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360" yWindow="360" windowWidth="14880" windowHeight="7755" firstSheet="19" activeTab="19"/>
  </bookViews>
  <sheets>
    <sheet name="SECRETARIA GENERAL" sheetId="1" r:id="rId1"/>
    <sheet name="ASESORIA JURIDICA" sheetId="2" r:id="rId2"/>
    <sheet name="ABASTECIMIENTO" sheetId="3" r:id="rId3"/>
    <sheet name="G.G.A TRIBUTARIA" sheetId="4" r:id="rId4"/>
    <sheet name="G.ADM. TRIBUTARIA" sheetId="5" r:id="rId5"/>
    <sheet name="G. RECAUDACION" sheetId="6" r:id="rId6"/>
    <sheet name="G. EJECUTORIA COACTIVA" sheetId="7" r:id="rId7"/>
    <sheet name="G. FISCALIZACION" sheetId="8" r:id="rId8"/>
    <sheet name="G.G MEDIO AMBIENTE PROT. AMB" sheetId="9" r:id="rId9"/>
    <sheet name="G.G.SERV.SOC.CUL." sheetId="26" r:id="rId10"/>
    <sheet name="G.REGISTRO CIVIL" sheetId="11" r:id="rId11"/>
    <sheet name="G.HABILITACIÓN URBANA" sheetId="12" r:id="rId12"/>
    <sheet name="G.FORMALIZACIÓN DE LA PROP." sheetId="13" r:id="rId13"/>
    <sheet name="G.DEFENSA CIVIL" sheetId="14" r:id="rId14"/>
    <sheet name="G.POLICIA MUNICIPAL" sheetId="15" r:id="rId15"/>
    <sheet name="G.G.DES.ECO.LOCAL" sheetId="16" r:id="rId16"/>
    <sheet name="G.LIC. Y AUTORI" sheetId="17" r:id="rId17"/>
    <sheet name="G.REGULA.COMERCIO" sheetId="18" r:id="rId18"/>
    <sheet name="G.PLANTEA.URBA.CATAS." sheetId="19" r:id="rId19"/>
    <sheet name="G.OBRAS" sheetId="20" r:id="rId20"/>
    <sheet name="G.G.TRANSP.TRANSITO" sheetId="21" r:id="rId21"/>
    <sheet name="G.EJEC.COACT.TRANSPORTE" sheetId="22" r:id="rId22"/>
    <sheet name="SANIDAD" sheetId="25" r:id="rId23"/>
    <sheet name="Hoja2" sheetId="28" r:id="rId24"/>
  </sheets>
  <externalReferences>
    <externalReference r:id="rId25"/>
    <externalReference r:id="rId26"/>
    <externalReference r:id="rId27"/>
    <externalReference r:id="rId28"/>
  </externalReferences>
  <definedNames>
    <definedName name="_xlnm.Print_Area" localSheetId="1">'ASESORIA JURIDICA'!$A$1:$E$51</definedName>
    <definedName name="_xlnm.Print_Area" localSheetId="6">'G. EJECUTORIA COACTIVA'!$A$1:$E$206</definedName>
    <definedName name="_xlnm.Print_Area" localSheetId="7">'G. FISCALIZACION'!$A$1:$E$79</definedName>
    <definedName name="_xlnm.Print_Area" localSheetId="4">'G.ADM. TRIBUTARIA'!$A$1:$E$77</definedName>
    <definedName name="_xlnm.Print_Area" localSheetId="13">'G.DEFENSA CIVIL'!$A$1:$E$377</definedName>
    <definedName name="_xlnm.Print_Area" localSheetId="21">G.EJEC.COACT.TRANSPORTE!$A$1:$E$255</definedName>
    <definedName name="_xlnm.Print_Area" localSheetId="12">'G.FORMALIZACIÓN DE LA PROP.'!$A$1:$E$254</definedName>
    <definedName name="_xlnm.Print_Area" localSheetId="8">'G.G MEDIO AMBIENTE PROT. AMB'!$A$1:$E$327</definedName>
    <definedName name="_xlnm.Print_Area" localSheetId="3">'G.G.A TRIBUTARIA'!$A$1:$E$53</definedName>
    <definedName name="_xlnm.Print_Area" localSheetId="15">G.G.DES.ECO.LOCAL!$A$1:$E$53</definedName>
    <definedName name="_xlnm.Print_Area" localSheetId="9">G.G.SERV.SOC.CUL.!$A$1:$E$129</definedName>
    <definedName name="_xlnm.Print_Area" localSheetId="20">G.G.TRANSP.TRANSITO!$A$1:$E$3344</definedName>
    <definedName name="_xlnm.Print_Area" localSheetId="11">'G.HABILITACIÓN URBANA'!$A$1:$E$504</definedName>
    <definedName name="_xlnm.Print_Area" localSheetId="16">'G.LIC. Y AUTORI'!$A$1:$E$959</definedName>
    <definedName name="_xlnm.Print_Area" localSheetId="19">G.OBRAS!$A$1:$E$2475</definedName>
    <definedName name="_xlnm.Print_Area" localSheetId="18">G.PLANTEA.URBA.CATAS.!$A$1:$E$1153</definedName>
    <definedName name="_xlnm.Print_Area" localSheetId="14">'G.POLICIA MUNICIPAL'!$A$1:$E$101</definedName>
    <definedName name="_xlnm.Print_Area" localSheetId="10">'G.REGISTRO CIVIL'!$A$1:$F$403</definedName>
    <definedName name="_xlnm.Print_Area" localSheetId="17">G.REGULA.COMERCIO!$A$1:$E$154</definedName>
    <definedName name="_xlnm.Print_Area" localSheetId="0">'SECRETARIA GENERAL'!$A$1:$E$152</definedName>
  </definedNames>
  <calcPr calcId="144525"/>
</workbook>
</file>

<file path=xl/calcChain.xml><?xml version="1.0" encoding="utf-8"?>
<calcChain xmlns="http://schemas.openxmlformats.org/spreadsheetml/2006/main">
  <c r="E1717" i="20" l="1"/>
  <c r="D1717" i="20"/>
  <c r="B1717" i="20"/>
  <c r="A1717" i="20"/>
  <c r="E1716" i="20"/>
  <c r="D1716" i="20"/>
  <c r="B1716" i="20"/>
  <c r="A1716" i="20"/>
  <c r="E1715" i="20"/>
  <c r="D1715" i="20"/>
  <c r="B1715" i="20"/>
  <c r="A1715" i="20"/>
  <c r="E1714" i="20"/>
  <c r="D1714" i="20"/>
  <c r="B1714" i="20"/>
  <c r="A1714" i="20"/>
  <c r="E1713" i="20"/>
  <c r="D1713" i="20"/>
  <c r="B1713" i="20"/>
  <c r="A1713" i="20"/>
  <c r="E1712" i="20"/>
  <c r="E1718" i="20" s="1"/>
  <c r="E1720" i="20" s="1"/>
  <c r="D1712" i="20"/>
  <c r="B1712" i="20"/>
  <c r="A1712" i="20"/>
  <c r="E1665" i="20"/>
  <c r="D1665" i="20"/>
  <c r="B1665" i="20"/>
  <c r="A1665" i="20"/>
  <c r="E1664" i="20"/>
  <c r="D1664" i="20"/>
  <c r="B1664" i="20"/>
  <c r="A1664" i="20"/>
  <c r="E1663" i="20"/>
  <c r="D1663" i="20"/>
  <c r="B1663" i="20"/>
  <c r="A1663" i="20"/>
  <c r="E1662" i="20"/>
  <c r="D1662" i="20"/>
  <c r="B1662" i="20"/>
  <c r="A1662" i="20"/>
  <c r="E1661" i="20"/>
  <c r="D1661" i="20"/>
  <c r="B1661" i="20"/>
  <c r="A1661" i="20"/>
  <c r="E1660" i="20"/>
  <c r="E1666" i="20" s="1"/>
  <c r="E1668" i="20" s="1"/>
  <c r="D1660" i="20"/>
  <c r="C1660" i="20" s="1"/>
  <c r="B1660" i="20"/>
  <c r="A1660" i="20"/>
  <c r="E1544" i="20"/>
  <c r="D1544" i="20"/>
  <c r="B1544" i="20"/>
  <c r="A1544" i="20"/>
  <c r="E1543" i="20"/>
  <c r="D1543" i="20"/>
  <c r="B1543" i="20"/>
  <c r="A1543" i="20"/>
  <c r="E1542" i="20"/>
  <c r="D1542" i="20"/>
  <c r="B1542" i="20"/>
  <c r="A1542" i="20"/>
  <c r="E1541" i="20"/>
  <c r="D1541" i="20"/>
  <c r="B1541" i="20"/>
  <c r="A1541" i="20"/>
  <c r="E1540" i="20"/>
  <c r="D1540" i="20"/>
  <c r="B1540" i="20"/>
  <c r="A1540" i="20"/>
  <c r="E1539" i="20"/>
  <c r="E1545" i="20" s="1"/>
  <c r="E1547" i="20" s="1"/>
  <c r="D1539" i="20"/>
  <c r="B1539" i="20"/>
  <c r="A1539" i="20"/>
  <c r="C1543" i="20" l="1"/>
  <c r="C1713" i="20"/>
  <c r="C1714" i="20"/>
  <c r="C1715" i="20"/>
  <c r="C1716" i="20"/>
  <c r="C1717" i="20"/>
  <c r="C1712" i="20"/>
  <c r="C1662" i="20"/>
  <c r="C1663" i="20"/>
  <c r="C1664" i="20"/>
  <c r="C1665" i="20"/>
  <c r="C1539" i="20"/>
  <c r="C1541" i="20"/>
  <c r="C1542" i="20"/>
  <c r="C1661" i="20"/>
  <c r="C1540" i="20"/>
  <c r="C1544" i="20"/>
  <c r="E848" i="21" l="1"/>
  <c r="D848" i="21"/>
  <c r="B848" i="21"/>
  <c r="A848" i="21"/>
  <c r="E847" i="21"/>
  <c r="D847" i="21"/>
  <c r="B847" i="21"/>
  <c r="A847" i="21"/>
  <c r="E846" i="21"/>
  <c r="D846" i="21"/>
  <c r="B846" i="21"/>
  <c r="A846" i="21"/>
  <c r="E845" i="21"/>
  <c r="D845" i="21"/>
  <c r="B845" i="21"/>
  <c r="A845" i="21"/>
  <c r="E844" i="21"/>
  <c r="D844" i="21"/>
  <c r="B844" i="21"/>
  <c r="A844" i="21"/>
  <c r="E843" i="21"/>
  <c r="E849" i="21" s="1"/>
  <c r="E851" i="21" s="1"/>
  <c r="D843" i="21"/>
  <c r="B843" i="21"/>
  <c r="A843" i="21"/>
  <c r="E892" i="21"/>
  <c r="D892" i="21"/>
  <c r="B892" i="21"/>
  <c r="A892" i="21"/>
  <c r="E891" i="21"/>
  <c r="D891" i="21"/>
  <c r="B891" i="21"/>
  <c r="A891" i="21"/>
  <c r="E890" i="21"/>
  <c r="D890" i="21"/>
  <c r="B890" i="21"/>
  <c r="A890" i="21"/>
  <c r="E889" i="21"/>
  <c r="D889" i="21"/>
  <c r="B889" i="21"/>
  <c r="A889" i="21"/>
  <c r="E888" i="21"/>
  <c r="D888" i="21"/>
  <c r="B888" i="21"/>
  <c r="A888" i="21"/>
  <c r="E887" i="21"/>
  <c r="D887" i="21"/>
  <c r="B887" i="21"/>
  <c r="A887" i="21"/>
  <c r="E871" i="21"/>
  <c r="D871" i="21"/>
  <c r="B871" i="21"/>
  <c r="A871" i="21"/>
  <c r="E870" i="21"/>
  <c r="D870" i="21"/>
  <c r="B870" i="21"/>
  <c r="A870" i="21"/>
  <c r="E869" i="21"/>
  <c r="D869" i="21"/>
  <c r="B869" i="21"/>
  <c r="A869" i="21"/>
  <c r="E868" i="21"/>
  <c r="D868" i="21"/>
  <c r="B868" i="21"/>
  <c r="A868" i="21"/>
  <c r="E867" i="21"/>
  <c r="D867" i="21"/>
  <c r="B867" i="21"/>
  <c r="A867" i="21"/>
  <c r="E866" i="21"/>
  <c r="E872" i="21" s="1"/>
  <c r="E874" i="21" s="1"/>
  <c r="D866" i="21"/>
  <c r="B866" i="21"/>
  <c r="A866" i="21"/>
  <c r="E825" i="21"/>
  <c r="D825" i="21"/>
  <c r="B825" i="21"/>
  <c r="A825" i="21"/>
  <c r="E824" i="21"/>
  <c r="D824" i="21"/>
  <c r="B824" i="21"/>
  <c r="A824" i="21"/>
  <c r="E823" i="21"/>
  <c r="D823" i="21"/>
  <c r="B823" i="21"/>
  <c r="A823" i="21"/>
  <c r="E822" i="21"/>
  <c r="D822" i="21"/>
  <c r="B822" i="21"/>
  <c r="A822" i="21"/>
  <c r="E821" i="21"/>
  <c r="D821" i="21"/>
  <c r="B821" i="21"/>
  <c r="A821" i="21"/>
  <c r="E820" i="21"/>
  <c r="E826" i="21" s="1"/>
  <c r="E828" i="21" s="1"/>
  <c r="D820" i="21"/>
  <c r="B820" i="21"/>
  <c r="A820" i="21"/>
  <c r="C887" i="21" l="1"/>
  <c r="C888" i="21"/>
  <c r="C891" i="21"/>
  <c r="C866" i="21"/>
  <c r="C867" i="21"/>
  <c r="C868" i="21"/>
  <c r="C869" i="21"/>
  <c r="C870" i="21"/>
  <c r="C871" i="21"/>
  <c r="C843" i="21"/>
  <c r="C844" i="21"/>
  <c r="C845" i="21"/>
  <c r="C846" i="21"/>
  <c r="C847" i="21"/>
  <c r="C820" i="21"/>
  <c r="C821" i="21"/>
  <c r="C822" i="21"/>
  <c r="C823" i="21"/>
  <c r="C824" i="21"/>
  <c r="C825" i="21"/>
  <c r="C892" i="21"/>
  <c r="E893" i="21"/>
  <c r="E895" i="21" s="1"/>
  <c r="C889" i="21"/>
  <c r="C890" i="21"/>
  <c r="C848" i="21"/>
  <c r="E776" i="21" l="1"/>
  <c r="D776" i="21"/>
  <c r="B776" i="21"/>
  <c r="A776" i="21"/>
  <c r="E775" i="21"/>
  <c r="D775" i="21"/>
  <c r="C775" i="21" s="1"/>
  <c r="B775" i="21"/>
  <c r="A775" i="21"/>
  <c r="E774" i="21"/>
  <c r="D774" i="21"/>
  <c r="C774" i="21" s="1"/>
  <c r="B774" i="21"/>
  <c r="A774" i="21"/>
  <c r="E773" i="21"/>
  <c r="D773" i="21"/>
  <c r="C773" i="21" s="1"/>
  <c r="B773" i="21"/>
  <c r="A773" i="21"/>
  <c r="E772" i="21"/>
  <c r="D772" i="21"/>
  <c r="B772" i="21"/>
  <c r="A772" i="21"/>
  <c r="E771" i="21"/>
  <c r="E777" i="21" s="1"/>
  <c r="E779" i="21" s="1"/>
  <c r="D771" i="21"/>
  <c r="C771" i="21" s="1"/>
  <c r="B771" i="21"/>
  <c r="A771" i="21"/>
  <c r="C772" i="21" l="1"/>
  <c r="C776" i="21"/>
  <c r="E145" i="21"/>
  <c r="E143" i="21"/>
  <c r="E141" i="21"/>
  <c r="E116" i="21"/>
  <c r="E144" i="21"/>
  <c r="E142" i="21"/>
  <c r="E140" i="21"/>
  <c r="D145" i="21"/>
  <c r="B145" i="21"/>
  <c r="A145" i="21"/>
  <c r="D144" i="21"/>
  <c r="C144" i="21" s="1"/>
  <c r="B144" i="21"/>
  <c r="A144" i="21"/>
  <c r="D143" i="21"/>
  <c r="B143" i="21"/>
  <c r="A143" i="21"/>
  <c r="D142" i="21"/>
  <c r="C142" i="21" s="1"/>
  <c r="B142" i="21"/>
  <c r="A142" i="21"/>
  <c r="D141" i="21"/>
  <c r="B141" i="21"/>
  <c r="A141" i="21"/>
  <c r="E146" i="21"/>
  <c r="E148" i="21" s="1"/>
  <c r="D140" i="21"/>
  <c r="B140" i="21"/>
  <c r="A140" i="21"/>
  <c r="C141" i="21" l="1"/>
  <c r="C143" i="21"/>
  <c r="C145" i="21"/>
  <c r="C140" i="21"/>
  <c r="E656" i="20" l="1"/>
  <c r="D656" i="20"/>
  <c r="C656" i="20" s="1"/>
  <c r="B656" i="20"/>
  <c r="A656" i="20"/>
  <c r="E655" i="20"/>
  <c r="D655" i="20"/>
  <c r="B655" i="20"/>
  <c r="A655" i="20"/>
  <c r="E654" i="20"/>
  <c r="D654" i="20"/>
  <c r="B654" i="20"/>
  <c r="A654" i="20"/>
  <c r="E653" i="20"/>
  <c r="D653" i="20"/>
  <c r="C653" i="20" s="1"/>
  <c r="B653" i="20"/>
  <c r="A653" i="20"/>
  <c r="E652" i="20"/>
  <c r="D652" i="20"/>
  <c r="C652" i="20" s="1"/>
  <c r="B652" i="20"/>
  <c r="A652" i="20"/>
  <c r="E651" i="20"/>
  <c r="E657" i="20" s="1"/>
  <c r="E659" i="20" s="1"/>
  <c r="D651" i="20"/>
  <c r="C651" i="20" s="1"/>
  <c r="B651" i="20"/>
  <c r="A651" i="20"/>
  <c r="E593" i="19"/>
  <c r="D593" i="19"/>
  <c r="C593" i="19" s="1"/>
  <c r="B593" i="19"/>
  <c r="A593" i="19"/>
  <c r="E592" i="19"/>
  <c r="D592" i="19"/>
  <c r="C592" i="19" s="1"/>
  <c r="B592" i="19"/>
  <c r="A592" i="19"/>
  <c r="E591" i="19"/>
  <c r="D591" i="19"/>
  <c r="C591" i="19"/>
  <c r="B591" i="19"/>
  <c r="A591" i="19"/>
  <c r="E590" i="19"/>
  <c r="D590" i="19"/>
  <c r="C590" i="19" s="1"/>
  <c r="B590" i="19"/>
  <c r="A590" i="19"/>
  <c r="E589" i="19"/>
  <c r="D589" i="19"/>
  <c r="C589" i="19" s="1"/>
  <c r="B589" i="19"/>
  <c r="A589" i="19"/>
  <c r="E588" i="19"/>
  <c r="E594" i="19" s="1"/>
  <c r="E596" i="19" s="1"/>
  <c r="D588" i="19"/>
  <c r="C588" i="19" s="1"/>
  <c r="B588" i="19"/>
  <c r="A588" i="19"/>
  <c r="E568" i="19"/>
  <c r="D568" i="19"/>
  <c r="B568" i="19"/>
  <c r="A568" i="19"/>
  <c r="E567" i="19"/>
  <c r="D567" i="19"/>
  <c r="B567" i="19"/>
  <c r="A567" i="19"/>
  <c r="E566" i="19"/>
  <c r="D566" i="19"/>
  <c r="B566" i="19"/>
  <c r="A566" i="19"/>
  <c r="E565" i="19"/>
  <c r="D565" i="19"/>
  <c r="B565" i="19"/>
  <c r="A565" i="19"/>
  <c r="E564" i="19"/>
  <c r="D564" i="19"/>
  <c r="B564" i="19"/>
  <c r="A564" i="19"/>
  <c r="E563" i="19"/>
  <c r="E569" i="19" s="1"/>
  <c r="E571" i="19" s="1"/>
  <c r="D563" i="19"/>
  <c r="C563" i="19" s="1"/>
  <c r="B563" i="19"/>
  <c r="A563" i="19"/>
  <c r="E544" i="19"/>
  <c r="D544" i="19"/>
  <c r="B544" i="19"/>
  <c r="A544" i="19"/>
  <c r="E543" i="19"/>
  <c r="D543" i="19"/>
  <c r="C543" i="19" s="1"/>
  <c r="B543" i="19"/>
  <c r="A543" i="19"/>
  <c r="E542" i="19"/>
  <c r="D542" i="19"/>
  <c r="B542" i="19"/>
  <c r="A542" i="19"/>
  <c r="E541" i="19"/>
  <c r="D541" i="19"/>
  <c r="B541" i="19"/>
  <c r="A541" i="19"/>
  <c r="E540" i="19"/>
  <c r="D540" i="19"/>
  <c r="C540" i="19" s="1"/>
  <c r="B540" i="19"/>
  <c r="A540" i="19"/>
  <c r="E539" i="19"/>
  <c r="E545" i="19" s="1"/>
  <c r="E547" i="19" s="1"/>
  <c r="D539" i="19"/>
  <c r="C539" i="19" s="1"/>
  <c r="B539" i="19"/>
  <c r="A539" i="19"/>
  <c r="E444" i="19"/>
  <c r="D444" i="19"/>
  <c r="B444" i="19"/>
  <c r="A444" i="19"/>
  <c r="E443" i="19"/>
  <c r="D443" i="19"/>
  <c r="B443" i="19"/>
  <c r="A443" i="19"/>
  <c r="E442" i="19"/>
  <c r="D442" i="19"/>
  <c r="C442" i="19" s="1"/>
  <c r="B442" i="19"/>
  <c r="A442" i="19"/>
  <c r="E441" i="19"/>
  <c r="D441" i="19"/>
  <c r="C441" i="19" s="1"/>
  <c r="B441" i="19"/>
  <c r="A441" i="19"/>
  <c r="E440" i="19"/>
  <c r="D440" i="19"/>
  <c r="B440" i="19"/>
  <c r="A440" i="19"/>
  <c r="E439" i="19"/>
  <c r="E445" i="19" s="1"/>
  <c r="E447" i="19" s="1"/>
  <c r="D439" i="19"/>
  <c r="C439" i="19" s="1"/>
  <c r="B439" i="19"/>
  <c r="A439" i="19"/>
  <c r="E921" i="19"/>
  <c r="E920" i="19"/>
  <c r="E919" i="19"/>
  <c r="E918" i="19"/>
  <c r="E917" i="19"/>
  <c r="E916" i="19"/>
  <c r="D921" i="19"/>
  <c r="C921" i="19" s="1"/>
  <c r="B921" i="19"/>
  <c r="A921" i="19"/>
  <c r="D920" i="19"/>
  <c r="C920" i="19" s="1"/>
  <c r="B920" i="19"/>
  <c r="A920" i="19"/>
  <c r="D919" i="19"/>
  <c r="C919" i="19" s="1"/>
  <c r="B919" i="19"/>
  <c r="A919" i="19"/>
  <c r="D918" i="19"/>
  <c r="C918" i="19" s="1"/>
  <c r="B918" i="19"/>
  <c r="A918" i="19"/>
  <c r="D917" i="19"/>
  <c r="C917" i="19" s="1"/>
  <c r="B917" i="19"/>
  <c r="A917" i="19"/>
  <c r="E922" i="19"/>
  <c r="E924" i="19" s="1"/>
  <c r="D916" i="19"/>
  <c r="C916" i="19" s="1"/>
  <c r="B916" i="19"/>
  <c r="A916" i="19"/>
  <c r="C654" i="20" l="1"/>
  <c r="C655" i="20"/>
  <c r="C564" i="19"/>
  <c r="C565" i="19"/>
  <c r="C566" i="19"/>
  <c r="C567" i="19"/>
  <c r="C568" i="19"/>
  <c r="C443" i="19"/>
  <c r="C541" i="19"/>
  <c r="C542" i="19"/>
  <c r="C544" i="19"/>
  <c r="C444" i="19"/>
  <c r="C440" i="19"/>
  <c r="E97" i="15" l="1"/>
  <c r="E99" i="15" s="1"/>
  <c r="D96" i="15"/>
  <c r="C96" i="15" s="1"/>
  <c r="B96" i="15"/>
  <c r="A96" i="15"/>
  <c r="D95" i="15"/>
  <c r="C95" i="15" s="1"/>
  <c r="B95" i="15"/>
  <c r="A95" i="15"/>
  <c r="D94" i="15"/>
  <c r="C94" i="15"/>
  <c r="B94" i="15"/>
  <c r="A94" i="15"/>
  <c r="D93" i="15"/>
  <c r="C93" i="15"/>
  <c r="B93" i="15"/>
  <c r="A93" i="15"/>
  <c r="D92" i="15"/>
  <c r="C92" i="15"/>
  <c r="B92" i="15"/>
  <c r="A92" i="15"/>
  <c r="D91" i="15"/>
  <c r="C91" i="15"/>
  <c r="B91" i="15"/>
  <c r="A91" i="15"/>
  <c r="D90" i="15"/>
  <c r="C90" i="15"/>
  <c r="B90" i="15"/>
  <c r="A90" i="15"/>
  <c r="D89" i="15"/>
  <c r="C89" i="15"/>
  <c r="B89" i="15"/>
  <c r="A89" i="15"/>
  <c r="E17" i="4" l="1"/>
  <c r="E40" i="4"/>
  <c r="E248" i="22"/>
  <c r="E247" i="22"/>
  <c r="E246" i="22"/>
  <c r="E245" i="22"/>
  <c r="E244" i="22"/>
  <c r="E243" i="22"/>
  <c r="E20" i="25"/>
  <c r="E19" i="25"/>
  <c r="E18" i="25"/>
  <c r="E17" i="25"/>
  <c r="E16" i="25"/>
  <c r="E15" i="25"/>
  <c r="E223" i="22"/>
  <c r="E197" i="22"/>
  <c r="E195" i="22"/>
  <c r="E172" i="22"/>
  <c r="E144" i="22"/>
  <c r="E118" i="22"/>
  <c r="E93" i="22"/>
  <c r="E68" i="22"/>
  <c r="E41" i="22"/>
  <c r="D248" i="22"/>
  <c r="C248" i="22" s="1"/>
  <c r="B248" i="22"/>
  <c r="A248" i="22"/>
  <c r="D247" i="22"/>
  <c r="C247" i="22" s="1"/>
  <c r="B247" i="22"/>
  <c r="A247" i="22"/>
  <c r="D246" i="22"/>
  <c r="C246" i="22" s="1"/>
  <c r="B246" i="22"/>
  <c r="A246" i="22"/>
  <c r="D245" i="22"/>
  <c r="C245" i="22"/>
  <c r="B245" i="22"/>
  <c r="A245" i="22"/>
  <c r="D244" i="22"/>
  <c r="C244" i="22"/>
  <c r="B244" i="22"/>
  <c r="A244" i="22"/>
  <c r="D243" i="22"/>
  <c r="C243" i="22"/>
  <c r="B243" i="22"/>
  <c r="A243" i="22"/>
  <c r="D223" i="22"/>
  <c r="C223" i="22" s="1"/>
  <c r="B223" i="22"/>
  <c r="A223" i="22"/>
  <c r="E222" i="22"/>
  <c r="D222" i="22"/>
  <c r="B222" i="22"/>
  <c r="A222" i="22"/>
  <c r="E221" i="22"/>
  <c r="D221" i="22"/>
  <c r="B221" i="22"/>
  <c r="A221" i="22"/>
  <c r="E220" i="22"/>
  <c r="D220" i="22"/>
  <c r="B220" i="22"/>
  <c r="A220" i="22"/>
  <c r="E219" i="22"/>
  <c r="D219" i="22"/>
  <c r="C219" i="22"/>
  <c r="B219" i="22"/>
  <c r="A219" i="22"/>
  <c r="E218" i="22"/>
  <c r="D218" i="22"/>
  <c r="B218" i="22"/>
  <c r="A218" i="22"/>
  <c r="D197" i="22"/>
  <c r="B197" i="22"/>
  <c r="A197" i="22"/>
  <c r="E196" i="22"/>
  <c r="D196" i="22"/>
  <c r="B196" i="22"/>
  <c r="A196" i="22"/>
  <c r="D195" i="22"/>
  <c r="B195" i="22"/>
  <c r="A195" i="22"/>
  <c r="E194" i="22"/>
  <c r="D194" i="22"/>
  <c r="C194" i="22" s="1"/>
  <c r="B194" i="22"/>
  <c r="A194" i="22"/>
  <c r="E193" i="22"/>
  <c r="D193" i="22"/>
  <c r="B193" i="22"/>
  <c r="A193" i="22"/>
  <c r="E192" i="22"/>
  <c r="D192" i="22"/>
  <c r="B192" i="22"/>
  <c r="A192" i="22"/>
  <c r="D172" i="22"/>
  <c r="C172" i="22" s="1"/>
  <c r="B172" i="22"/>
  <c r="A172" i="22"/>
  <c r="E171" i="22"/>
  <c r="D171" i="22"/>
  <c r="B171" i="22"/>
  <c r="A171" i="22"/>
  <c r="E170" i="22"/>
  <c r="D170" i="22"/>
  <c r="B170" i="22"/>
  <c r="A170" i="22"/>
  <c r="E169" i="22"/>
  <c r="D169" i="22"/>
  <c r="B169" i="22"/>
  <c r="A169" i="22"/>
  <c r="E168" i="22"/>
  <c r="D168" i="22"/>
  <c r="C168" i="22" s="1"/>
  <c r="B168" i="22"/>
  <c r="A168" i="22"/>
  <c r="E167" i="22"/>
  <c r="D167" i="22"/>
  <c r="C167" i="22"/>
  <c r="B167" i="22"/>
  <c r="A167" i="22"/>
  <c r="E146" i="22"/>
  <c r="D146" i="22"/>
  <c r="C146" i="22" s="1"/>
  <c r="B146" i="22"/>
  <c r="A146" i="22"/>
  <c r="E145" i="22"/>
  <c r="D145" i="22"/>
  <c r="B145" i="22"/>
  <c r="A145" i="22"/>
  <c r="D144" i="22"/>
  <c r="B144" i="22"/>
  <c r="A144" i="22"/>
  <c r="E143" i="22"/>
  <c r="D143" i="22"/>
  <c r="B143" i="22"/>
  <c r="A143" i="22"/>
  <c r="E142" i="22"/>
  <c r="D142" i="22"/>
  <c r="C142" i="22" s="1"/>
  <c r="B142" i="22"/>
  <c r="A142" i="22"/>
  <c r="E141" i="22"/>
  <c r="D141" i="22"/>
  <c r="B141" i="22"/>
  <c r="A141" i="22"/>
  <c r="E120" i="22"/>
  <c r="D120" i="22"/>
  <c r="C120" i="22"/>
  <c r="B120" i="22"/>
  <c r="A120" i="22"/>
  <c r="E119" i="22"/>
  <c r="D119" i="22"/>
  <c r="B119" i="22"/>
  <c r="A119" i="22"/>
  <c r="D118" i="22"/>
  <c r="B118" i="22"/>
  <c r="A118" i="22"/>
  <c r="E117" i="22"/>
  <c r="D117" i="22"/>
  <c r="B117" i="22"/>
  <c r="A117" i="22"/>
  <c r="E116" i="22"/>
  <c r="D116" i="22"/>
  <c r="C116" i="22"/>
  <c r="B116" i="22"/>
  <c r="A116" i="22"/>
  <c r="E115" i="22"/>
  <c r="D115" i="22"/>
  <c r="B115" i="22"/>
  <c r="A115" i="22"/>
  <c r="E95" i="22"/>
  <c r="D95" i="22"/>
  <c r="C95" i="22" s="1"/>
  <c r="B95" i="22"/>
  <c r="A95" i="22"/>
  <c r="E94" i="22"/>
  <c r="D94" i="22"/>
  <c r="B94" i="22"/>
  <c r="A94" i="22"/>
  <c r="D93" i="22"/>
  <c r="B93" i="22"/>
  <c r="A93" i="22"/>
  <c r="E92" i="22"/>
  <c r="D92" i="22"/>
  <c r="B92" i="22"/>
  <c r="A92" i="22"/>
  <c r="E91" i="22"/>
  <c r="D91" i="22"/>
  <c r="C91" i="22" s="1"/>
  <c r="B91" i="22"/>
  <c r="A91" i="22"/>
  <c r="E90" i="22"/>
  <c r="D90" i="22"/>
  <c r="B90" i="22"/>
  <c r="A90" i="22"/>
  <c r="E70" i="22"/>
  <c r="D70" i="22"/>
  <c r="C70" i="22"/>
  <c r="B70" i="22"/>
  <c r="A70" i="22"/>
  <c r="E69" i="22"/>
  <c r="D69" i="22"/>
  <c r="B69" i="22"/>
  <c r="A69" i="22"/>
  <c r="D68" i="22"/>
  <c r="B68" i="22"/>
  <c r="A68" i="22"/>
  <c r="E67" i="22"/>
  <c r="D67" i="22"/>
  <c r="B67" i="22"/>
  <c r="A67" i="22"/>
  <c r="E66" i="22"/>
  <c r="D66" i="22"/>
  <c r="C66" i="22"/>
  <c r="B66" i="22"/>
  <c r="A66" i="22"/>
  <c r="E65" i="22"/>
  <c r="D65" i="22"/>
  <c r="B65" i="22"/>
  <c r="A65" i="22"/>
  <c r="E45" i="22"/>
  <c r="D45" i="22"/>
  <c r="B45" i="22"/>
  <c r="A45" i="22"/>
  <c r="E44" i="22"/>
  <c r="D44" i="22"/>
  <c r="B44" i="22"/>
  <c r="A44" i="22"/>
  <c r="E43" i="22"/>
  <c r="D43" i="22"/>
  <c r="C43" i="22" s="1"/>
  <c r="B43" i="22"/>
  <c r="A43" i="22"/>
  <c r="E42" i="22"/>
  <c r="D42" i="22"/>
  <c r="B42" i="22"/>
  <c r="A42" i="22"/>
  <c r="D41" i="22"/>
  <c r="B41" i="22"/>
  <c r="A41" i="22"/>
  <c r="E40" i="22"/>
  <c r="D40" i="22"/>
  <c r="B40" i="22"/>
  <c r="A40" i="22"/>
  <c r="E20" i="22"/>
  <c r="E19" i="22"/>
  <c r="E18" i="22"/>
  <c r="E17" i="22"/>
  <c r="E16" i="22"/>
  <c r="E15" i="22"/>
  <c r="E1916" i="21"/>
  <c r="E1915" i="21"/>
  <c r="E1914" i="21"/>
  <c r="E1913" i="21"/>
  <c r="E1912" i="21"/>
  <c r="E1911" i="21"/>
  <c r="E1892" i="21"/>
  <c r="E1891" i="21"/>
  <c r="E1890" i="21"/>
  <c r="E1889" i="21"/>
  <c r="E1888" i="21"/>
  <c r="E1887" i="21"/>
  <c r="E1893" i="21"/>
  <c r="E1867" i="21"/>
  <c r="E1866" i="21"/>
  <c r="E1865" i="21"/>
  <c r="E1864" i="21"/>
  <c r="E1863" i="21"/>
  <c r="E1862" i="21"/>
  <c r="E1842" i="21"/>
  <c r="E1841" i="21"/>
  <c r="E1840" i="21"/>
  <c r="E1839" i="21"/>
  <c r="E1838" i="21"/>
  <c r="E1837" i="21"/>
  <c r="E1843" i="21" s="1"/>
  <c r="E1845" i="21" s="1"/>
  <c r="E1816" i="21"/>
  <c r="E1815" i="21"/>
  <c r="E1814" i="21"/>
  <c r="E1813" i="21"/>
  <c r="E1812" i="21"/>
  <c r="E1811" i="21"/>
  <c r="E1791" i="21"/>
  <c r="E1790" i="21"/>
  <c r="E1789" i="21"/>
  <c r="E1788" i="21"/>
  <c r="E1787" i="21"/>
  <c r="E1786" i="21"/>
  <c r="E1766" i="21"/>
  <c r="E1765" i="21"/>
  <c r="E1764" i="21"/>
  <c r="E1763" i="21"/>
  <c r="E1762" i="21"/>
  <c r="E1761" i="21"/>
  <c r="E1741" i="21"/>
  <c r="E1740" i="21"/>
  <c r="E1739" i="21"/>
  <c r="E1738" i="21"/>
  <c r="E1737" i="21"/>
  <c r="E1736" i="21"/>
  <c r="E1742" i="21" s="1"/>
  <c r="E1744" i="21" s="1"/>
  <c r="E1716" i="21"/>
  <c r="E1715" i="21"/>
  <c r="E1714" i="21"/>
  <c r="E1713" i="21"/>
  <c r="E1712" i="21"/>
  <c r="E1711" i="21"/>
  <c r="E1691" i="21"/>
  <c r="E1690" i="21"/>
  <c r="E1689" i="21"/>
  <c r="E1688" i="21"/>
  <c r="E1687" i="21"/>
  <c r="E1686" i="21"/>
  <c r="E1692" i="21" s="1"/>
  <c r="E1694" i="21" s="1"/>
  <c r="E1666" i="21"/>
  <c r="E1665" i="21"/>
  <c r="E1664" i="21"/>
  <c r="E1663" i="21"/>
  <c r="E1662" i="21"/>
  <c r="E1661" i="21"/>
  <c r="E1667" i="21" s="1"/>
  <c r="E1669" i="21" s="1"/>
  <c r="E1641" i="21"/>
  <c r="E1640" i="21"/>
  <c r="E1639" i="21"/>
  <c r="E1638" i="21"/>
  <c r="E1637" i="21"/>
  <c r="E1636" i="21"/>
  <c r="E1642" i="21" s="1"/>
  <c r="E1644" i="21" s="1"/>
  <c r="E1616" i="21"/>
  <c r="E1615" i="21"/>
  <c r="E1614" i="21"/>
  <c r="E1613" i="21"/>
  <c r="E1612" i="21"/>
  <c r="E1611" i="21"/>
  <c r="E1591" i="21"/>
  <c r="E1590" i="21"/>
  <c r="E1589" i="21"/>
  <c r="E1588" i="21"/>
  <c r="E1587" i="21"/>
  <c r="E1586" i="21"/>
  <c r="E1592" i="21" s="1"/>
  <c r="E1594" i="21" s="1"/>
  <c r="E1566" i="21"/>
  <c r="E1565" i="21"/>
  <c r="E1564" i="21"/>
  <c r="E1563" i="21"/>
  <c r="E1562" i="21"/>
  <c r="E1561" i="21"/>
  <c r="E1567" i="21" s="1"/>
  <c r="E1569" i="21" s="1"/>
  <c r="E1541" i="21"/>
  <c r="E1540" i="21"/>
  <c r="E1539" i="21"/>
  <c r="E1538" i="21"/>
  <c r="E1537" i="21"/>
  <c r="E1536" i="21"/>
  <c r="E1515" i="21"/>
  <c r="E1514" i="21"/>
  <c r="E1513" i="21"/>
  <c r="E1512" i="21"/>
  <c r="E1511" i="21"/>
  <c r="E1510" i="21"/>
  <c r="E1516" i="21" s="1"/>
  <c r="E1518" i="21" s="1"/>
  <c r="E1490" i="21"/>
  <c r="E1489" i="21"/>
  <c r="E1488" i="21"/>
  <c r="E1487" i="21"/>
  <c r="E1486" i="21"/>
  <c r="E1485" i="21"/>
  <c r="E1465" i="21"/>
  <c r="E1464" i="21"/>
  <c r="E1463" i="21"/>
  <c r="E1462" i="21"/>
  <c r="E1461" i="21"/>
  <c r="E1460" i="21"/>
  <c r="E1466" i="21" s="1"/>
  <c r="E1468" i="21" s="1"/>
  <c r="E1440" i="21"/>
  <c r="E1439" i="21"/>
  <c r="E1438" i="21"/>
  <c r="E1437" i="21"/>
  <c r="E1436" i="21"/>
  <c r="E1435" i="21"/>
  <c r="E1415" i="21"/>
  <c r="E1414" i="21"/>
  <c r="E1413" i="21"/>
  <c r="E1412" i="21"/>
  <c r="E1411" i="21"/>
  <c r="E1410" i="21"/>
  <c r="E1416" i="21" s="1"/>
  <c r="E1418" i="21" s="1"/>
  <c r="E1390" i="21"/>
  <c r="E1389" i="21"/>
  <c r="E1388" i="21"/>
  <c r="E1387" i="21"/>
  <c r="E1386" i="21"/>
  <c r="E1385" i="21"/>
  <c r="E1365" i="21"/>
  <c r="E1364" i="21"/>
  <c r="E1363" i="21"/>
  <c r="E1362" i="21"/>
  <c r="E1361" i="21"/>
  <c r="E1360" i="21"/>
  <c r="E1366" i="21" s="1"/>
  <c r="E1368" i="21" s="1"/>
  <c r="E1340" i="21"/>
  <c r="E1339" i="21"/>
  <c r="E1338" i="21"/>
  <c r="E1337" i="21"/>
  <c r="E1336" i="21"/>
  <c r="E1335" i="21"/>
  <c r="E1315" i="21"/>
  <c r="E1314" i="21"/>
  <c r="E1313" i="21"/>
  <c r="E1312" i="21"/>
  <c r="E1311" i="21"/>
  <c r="E1310" i="21"/>
  <c r="E1316" i="21" s="1"/>
  <c r="E1318" i="21" s="1"/>
  <c r="D1591" i="21"/>
  <c r="C1591" i="21" s="1"/>
  <c r="B1591" i="21"/>
  <c r="A1591" i="21"/>
  <c r="D1590" i="21"/>
  <c r="C1590" i="21" s="1"/>
  <c r="B1590" i="21"/>
  <c r="A1590" i="21"/>
  <c r="D1589" i="21"/>
  <c r="C1589" i="21" s="1"/>
  <c r="B1589" i="21"/>
  <c r="A1589" i="21"/>
  <c r="D1588" i="21"/>
  <c r="C1588" i="21" s="1"/>
  <c r="B1588" i="21"/>
  <c r="A1588" i="21"/>
  <c r="D1587" i="21"/>
  <c r="C1587" i="21" s="1"/>
  <c r="B1587" i="21"/>
  <c r="A1587" i="21"/>
  <c r="D1586" i="21"/>
  <c r="C1586" i="21" s="1"/>
  <c r="B1586" i="21"/>
  <c r="A1586" i="21"/>
  <c r="E1291" i="21"/>
  <c r="E1290" i="21"/>
  <c r="E1289" i="21"/>
  <c r="E1288" i="21"/>
  <c r="E1287" i="21"/>
  <c r="E1286" i="21"/>
  <c r="E1266" i="21"/>
  <c r="E1265" i="21"/>
  <c r="E1264" i="21"/>
  <c r="E1263" i="21"/>
  <c r="E1262" i="21"/>
  <c r="E1261" i="21"/>
  <c r="E1241" i="21"/>
  <c r="E1240" i="21"/>
  <c r="E1239" i="21"/>
  <c r="E1238" i="21"/>
  <c r="E1237" i="21"/>
  <c r="E1236" i="21"/>
  <c r="E1242" i="21" s="1"/>
  <c r="E1244" i="21" s="1"/>
  <c r="E1215" i="21"/>
  <c r="E1214" i="21"/>
  <c r="E1213" i="21"/>
  <c r="E1212" i="21"/>
  <c r="E1211" i="21"/>
  <c r="E1210" i="21"/>
  <c r="E1190" i="21"/>
  <c r="E1189" i="21"/>
  <c r="E1188" i="21"/>
  <c r="E1187" i="21"/>
  <c r="E1186" i="21"/>
  <c r="E1185" i="21"/>
  <c r="E1191" i="21" s="1"/>
  <c r="E1193" i="21" s="1"/>
  <c r="E1165" i="21"/>
  <c r="E1164" i="21"/>
  <c r="E1163" i="21"/>
  <c r="E1162" i="21"/>
  <c r="E1161" i="21"/>
  <c r="E1160" i="21"/>
  <c r="E1166" i="21" s="1"/>
  <c r="E1168" i="21" s="1"/>
  <c r="E1140" i="21"/>
  <c r="E1139" i="21"/>
  <c r="E1138" i="21"/>
  <c r="E1137" i="21"/>
  <c r="E1136" i="21"/>
  <c r="E1135" i="21"/>
  <c r="E1115" i="21"/>
  <c r="E1114" i="21"/>
  <c r="E1113" i="21"/>
  <c r="E1112" i="21"/>
  <c r="E1111" i="21"/>
  <c r="E1110" i="21"/>
  <c r="E1090" i="21"/>
  <c r="E1089" i="21"/>
  <c r="E1088" i="21"/>
  <c r="E1087" i="21"/>
  <c r="E1086" i="21"/>
  <c r="E1085" i="21"/>
  <c r="E1091" i="21" s="1"/>
  <c r="E1093" i="21" s="1"/>
  <c r="E1065" i="21"/>
  <c r="E1064" i="21"/>
  <c r="E1063" i="21"/>
  <c r="E1062" i="21"/>
  <c r="E1061" i="21"/>
  <c r="E1060" i="21"/>
  <c r="E1040" i="21"/>
  <c r="E1039" i="21"/>
  <c r="E1038" i="21"/>
  <c r="E1037" i="21"/>
  <c r="E1036" i="21"/>
  <c r="E1035" i="21"/>
  <c r="E1041" i="21" s="1"/>
  <c r="E1043" i="21" s="1"/>
  <c r="E1917" i="21"/>
  <c r="D1916" i="21"/>
  <c r="B1916" i="21"/>
  <c r="A1916" i="21"/>
  <c r="D1915" i="21"/>
  <c r="C1915" i="21" s="1"/>
  <c r="B1915" i="21"/>
  <c r="A1915" i="21"/>
  <c r="D1914" i="21"/>
  <c r="B1914" i="21"/>
  <c r="A1914" i="21"/>
  <c r="D1913" i="21"/>
  <c r="C1913" i="21" s="1"/>
  <c r="B1913" i="21"/>
  <c r="A1913" i="21"/>
  <c r="D1912" i="21"/>
  <c r="B1912" i="21"/>
  <c r="A1912" i="21"/>
  <c r="D1911" i="21"/>
  <c r="C1911" i="21" s="1"/>
  <c r="B1911" i="21"/>
  <c r="A1911" i="21"/>
  <c r="D1892" i="21"/>
  <c r="C1892" i="21" s="1"/>
  <c r="B1892" i="21"/>
  <c r="A1892" i="21"/>
  <c r="D1891" i="21"/>
  <c r="C1891" i="21" s="1"/>
  <c r="B1891" i="21"/>
  <c r="A1891" i="21"/>
  <c r="D1890" i="21"/>
  <c r="C1890" i="21" s="1"/>
  <c r="B1890" i="21"/>
  <c r="A1890" i="21"/>
  <c r="D1889" i="21"/>
  <c r="C1889" i="21" s="1"/>
  <c r="B1889" i="21"/>
  <c r="A1889" i="21"/>
  <c r="D1888" i="21"/>
  <c r="C1888" i="21" s="1"/>
  <c r="B1888" i="21"/>
  <c r="A1888" i="21"/>
  <c r="D1887" i="21"/>
  <c r="C1887" i="21" s="1"/>
  <c r="B1887" i="21"/>
  <c r="A1887" i="21"/>
  <c r="E1868" i="21"/>
  <c r="D1867" i="21"/>
  <c r="B1867" i="21"/>
  <c r="A1867" i="21"/>
  <c r="D1866" i="21"/>
  <c r="C1866" i="21" s="1"/>
  <c r="B1866" i="21"/>
  <c r="A1866" i="21"/>
  <c r="D1865" i="21"/>
  <c r="B1865" i="21"/>
  <c r="A1865" i="21"/>
  <c r="D1864" i="21"/>
  <c r="C1864" i="21" s="1"/>
  <c r="B1864" i="21"/>
  <c r="A1864" i="21"/>
  <c r="D1863" i="21"/>
  <c r="B1863" i="21"/>
  <c r="A1863" i="21"/>
  <c r="D1862" i="21"/>
  <c r="C1862" i="21" s="1"/>
  <c r="B1862" i="21"/>
  <c r="A1862" i="21"/>
  <c r="D1842" i="21"/>
  <c r="C1842" i="21" s="1"/>
  <c r="B1842" i="21"/>
  <c r="A1842" i="21"/>
  <c r="D1841" i="21"/>
  <c r="C1841" i="21" s="1"/>
  <c r="B1841" i="21"/>
  <c r="A1841" i="21"/>
  <c r="D1840" i="21"/>
  <c r="C1840" i="21" s="1"/>
  <c r="B1840" i="21"/>
  <c r="A1840" i="21"/>
  <c r="D1839" i="21"/>
  <c r="C1839" i="21" s="1"/>
  <c r="B1839" i="21"/>
  <c r="A1839" i="21"/>
  <c r="D1838" i="21"/>
  <c r="C1838" i="21" s="1"/>
  <c r="B1838" i="21"/>
  <c r="A1838" i="21"/>
  <c r="D1837" i="21"/>
  <c r="C1837" i="21" s="1"/>
  <c r="B1837" i="21"/>
  <c r="A1837" i="21"/>
  <c r="E1817" i="21"/>
  <c r="D1816" i="21"/>
  <c r="B1816" i="21"/>
  <c r="A1816" i="21"/>
  <c r="D1815" i="21"/>
  <c r="C1815" i="21" s="1"/>
  <c r="B1815" i="21"/>
  <c r="A1815" i="21"/>
  <c r="D1814" i="21"/>
  <c r="B1814" i="21"/>
  <c r="A1814" i="21"/>
  <c r="D1813" i="21"/>
  <c r="C1813" i="21" s="1"/>
  <c r="B1813" i="21"/>
  <c r="A1813" i="21"/>
  <c r="D1812" i="21"/>
  <c r="B1812" i="21"/>
  <c r="A1812" i="21"/>
  <c r="D1811" i="21"/>
  <c r="C1811" i="21" s="1"/>
  <c r="B1811" i="21"/>
  <c r="A1811" i="21"/>
  <c r="E1792" i="21"/>
  <c r="D1791" i="21"/>
  <c r="C1791" i="21" s="1"/>
  <c r="B1791" i="21"/>
  <c r="A1791" i="21"/>
  <c r="D1790" i="21"/>
  <c r="C1790" i="21" s="1"/>
  <c r="B1790" i="21"/>
  <c r="A1790" i="21"/>
  <c r="D1789" i="21"/>
  <c r="C1789" i="21" s="1"/>
  <c r="B1789" i="21"/>
  <c r="A1789" i="21"/>
  <c r="D1788" i="21"/>
  <c r="C1788" i="21" s="1"/>
  <c r="B1788" i="21"/>
  <c r="A1788" i="21"/>
  <c r="D1787" i="21"/>
  <c r="C1787" i="21" s="1"/>
  <c r="B1787" i="21"/>
  <c r="A1787" i="21"/>
  <c r="D1786" i="21"/>
  <c r="C1786" i="21" s="1"/>
  <c r="B1786" i="21"/>
  <c r="A1786" i="21"/>
  <c r="E1767" i="21"/>
  <c r="D1766" i="21"/>
  <c r="B1766" i="21"/>
  <c r="A1766" i="21"/>
  <c r="D1765" i="21"/>
  <c r="C1765" i="21" s="1"/>
  <c r="B1765" i="21"/>
  <c r="A1765" i="21"/>
  <c r="D1764" i="21"/>
  <c r="B1764" i="21"/>
  <c r="A1764" i="21"/>
  <c r="D1763" i="21"/>
  <c r="C1763" i="21" s="1"/>
  <c r="B1763" i="21"/>
  <c r="A1763" i="21"/>
  <c r="D1762" i="21"/>
  <c r="B1762" i="21"/>
  <c r="A1762" i="21"/>
  <c r="D1761" i="21"/>
  <c r="C1761" i="21" s="1"/>
  <c r="B1761" i="21"/>
  <c r="A1761" i="21"/>
  <c r="D1741" i="21"/>
  <c r="C1741" i="21" s="1"/>
  <c r="B1741" i="21"/>
  <c r="A1741" i="21"/>
  <c r="D1740" i="21"/>
  <c r="C1740" i="21" s="1"/>
  <c r="B1740" i="21"/>
  <c r="A1740" i="21"/>
  <c r="D1739" i="21"/>
  <c r="C1739" i="21" s="1"/>
  <c r="B1739" i="21"/>
  <c r="A1739" i="21"/>
  <c r="D1738" i="21"/>
  <c r="C1738" i="21" s="1"/>
  <c r="B1738" i="21"/>
  <c r="A1738" i="21"/>
  <c r="D1737" i="21"/>
  <c r="C1737" i="21" s="1"/>
  <c r="B1737" i="21"/>
  <c r="A1737" i="21"/>
  <c r="D1736" i="21"/>
  <c r="C1736" i="21" s="1"/>
  <c r="B1736" i="21"/>
  <c r="A1736" i="21"/>
  <c r="E1717" i="21"/>
  <c r="D1716" i="21"/>
  <c r="B1716" i="21"/>
  <c r="A1716" i="21"/>
  <c r="D1715" i="21"/>
  <c r="C1715" i="21" s="1"/>
  <c r="B1715" i="21"/>
  <c r="A1715" i="21"/>
  <c r="D1714" i="21"/>
  <c r="B1714" i="21"/>
  <c r="A1714" i="21"/>
  <c r="D1713" i="21"/>
  <c r="C1713" i="21" s="1"/>
  <c r="B1713" i="21"/>
  <c r="A1713" i="21"/>
  <c r="D1712" i="21"/>
  <c r="B1712" i="21"/>
  <c r="A1712" i="21"/>
  <c r="D1711" i="21"/>
  <c r="C1711" i="21" s="1"/>
  <c r="B1711" i="21"/>
  <c r="A1711" i="21"/>
  <c r="D1691" i="21"/>
  <c r="C1691" i="21" s="1"/>
  <c r="B1691" i="21"/>
  <c r="A1691" i="21"/>
  <c r="D1690" i="21"/>
  <c r="C1690" i="21" s="1"/>
  <c r="B1690" i="21"/>
  <c r="A1690" i="21"/>
  <c r="D1689" i="21"/>
  <c r="C1689" i="21" s="1"/>
  <c r="B1689" i="21"/>
  <c r="A1689" i="21"/>
  <c r="D1688" i="21"/>
  <c r="C1688" i="21" s="1"/>
  <c r="B1688" i="21"/>
  <c r="A1688" i="21"/>
  <c r="D1687" i="21"/>
  <c r="C1687" i="21" s="1"/>
  <c r="B1687" i="21"/>
  <c r="A1687" i="21"/>
  <c r="D1686" i="21"/>
  <c r="C1686" i="21" s="1"/>
  <c r="B1686" i="21"/>
  <c r="A1686" i="21"/>
  <c r="D1666" i="21"/>
  <c r="C1666" i="21" s="1"/>
  <c r="B1666" i="21"/>
  <c r="A1666" i="21"/>
  <c r="D1665" i="21"/>
  <c r="B1665" i="21"/>
  <c r="A1665" i="21"/>
  <c r="D1664" i="21"/>
  <c r="C1664" i="21" s="1"/>
  <c r="B1664" i="21"/>
  <c r="A1664" i="21"/>
  <c r="D1663" i="21"/>
  <c r="B1663" i="21"/>
  <c r="A1663" i="21"/>
  <c r="D1662" i="21"/>
  <c r="C1662" i="21" s="1"/>
  <c r="B1662" i="21"/>
  <c r="A1662" i="21"/>
  <c r="D1661" i="21"/>
  <c r="B1661" i="21"/>
  <c r="A1661" i="21"/>
  <c r="D1641" i="21"/>
  <c r="C1641" i="21" s="1"/>
  <c r="B1641" i="21"/>
  <c r="A1641" i="21"/>
  <c r="D1640" i="21"/>
  <c r="C1640" i="21" s="1"/>
  <c r="B1640" i="21"/>
  <c r="A1640" i="21"/>
  <c r="D1639" i="21"/>
  <c r="C1639" i="21" s="1"/>
  <c r="B1639" i="21"/>
  <c r="A1639" i="21"/>
  <c r="D1638" i="21"/>
  <c r="C1638" i="21" s="1"/>
  <c r="B1638" i="21"/>
  <c r="A1638" i="21"/>
  <c r="D1637" i="21"/>
  <c r="C1637" i="21" s="1"/>
  <c r="B1637" i="21"/>
  <c r="A1637" i="21"/>
  <c r="D1636" i="21"/>
  <c r="C1636" i="21" s="1"/>
  <c r="B1636" i="21"/>
  <c r="A1636" i="21"/>
  <c r="E1617" i="21"/>
  <c r="D1616" i="21"/>
  <c r="B1616" i="21"/>
  <c r="A1616" i="21"/>
  <c r="D1615" i="21"/>
  <c r="C1615" i="21" s="1"/>
  <c r="B1615" i="21"/>
  <c r="A1615" i="21"/>
  <c r="D1614" i="21"/>
  <c r="B1614" i="21"/>
  <c r="A1614" i="21"/>
  <c r="D1613" i="21"/>
  <c r="C1613" i="21" s="1"/>
  <c r="B1613" i="21"/>
  <c r="A1613" i="21"/>
  <c r="D1612" i="21"/>
  <c r="B1612" i="21"/>
  <c r="A1612" i="21"/>
  <c r="D1611" i="21"/>
  <c r="C1611" i="21" s="1"/>
  <c r="B1611" i="21"/>
  <c r="A1611" i="21"/>
  <c r="D1566" i="21"/>
  <c r="C1566" i="21" s="1"/>
  <c r="B1566" i="21"/>
  <c r="A1566" i="21"/>
  <c r="D1565" i="21"/>
  <c r="C1565" i="21" s="1"/>
  <c r="B1565" i="21"/>
  <c r="A1565" i="21"/>
  <c r="D1564" i="21"/>
  <c r="C1564" i="21" s="1"/>
  <c r="B1564" i="21"/>
  <c r="A1564" i="21"/>
  <c r="D1563" i="21"/>
  <c r="C1563" i="21" s="1"/>
  <c r="B1563" i="21"/>
  <c r="A1563" i="21"/>
  <c r="D1562" i="21"/>
  <c r="C1562" i="21" s="1"/>
  <c r="B1562" i="21"/>
  <c r="A1562" i="21"/>
  <c r="D1561" i="21"/>
  <c r="C1561" i="21" s="1"/>
  <c r="B1561" i="21"/>
  <c r="A1561" i="21"/>
  <c r="E1542" i="21"/>
  <c r="E1544" i="21" s="1"/>
  <c r="D1541" i="21"/>
  <c r="B1541" i="21"/>
  <c r="A1541" i="21"/>
  <c r="D1540" i="21"/>
  <c r="C1540" i="21" s="1"/>
  <c r="B1540" i="21"/>
  <c r="A1540" i="21"/>
  <c r="D1539" i="21"/>
  <c r="B1539" i="21"/>
  <c r="A1539" i="21"/>
  <c r="D1538" i="21"/>
  <c r="C1538" i="21" s="1"/>
  <c r="B1538" i="21"/>
  <c r="A1538" i="21"/>
  <c r="D1537" i="21"/>
  <c r="B1537" i="21"/>
  <c r="A1537" i="21"/>
  <c r="D1536" i="21"/>
  <c r="C1536" i="21" s="1"/>
  <c r="B1536" i="21"/>
  <c r="A1536" i="21"/>
  <c r="D1515" i="21"/>
  <c r="C1515" i="21" s="1"/>
  <c r="B1515" i="21"/>
  <c r="A1515" i="21"/>
  <c r="D1514" i="21"/>
  <c r="C1514" i="21" s="1"/>
  <c r="B1514" i="21"/>
  <c r="A1514" i="21"/>
  <c r="D1513" i="21"/>
  <c r="C1513" i="21" s="1"/>
  <c r="B1513" i="21"/>
  <c r="A1513" i="21"/>
  <c r="D1512" i="21"/>
  <c r="C1512" i="21" s="1"/>
  <c r="B1512" i="21"/>
  <c r="A1512" i="21"/>
  <c r="D1511" i="21"/>
  <c r="C1511" i="21" s="1"/>
  <c r="B1511" i="21"/>
  <c r="A1511" i="21"/>
  <c r="D1510" i="21"/>
  <c r="C1510" i="21" s="1"/>
  <c r="B1510" i="21"/>
  <c r="A1510" i="21"/>
  <c r="E1491" i="21"/>
  <c r="E1493" i="21" s="1"/>
  <c r="D1490" i="21"/>
  <c r="B1490" i="21"/>
  <c r="A1490" i="21"/>
  <c r="D1489" i="21"/>
  <c r="C1489" i="21" s="1"/>
  <c r="B1489" i="21"/>
  <c r="A1489" i="21"/>
  <c r="D1488" i="21"/>
  <c r="B1488" i="21"/>
  <c r="A1488" i="21"/>
  <c r="D1487" i="21"/>
  <c r="C1487" i="21" s="1"/>
  <c r="B1487" i="21"/>
  <c r="A1487" i="21"/>
  <c r="D1486" i="21"/>
  <c r="B1486" i="21"/>
  <c r="A1486" i="21"/>
  <c r="D1485" i="21"/>
  <c r="C1485" i="21" s="1"/>
  <c r="B1485" i="21"/>
  <c r="A1485" i="21"/>
  <c r="D1465" i="21"/>
  <c r="C1465" i="21" s="1"/>
  <c r="B1465" i="21"/>
  <c r="A1465" i="21"/>
  <c r="D1464" i="21"/>
  <c r="C1464" i="21" s="1"/>
  <c r="B1464" i="21"/>
  <c r="A1464" i="21"/>
  <c r="D1463" i="21"/>
  <c r="C1463" i="21" s="1"/>
  <c r="B1463" i="21"/>
  <c r="A1463" i="21"/>
  <c r="D1462" i="21"/>
  <c r="C1462" i="21" s="1"/>
  <c r="B1462" i="21"/>
  <c r="A1462" i="21"/>
  <c r="D1461" i="21"/>
  <c r="C1461" i="21" s="1"/>
  <c r="B1461" i="21"/>
  <c r="A1461" i="21"/>
  <c r="D1460" i="21"/>
  <c r="C1460" i="21" s="1"/>
  <c r="B1460" i="21"/>
  <c r="A1460" i="21"/>
  <c r="E1441" i="21"/>
  <c r="E1443" i="21" s="1"/>
  <c r="D1440" i="21"/>
  <c r="B1440" i="21"/>
  <c r="A1440" i="21"/>
  <c r="D1439" i="21"/>
  <c r="C1439" i="21" s="1"/>
  <c r="B1439" i="21"/>
  <c r="A1439" i="21"/>
  <c r="D1438" i="21"/>
  <c r="B1438" i="21"/>
  <c r="A1438" i="21"/>
  <c r="D1437" i="21"/>
  <c r="C1437" i="21" s="1"/>
  <c r="B1437" i="21"/>
  <c r="A1437" i="21"/>
  <c r="D1436" i="21"/>
  <c r="B1436" i="21"/>
  <c r="A1436" i="21"/>
  <c r="D1435" i="21"/>
  <c r="C1435" i="21" s="1"/>
  <c r="B1435" i="21"/>
  <c r="A1435" i="21"/>
  <c r="D1415" i="21"/>
  <c r="C1415" i="21" s="1"/>
  <c r="B1415" i="21"/>
  <c r="A1415" i="21"/>
  <c r="D1414" i="21"/>
  <c r="C1414" i="21" s="1"/>
  <c r="B1414" i="21"/>
  <c r="A1414" i="21"/>
  <c r="D1413" i="21"/>
  <c r="C1413" i="21" s="1"/>
  <c r="B1413" i="21"/>
  <c r="A1413" i="21"/>
  <c r="D1412" i="21"/>
  <c r="C1412" i="21" s="1"/>
  <c r="B1412" i="21"/>
  <c r="A1412" i="21"/>
  <c r="D1411" i="21"/>
  <c r="C1411" i="21" s="1"/>
  <c r="B1411" i="21"/>
  <c r="A1411" i="21"/>
  <c r="D1410" i="21"/>
  <c r="C1410" i="21" s="1"/>
  <c r="B1410" i="21"/>
  <c r="A1410" i="21"/>
  <c r="E1391" i="21"/>
  <c r="D1390" i="21"/>
  <c r="B1390" i="21"/>
  <c r="A1390" i="21"/>
  <c r="D1389" i="21"/>
  <c r="C1389" i="21" s="1"/>
  <c r="B1389" i="21"/>
  <c r="A1389" i="21"/>
  <c r="D1388" i="21"/>
  <c r="B1388" i="21"/>
  <c r="A1388" i="21"/>
  <c r="D1387" i="21"/>
  <c r="C1387" i="21" s="1"/>
  <c r="B1387" i="21"/>
  <c r="A1387" i="21"/>
  <c r="D1386" i="21"/>
  <c r="B1386" i="21"/>
  <c r="A1386" i="21"/>
  <c r="D1385" i="21"/>
  <c r="C1385" i="21" s="1"/>
  <c r="B1385" i="21"/>
  <c r="A1385" i="21"/>
  <c r="D1365" i="21"/>
  <c r="C1365" i="21" s="1"/>
  <c r="B1365" i="21"/>
  <c r="A1365" i="21"/>
  <c r="D1364" i="21"/>
  <c r="C1364" i="21" s="1"/>
  <c r="B1364" i="21"/>
  <c r="A1364" i="21"/>
  <c r="D1363" i="21"/>
  <c r="C1363" i="21" s="1"/>
  <c r="B1363" i="21"/>
  <c r="A1363" i="21"/>
  <c r="D1362" i="21"/>
  <c r="C1362" i="21" s="1"/>
  <c r="B1362" i="21"/>
  <c r="A1362" i="21"/>
  <c r="D1361" i="21"/>
  <c r="C1361" i="21" s="1"/>
  <c r="B1361" i="21"/>
  <c r="A1361" i="21"/>
  <c r="D1360" i="21"/>
  <c r="C1360" i="21" s="1"/>
  <c r="B1360" i="21"/>
  <c r="A1360" i="21"/>
  <c r="E1341" i="21"/>
  <c r="D1340" i="21"/>
  <c r="C1340" i="21" s="1"/>
  <c r="B1340" i="21"/>
  <c r="A1340" i="21"/>
  <c r="D1339" i="21"/>
  <c r="C1339" i="21" s="1"/>
  <c r="B1339" i="21"/>
  <c r="A1339" i="21"/>
  <c r="D1338" i="21"/>
  <c r="B1338" i="21"/>
  <c r="A1338" i="21"/>
  <c r="D1337" i="21"/>
  <c r="C1337" i="21" s="1"/>
  <c r="B1337" i="21"/>
  <c r="A1337" i="21"/>
  <c r="D1336" i="21"/>
  <c r="C1336" i="21" s="1"/>
  <c r="B1336" i="21"/>
  <c r="A1336" i="21"/>
  <c r="D1335" i="21"/>
  <c r="C1335" i="21" s="1"/>
  <c r="B1335" i="21"/>
  <c r="A1335" i="21"/>
  <c r="D1315" i="21"/>
  <c r="C1315" i="21" s="1"/>
  <c r="B1315" i="21"/>
  <c r="A1315" i="21"/>
  <c r="D1314" i="21"/>
  <c r="C1314" i="21" s="1"/>
  <c r="B1314" i="21"/>
  <c r="A1314" i="21"/>
  <c r="D1313" i="21"/>
  <c r="C1313" i="21" s="1"/>
  <c r="B1313" i="21"/>
  <c r="A1313" i="21"/>
  <c r="D1312" i="21"/>
  <c r="C1312" i="21" s="1"/>
  <c r="B1312" i="21"/>
  <c r="A1312" i="21"/>
  <c r="D1311" i="21"/>
  <c r="C1311" i="21" s="1"/>
  <c r="B1311" i="21"/>
  <c r="A1311" i="21"/>
  <c r="D1310" i="21"/>
  <c r="C1310" i="21" s="1"/>
  <c r="B1310" i="21"/>
  <c r="A1310" i="21"/>
  <c r="D1291" i="21"/>
  <c r="C1291" i="21" s="1"/>
  <c r="B1291" i="21"/>
  <c r="A1291" i="21"/>
  <c r="D1290" i="21"/>
  <c r="B1290" i="21"/>
  <c r="A1290" i="21"/>
  <c r="D1289" i="21"/>
  <c r="B1289" i="21"/>
  <c r="A1289" i="21"/>
  <c r="D1288" i="21"/>
  <c r="B1288" i="21"/>
  <c r="A1288" i="21"/>
  <c r="D1287" i="21"/>
  <c r="C1287" i="21" s="1"/>
  <c r="B1287" i="21"/>
  <c r="A1287" i="21"/>
  <c r="D1286" i="21"/>
  <c r="B1286" i="21"/>
  <c r="A1286" i="21"/>
  <c r="D1266" i="21"/>
  <c r="C1266" i="21" s="1"/>
  <c r="B1266" i="21"/>
  <c r="A1266" i="21"/>
  <c r="D1265" i="21"/>
  <c r="C1265" i="21" s="1"/>
  <c r="B1265" i="21"/>
  <c r="A1265" i="21"/>
  <c r="D1264" i="21"/>
  <c r="C1264" i="21" s="1"/>
  <c r="B1264" i="21"/>
  <c r="A1264" i="21"/>
  <c r="D1263" i="21"/>
  <c r="C1263" i="21" s="1"/>
  <c r="B1263" i="21"/>
  <c r="A1263" i="21"/>
  <c r="D1262" i="21"/>
  <c r="C1262" i="21" s="1"/>
  <c r="B1262" i="21"/>
  <c r="A1262" i="21"/>
  <c r="D1261" i="21"/>
  <c r="C1261" i="21" s="1"/>
  <c r="B1261" i="21"/>
  <c r="A1261" i="21"/>
  <c r="D1241" i="21"/>
  <c r="C1241" i="21" s="1"/>
  <c r="B1241" i="21"/>
  <c r="A1241" i="21"/>
  <c r="D1240" i="21"/>
  <c r="C1240" i="21" s="1"/>
  <c r="B1240" i="21"/>
  <c r="A1240" i="21"/>
  <c r="D1239" i="21"/>
  <c r="C1239" i="21" s="1"/>
  <c r="B1239" i="21"/>
  <c r="A1239" i="21"/>
  <c r="D1238" i="21"/>
  <c r="C1238" i="21" s="1"/>
  <c r="B1238" i="21"/>
  <c r="A1238" i="21"/>
  <c r="D1237" i="21"/>
  <c r="C1237" i="21" s="1"/>
  <c r="B1237" i="21"/>
  <c r="A1237" i="21"/>
  <c r="D1236" i="21"/>
  <c r="C1236" i="21" s="1"/>
  <c r="B1236" i="21"/>
  <c r="A1236" i="21"/>
  <c r="E1216" i="21"/>
  <c r="E1218" i="21" s="1"/>
  <c r="D1215" i="21"/>
  <c r="B1215" i="21"/>
  <c r="A1215" i="21"/>
  <c r="D1214" i="21"/>
  <c r="C1214" i="21" s="1"/>
  <c r="B1214" i="21"/>
  <c r="A1214" i="21"/>
  <c r="D1213" i="21"/>
  <c r="B1213" i="21"/>
  <c r="A1213" i="21"/>
  <c r="D1212" i="21"/>
  <c r="C1212" i="21" s="1"/>
  <c r="B1212" i="21"/>
  <c r="A1212" i="21"/>
  <c r="D1211" i="21"/>
  <c r="B1211" i="21"/>
  <c r="A1211" i="21"/>
  <c r="D1210" i="21"/>
  <c r="C1210" i="21" s="1"/>
  <c r="B1210" i="21"/>
  <c r="A1210" i="21"/>
  <c r="D1190" i="21"/>
  <c r="B1190" i="21"/>
  <c r="A1190" i="21"/>
  <c r="D1189" i="21"/>
  <c r="C1189" i="21" s="1"/>
  <c r="B1189" i="21"/>
  <c r="A1189" i="21"/>
  <c r="D1188" i="21"/>
  <c r="B1188" i="21"/>
  <c r="A1188" i="21"/>
  <c r="D1187" i="21"/>
  <c r="C1187" i="21" s="1"/>
  <c r="B1187" i="21"/>
  <c r="A1187" i="21"/>
  <c r="D1186" i="21"/>
  <c r="C1186" i="21" s="1"/>
  <c r="B1186" i="21"/>
  <c r="A1186" i="21"/>
  <c r="D1185" i="21"/>
  <c r="C1185" i="21" s="1"/>
  <c r="B1185" i="21"/>
  <c r="A1185" i="21"/>
  <c r="D1165" i="21"/>
  <c r="B1165" i="21"/>
  <c r="A1165" i="21"/>
  <c r="D1164" i="21"/>
  <c r="C1164" i="21" s="1"/>
  <c r="B1164" i="21"/>
  <c r="A1164" i="21"/>
  <c r="D1163" i="21"/>
  <c r="C1163" i="21" s="1"/>
  <c r="B1163" i="21"/>
  <c r="A1163" i="21"/>
  <c r="D1162" i="21"/>
  <c r="C1162" i="21" s="1"/>
  <c r="B1162" i="21"/>
  <c r="A1162" i="21"/>
  <c r="D1161" i="21"/>
  <c r="B1161" i="21"/>
  <c r="A1161" i="21"/>
  <c r="D1160" i="21"/>
  <c r="C1160" i="21" s="1"/>
  <c r="B1160" i="21"/>
  <c r="A1160" i="21"/>
  <c r="D1140" i="21"/>
  <c r="C1140" i="21" s="1"/>
  <c r="B1140" i="21"/>
  <c r="A1140" i="21"/>
  <c r="D1139" i="21"/>
  <c r="B1139" i="21"/>
  <c r="A1139" i="21"/>
  <c r="D1138" i="21"/>
  <c r="C1138" i="21" s="1"/>
  <c r="B1138" i="21"/>
  <c r="A1138" i="21"/>
  <c r="D1137" i="21"/>
  <c r="C1137" i="21" s="1"/>
  <c r="B1137" i="21"/>
  <c r="A1137" i="21"/>
  <c r="D1136" i="21"/>
  <c r="B1136" i="21"/>
  <c r="A1136" i="21"/>
  <c r="D1135" i="21"/>
  <c r="B1135" i="21"/>
  <c r="A1135" i="21"/>
  <c r="D1115" i="21"/>
  <c r="C1115" i="21" s="1"/>
  <c r="B1115" i="21"/>
  <c r="A1115" i="21"/>
  <c r="D1114" i="21"/>
  <c r="C1114" i="21" s="1"/>
  <c r="B1114" i="21"/>
  <c r="A1114" i="21"/>
  <c r="D1113" i="21"/>
  <c r="B1113" i="21"/>
  <c r="A1113" i="21"/>
  <c r="D1112" i="21"/>
  <c r="B1112" i="21"/>
  <c r="A1112" i="21"/>
  <c r="D1111" i="21"/>
  <c r="C1111" i="21" s="1"/>
  <c r="B1111" i="21"/>
  <c r="A1111" i="21"/>
  <c r="D1110" i="21"/>
  <c r="C1110" i="21" s="1"/>
  <c r="B1110" i="21"/>
  <c r="A1110" i="21"/>
  <c r="D1090" i="21"/>
  <c r="C1090" i="21" s="1"/>
  <c r="B1090" i="21"/>
  <c r="A1090" i="21"/>
  <c r="D1089" i="21"/>
  <c r="C1089" i="21" s="1"/>
  <c r="B1089" i="21"/>
  <c r="A1089" i="21"/>
  <c r="D1088" i="21"/>
  <c r="C1088" i="21" s="1"/>
  <c r="B1088" i="21"/>
  <c r="A1088" i="21"/>
  <c r="D1087" i="21"/>
  <c r="C1087" i="21" s="1"/>
  <c r="B1087" i="21"/>
  <c r="A1087" i="21"/>
  <c r="D1086" i="21"/>
  <c r="B1086" i="21"/>
  <c r="A1086" i="21"/>
  <c r="D1085" i="21"/>
  <c r="C1085" i="21" s="1"/>
  <c r="B1085" i="21"/>
  <c r="A1085" i="21"/>
  <c r="D1065" i="21"/>
  <c r="C1065" i="21" s="1"/>
  <c r="B1065" i="21"/>
  <c r="A1065" i="21"/>
  <c r="D1064" i="21"/>
  <c r="C1064" i="21" s="1"/>
  <c r="B1064" i="21"/>
  <c r="A1064" i="21"/>
  <c r="D1063" i="21"/>
  <c r="C1063" i="21" s="1"/>
  <c r="B1063" i="21"/>
  <c r="A1063" i="21"/>
  <c r="D1062" i="21"/>
  <c r="C1062" i="21" s="1"/>
  <c r="B1062" i="21"/>
  <c r="A1062" i="21"/>
  <c r="D1061" i="21"/>
  <c r="C1061" i="21" s="1"/>
  <c r="B1061" i="21"/>
  <c r="A1061" i="21"/>
  <c r="D1060" i="21"/>
  <c r="C1060" i="21" s="1"/>
  <c r="B1060" i="21"/>
  <c r="A1060" i="21"/>
  <c r="D1040" i="21"/>
  <c r="C1040" i="21" s="1"/>
  <c r="B1040" i="21"/>
  <c r="A1040" i="21"/>
  <c r="D1039" i="21"/>
  <c r="C1039" i="21" s="1"/>
  <c r="B1039" i="21"/>
  <c r="A1039" i="21"/>
  <c r="D1038" i="21"/>
  <c r="C1038" i="21" s="1"/>
  <c r="B1038" i="21"/>
  <c r="A1038" i="21"/>
  <c r="D1037" i="21"/>
  <c r="C1037" i="21" s="1"/>
  <c r="B1037" i="21"/>
  <c r="A1037" i="21"/>
  <c r="D1036" i="21"/>
  <c r="C1036" i="21" s="1"/>
  <c r="B1036" i="21"/>
  <c r="A1036" i="21"/>
  <c r="D1035" i="21"/>
  <c r="C1035" i="21" s="1"/>
  <c r="B1035" i="21"/>
  <c r="A1035" i="21"/>
  <c r="E1009" i="21"/>
  <c r="E1010" i="21"/>
  <c r="E1011" i="21"/>
  <c r="E1012" i="21"/>
  <c r="E1013" i="21"/>
  <c r="E1014" i="21"/>
  <c r="C218" i="22"/>
  <c r="E224" i="22"/>
  <c r="E226" i="22" s="1"/>
  <c r="C220" i="22"/>
  <c r="C221" i="22"/>
  <c r="C222" i="22"/>
  <c r="C196" i="22"/>
  <c r="C192" i="22"/>
  <c r="C193" i="22"/>
  <c r="E198" i="22"/>
  <c r="E200" i="22" s="1"/>
  <c r="C195" i="22"/>
  <c r="C197" i="22"/>
  <c r="E173" i="22"/>
  <c r="E175" i="22" s="1"/>
  <c r="C169" i="22"/>
  <c r="C170" i="22"/>
  <c r="C171" i="22"/>
  <c r="C68" i="22"/>
  <c r="C118" i="22"/>
  <c r="C41" i="22"/>
  <c r="C93" i="22"/>
  <c r="C144" i="22"/>
  <c r="C141" i="22"/>
  <c r="C145" i="22"/>
  <c r="E147" i="22"/>
  <c r="E149" i="22" s="1"/>
  <c r="C143" i="22"/>
  <c r="C115" i="22"/>
  <c r="C119" i="22"/>
  <c r="E121" i="22"/>
  <c r="E123" i="22"/>
  <c r="C117" i="22"/>
  <c r="C90" i="22"/>
  <c r="C94" i="22"/>
  <c r="E96" i="22"/>
  <c r="E98" i="22" s="1"/>
  <c r="C92" i="22"/>
  <c r="C65" i="22"/>
  <c r="C69" i="22"/>
  <c r="E71" i="22"/>
  <c r="E73" i="22"/>
  <c r="C67" i="22"/>
  <c r="C42" i="22"/>
  <c r="C40" i="22"/>
  <c r="C44" i="22"/>
  <c r="C45" i="22"/>
  <c r="E46" i="22"/>
  <c r="E48" i="22" s="1"/>
  <c r="C1912" i="21"/>
  <c r="C1914" i="21"/>
  <c r="C1916" i="21"/>
  <c r="C1863" i="21"/>
  <c r="C1865" i="21"/>
  <c r="C1867" i="21"/>
  <c r="C1812" i="21"/>
  <c r="C1814" i="21"/>
  <c r="C1816" i="21"/>
  <c r="C1762" i="21"/>
  <c r="C1764" i="21"/>
  <c r="C1766" i="21"/>
  <c r="C1712" i="21"/>
  <c r="C1714" i="21"/>
  <c r="C1716" i="21"/>
  <c r="C1661" i="21"/>
  <c r="C1663" i="21"/>
  <c r="C1665" i="21"/>
  <c r="C1612" i="21"/>
  <c r="C1614" i="21"/>
  <c r="C1616" i="21"/>
  <c r="C1537" i="21"/>
  <c r="C1539" i="21"/>
  <c r="C1541" i="21"/>
  <c r="C1486" i="21"/>
  <c r="C1488" i="21"/>
  <c r="C1490" i="21"/>
  <c r="C1436" i="21"/>
  <c r="C1438" i="21"/>
  <c r="C1440" i="21"/>
  <c r="C1386" i="21"/>
  <c r="C1388" i="21"/>
  <c r="C1390" i="21"/>
  <c r="C1338" i="21"/>
  <c r="C1188" i="21"/>
  <c r="C1190" i="21"/>
  <c r="C1086" i="21"/>
  <c r="C1113" i="21"/>
  <c r="C1136" i="21"/>
  <c r="E1066" i="21"/>
  <c r="E1068" i="21" s="1"/>
  <c r="C1286" i="21"/>
  <c r="C1288" i="21"/>
  <c r="C1290" i="21"/>
  <c r="E1292" i="21"/>
  <c r="E1294" i="21" s="1"/>
  <c r="C1289" i="21"/>
  <c r="E1267" i="21"/>
  <c r="E1269" i="21" s="1"/>
  <c r="C1211" i="21"/>
  <c r="C1213" i="21"/>
  <c r="C1215" i="21"/>
  <c r="C1161" i="21"/>
  <c r="C1165" i="21"/>
  <c r="C1135" i="21"/>
  <c r="C1139" i="21"/>
  <c r="E1141" i="21"/>
  <c r="E1143" i="21" s="1"/>
  <c r="E1116" i="21"/>
  <c r="E1118" i="21" s="1"/>
  <c r="C1112" i="21"/>
  <c r="E1343" i="21"/>
  <c r="E1619" i="21"/>
  <c r="E1719" i="21"/>
  <c r="E1769" i="21"/>
  <c r="E1794" i="21"/>
  <c r="E1819" i="21"/>
  <c r="E1870" i="21"/>
  <c r="E1895" i="21"/>
  <c r="E1919" i="21"/>
  <c r="E1393" i="21"/>
  <c r="E989" i="21"/>
  <c r="E988" i="21"/>
  <c r="E987" i="21"/>
  <c r="E986" i="21"/>
  <c r="E985" i="21"/>
  <c r="E984" i="21"/>
  <c r="E963" i="21"/>
  <c r="E962" i="21"/>
  <c r="E961" i="21"/>
  <c r="E960" i="21"/>
  <c r="E959" i="21"/>
  <c r="E958" i="21"/>
  <c r="E938" i="21"/>
  <c r="E937" i="21"/>
  <c r="E936" i="21"/>
  <c r="E935" i="21"/>
  <c r="E934" i="21"/>
  <c r="E933" i="21"/>
  <c r="E913" i="21"/>
  <c r="E912" i="21"/>
  <c r="E911" i="21"/>
  <c r="E910" i="21"/>
  <c r="E909" i="21"/>
  <c r="E908" i="21"/>
  <c r="E752" i="21"/>
  <c r="D752" i="21"/>
  <c r="B752" i="21"/>
  <c r="A752" i="21"/>
  <c r="E751" i="21"/>
  <c r="D751" i="21"/>
  <c r="B751" i="21"/>
  <c r="A751" i="21"/>
  <c r="E750" i="21"/>
  <c r="D750" i="21"/>
  <c r="B750" i="21"/>
  <c r="A750" i="21"/>
  <c r="E749" i="21"/>
  <c r="D749" i="21"/>
  <c r="B749" i="21"/>
  <c r="A749" i="21"/>
  <c r="E748" i="21"/>
  <c r="D748" i="21"/>
  <c r="B748" i="21"/>
  <c r="A748" i="21"/>
  <c r="E747" i="21"/>
  <c r="E753" i="21" s="1"/>
  <c r="E755" i="21" s="1"/>
  <c r="D747" i="21"/>
  <c r="B747" i="21"/>
  <c r="A747" i="21"/>
  <c r="E674" i="21"/>
  <c r="E801" i="21"/>
  <c r="E800" i="21"/>
  <c r="E799" i="21"/>
  <c r="E798" i="21"/>
  <c r="E797" i="21"/>
  <c r="E796" i="21"/>
  <c r="E728" i="21"/>
  <c r="E727" i="21"/>
  <c r="E726" i="21"/>
  <c r="E725" i="21"/>
  <c r="E724" i="21"/>
  <c r="E723" i="21"/>
  <c r="E702" i="21"/>
  <c r="E701" i="21"/>
  <c r="E700" i="21"/>
  <c r="E699" i="21"/>
  <c r="E698" i="21"/>
  <c r="E697" i="21"/>
  <c r="E676" i="21"/>
  <c r="E675" i="21"/>
  <c r="E673" i="21"/>
  <c r="E672" i="21"/>
  <c r="E671" i="21"/>
  <c r="E652" i="21"/>
  <c r="E651" i="21"/>
  <c r="E650" i="21"/>
  <c r="E649" i="21"/>
  <c r="E648" i="21"/>
  <c r="E647" i="21"/>
  <c r="D702" i="21"/>
  <c r="B702" i="21"/>
  <c r="A702" i="21"/>
  <c r="D701" i="21"/>
  <c r="B701" i="21"/>
  <c r="A701" i="21"/>
  <c r="D700" i="21"/>
  <c r="B700" i="21"/>
  <c r="A700" i="21"/>
  <c r="D699" i="21"/>
  <c r="B699" i="21"/>
  <c r="A699" i="21"/>
  <c r="D698" i="21"/>
  <c r="B698" i="21"/>
  <c r="A698" i="21"/>
  <c r="D697" i="21"/>
  <c r="B697" i="21"/>
  <c r="A697" i="21"/>
  <c r="E631" i="21"/>
  <c r="E630" i="21"/>
  <c r="E629" i="21"/>
  <c r="E628" i="21"/>
  <c r="E627" i="21"/>
  <c r="E626" i="21"/>
  <c r="D652" i="21"/>
  <c r="C652" i="21" s="1"/>
  <c r="B652" i="21"/>
  <c r="A652" i="21"/>
  <c r="D651" i="21"/>
  <c r="C651" i="21" s="1"/>
  <c r="B651" i="21"/>
  <c r="A651" i="21"/>
  <c r="D650" i="21"/>
  <c r="C650" i="21" s="1"/>
  <c r="B650" i="21"/>
  <c r="A650" i="21"/>
  <c r="D649" i="21"/>
  <c r="C649" i="21" s="1"/>
  <c r="B649" i="21"/>
  <c r="A649" i="21"/>
  <c r="D648" i="21"/>
  <c r="B648" i="21"/>
  <c r="A648" i="21"/>
  <c r="D647" i="21"/>
  <c r="C647" i="21" s="1"/>
  <c r="B647" i="21"/>
  <c r="A647" i="21"/>
  <c r="E3340" i="21"/>
  <c r="E3339" i="21"/>
  <c r="E3338" i="21"/>
  <c r="E3337" i="21"/>
  <c r="E3336" i="21"/>
  <c r="E3335" i="21"/>
  <c r="E3315" i="21"/>
  <c r="E3314" i="21"/>
  <c r="E3313" i="21"/>
  <c r="E3312" i="21"/>
  <c r="E3311" i="21"/>
  <c r="E3310" i="21"/>
  <c r="E3291" i="21"/>
  <c r="E3290" i="21"/>
  <c r="E3289" i="21"/>
  <c r="E3288" i="21"/>
  <c r="E3287" i="21"/>
  <c r="E3286" i="21"/>
  <c r="E3266" i="21"/>
  <c r="E3265" i="21"/>
  <c r="E3264" i="21"/>
  <c r="E3263" i="21"/>
  <c r="E3262" i="21"/>
  <c r="E3261" i="21"/>
  <c r="E3239" i="21"/>
  <c r="E3238" i="21"/>
  <c r="E3237" i="21"/>
  <c r="E3236" i="21"/>
  <c r="E3241" i="21"/>
  <c r="E3240" i="21"/>
  <c r="E3216" i="21"/>
  <c r="E3215" i="21"/>
  <c r="E3214" i="21"/>
  <c r="E3213" i="21"/>
  <c r="E3212" i="21"/>
  <c r="E3211" i="21"/>
  <c r="E3191" i="21"/>
  <c r="E3190" i="21"/>
  <c r="E3189" i="21"/>
  <c r="E3188" i="21"/>
  <c r="E3187" i="21"/>
  <c r="E3186" i="21"/>
  <c r="E3166" i="21"/>
  <c r="E3165" i="21"/>
  <c r="E3164" i="21"/>
  <c r="E3163" i="21"/>
  <c r="E3162" i="21"/>
  <c r="E3161" i="21"/>
  <c r="E3141" i="21"/>
  <c r="E3140" i="21"/>
  <c r="E3139" i="21"/>
  <c r="E3138" i="21"/>
  <c r="E3137" i="21"/>
  <c r="E3136" i="21"/>
  <c r="E3117" i="21"/>
  <c r="E3116" i="21"/>
  <c r="E3115" i="21"/>
  <c r="E3114" i="21"/>
  <c r="E3113" i="21"/>
  <c r="E3112" i="21"/>
  <c r="E3092" i="21"/>
  <c r="E3091" i="21"/>
  <c r="E3090" i="21"/>
  <c r="E3089" i="21"/>
  <c r="E3088" i="21"/>
  <c r="E3087" i="21"/>
  <c r="C648" i="21"/>
  <c r="C750" i="21"/>
  <c r="E3068" i="21"/>
  <c r="E3067" i="21"/>
  <c r="E3066" i="21"/>
  <c r="E3065" i="21"/>
  <c r="E3064" i="21"/>
  <c r="E3063" i="21"/>
  <c r="E3041" i="21"/>
  <c r="E3040" i="21"/>
  <c r="E3039" i="21"/>
  <c r="E3038" i="21"/>
  <c r="E3037" i="21"/>
  <c r="E3036" i="21"/>
  <c r="E3015" i="21"/>
  <c r="E3014" i="21"/>
  <c r="E3013" i="21"/>
  <c r="E3012" i="21"/>
  <c r="E3011" i="21"/>
  <c r="E3010" i="21"/>
  <c r="E2966" i="21"/>
  <c r="E2962" i="21"/>
  <c r="E121" i="21"/>
  <c r="E119" i="21"/>
  <c r="E117" i="21"/>
  <c r="E2964" i="21"/>
  <c r="E2991" i="21"/>
  <c r="E2990" i="21"/>
  <c r="E2989" i="21"/>
  <c r="E2988" i="21"/>
  <c r="E2987" i="21"/>
  <c r="E2986" i="21"/>
  <c r="E2965" i="21"/>
  <c r="E2963" i="21"/>
  <c r="E2961" i="21"/>
  <c r="E2941" i="21"/>
  <c r="E2940" i="21"/>
  <c r="E2939" i="21"/>
  <c r="E2938" i="21"/>
  <c r="E2937" i="21"/>
  <c r="E2936" i="21"/>
  <c r="E2914" i="21"/>
  <c r="E2913" i="21"/>
  <c r="E2912" i="21"/>
  <c r="E2911" i="21"/>
  <c r="E2910" i="21"/>
  <c r="E2909" i="21"/>
  <c r="E2890" i="21"/>
  <c r="E2889" i="21"/>
  <c r="E2888" i="21"/>
  <c r="E2887" i="21"/>
  <c r="E2886" i="21"/>
  <c r="E2885" i="21"/>
  <c r="E481" i="21"/>
  <c r="E480" i="21"/>
  <c r="E479" i="21"/>
  <c r="E478" i="21"/>
  <c r="E477" i="21"/>
  <c r="E476" i="21"/>
  <c r="E456" i="21"/>
  <c r="E455" i="21"/>
  <c r="E454" i="21"/>
  <c r="E453" i="21"/>
  <c r="E452" i="21"/>
  <c r="E451" i="21"/>
  <c r="E432" i="21"/>
  <c r="E431" i="21"/>
  <c r="E430" i="21"/>
  <c r="E429" i="21"/>
  <c r="E428" i="21"/>
  <c r="E427" i="21"/>
  <c r="E406" i="21"/>
  <c r="E405" i="21"/>
  <c r="E404" i="21"/>
  <c r="E403" i="21"/>
  <c r="E402" i="21"/>
  <c r="E401" i="21"/>
  <c r="E379" i="21"/>
  <c r="E378" i="21"/>
  <c r="E377" i="21"/>
  <c r="E376" i="21"/>
  <c r="E375" i="21"/>
  <c r="E374" i="21"/>
  <c r="E353" i="21"/>
  <c r="E352" i="21"/>
  <c r="E351" i="21"/>
  <c r="E350" i="21"/>
  <c r="E349" i="21"/>
  <c r="E348" i="21"/>
  <c r="E326" i="21"/>
  <c r="E325" i="21"/>
  <c r="E324" i="21"/>
  <c r="E323" i="21"/>
  <c r="E322" i="21"/>
  <c r="E321" i="21"/>
  <c r="E300" i="21"/>
  <c r="E299" i="21"/>
  <c r="E298" i="21"/>
  <c r="E297" i="21"/>
  <c r="E296" i="21"/>
  <c r="E295" i="21"/>
  <c r="E274" i="21"/>
  <c r="E273" i="21"/>
  <c r="E272" i="21"/>
  <c r="E271" i="21"/>
  <c r="E270" i="21"/>
  <c r="E269" i="21"/>
  <c r="E248" i="21"/>
  <c r="E247" i="21"/>
  <c r="E246" i="21"/>
  <c r="E245" i="21"/>
  <c r="E244" i="21"/>
  <c r="E243" i="21"/>
  <c r="E222" i="21"/>
  <c r="E221" i="21"/>
  <c r="E220" i="21"/>
  <c r="E219" i="21"/>
  <c r="E218" i="21"/>
  <c r="E217" i="21"/>
  <c r="E196" i="21"/>
  <c r="E195" i="21"/>
  <c r="E194" i="21"/>
  <c r="E193" i="21"/>
  <c r="E192" i="21"/>
  <c r="E191" i="21"/>
  <c r="E171" i="21"/>
  <c r="E170" i="21"/>
  <c r="E169" i="21"/>
  <c r="E168" i="21"/>
  <c r="E167" i="21"/>
  <c r="E166" i="21"/>
  <c r="E120" i="21"/>
  <c r="E118" i="21"/>
  <c r="E2863" i="21"/>
  <c r="E2862" i="21"/>
  <c r="E2861" i="21"/>
  <c r="E2860" i="21"/>
  <c r="E2859" i="21"/>
  <c r="E2858" i="21"/>
  <c r="E2838" i="21"/>
  <c r="E2837" i="21"/>
  <c r="E2836" i="21"/>
  <c r="E2835" i="21"/>
  <c r="E2834" i="21"/>
  <c r="E2833" i="21"/>
  <c r="E2813" i="21"/>
  <c r="E2812" i="21"/>
  <c r="E2811" i="21"/>
  <c r="E2810" i="21"/>
  <c r="E2809" i="21"/>
  <c r="E2808" i="21"/>
  <c r="E2788" i="21"/>
  <c r="E2787" i="21"/>
  <c r="E2786" i="21"/>
  <c r="E2785" i="21"/>
  <c r="E2784" i="21"/>
  <c r="E2783" i="21"/>
  <c r="E2763" i="21"/>
  <c r="E2762" i="21"/>
  <c r="E2761" i="21"/>
  <c r="E2760" i="21"/>
  <c r="E2759" i="21"/>
  <c r="E2758" i="21"/>
  <c r="E2736" i="21"/>
  <c r="E2735" i="21"/>
  <c r="E2734" i="21"/>
  <c r="E2733" i="21"/>
  <c r="E2732" i="21"/>
  <c r="E2731" i="21"/>
  <c r="E2709" i="21"/>
  <c r="E2708" i="21"/>
  <c r="E2707" i="21"/>
  <c r="E2706" i="21"/>
  <c r="E2705" i="21"/>
  <c r="E2704" i="21"/>
  <c r="E2683" i="21"/>
  <c r="E2682" i="21"/>
  <c r="E2681" i="21"/>
  <c r="E2680" i="21"/>
  <c r="E2679" i="21"/>
  <c r="E2678" i="21"/>
  <c r="E2658" i="21"/>
  <c r="E2657" i="21"/>
  <c r="E2656" i="21"/>
  <c r="E2655" i="21"/>
  <c r="E2654" i="21"/>
  <c r="E2653" i="21"/>
  <c r="E2633" i="21"/>
  <c r="E2632" i="21"/>
  <c r="E2631" i="21"/>
  <c r="E2630" i="21"/>
  <c r="E2629" i="21"/>
  <c r="E2628" i="21"/>
  <c r="E2608" i="21"/>
  <c r="E2607" i="21"/>
  <c r="E2606" i="21"/>
  <c r="E2605" i="21"/>
  <c r="E2604" i="21"/>
  <c r="E2603" i="21"/>
  <c r="E2582" i="21"/>
  <c r="E2581" i="21"/>
  <c r="E2580" i="21"/>
  <c r="E2579" i="21"/>
  <c r="E2578" i="21"/>
  <c r="E2577" i="21"/>
  <c r="E2505" i="21"/>
  <c r="E2557" i="21"/>
  <c r="E2556" i="21"/>
  <c r="E2555" i="21"/>
  <c r="E2554" i="21"/>
  <c r="E2553" i="21"/>
  <c r="E2552" i="21"/>
  <c r="E2532" i="21"/>
  <c r="E2531" i="21"/>
  <c r="E2530" i="21"/>
  <c r="E2529" i="21"/>
  <c r="E2528" i="21"/>
  <c r="E2527" i="21"/>
  <c r="E2506" i="21"/>
  <c r="E2504" i="21"/>
  <c r="E2503" i="21"/>
  <c r="E2502" i="21"/>
  <c r="E2501" i="21"/>
  <c r="E2480" i="21"/>
  <c r="E2479" i="21"/>
  <c r="E2478" i="21"/>
  <c r="E2477" i="21"/>
  <c r="E2476" i="21"/>
  <c r="E2475" i="21"/>
  <c r="E2454" i="21"/>
  <c r="E2453" i="21"/>
  <c r="E2452" i="21"/>
  <c r="E2451" i="21"/>
  <c r="E2450" i="21"/>
  <c r="E2449" i="21"/>
  <c r="E2428" i="21"/>
  <c r="E2427" i="21"/>
  <c r="E2426" i="21"/>
  <c r="E2425" i="21"/>
  <c r="E2424" i="21"/>
  <c r="E2423" i="21"/>
  <c r="E2402" i="21"/>
  <c r="E2401" i="21"/>
  <c r="E2400" i="21"/>
  <c r="E2399" i="21"/>
  <c r="E2398" i="21"/>
  <c r="E2397" i="21"/>
  <c r="E2376" i="21"/>
  <c r="E2375" i="21"/>
  <c r="E2374" i="21"/>
  <c r="E2373" i="21"/>
  <c r="E2372" i="21"/>
  <c r="E2371" i="21"/>
  <c r="E2350" i="21"/>
  <c r="E2349" i="21"/>
  <c r="E2348" i="21"/>
  <c r="E2347" i="21"/>
  <c r="E2346" i="21"/>
  <c r="E2345" i="21"/>
  <c r="E2323" i="21"/>
  <c r="E2322" i="21"/>
  <c r="E2321" i="21"/>
  <c r="E2320" i="21"/>
  <c r="E2319" i="21"/>
  <c r="E2318" i="21"/>
  <c r="E2296" i="21"/>
  <c r="E2295" i="21"/>
  <c r="E2294" i="21"/>
  <c r="E2293" i="21"/>
  <c r="E2292" i="21"/>
  <c r="E2291" i="21"/>
  <c r="E2268" i="21"/>
  <c r="E2267" i="21"/>
  <c r="E2266" i="21"/>
  <c r="E2265" i="21"/>
  <c r="E2264" i="21"/>
  <c r="E2263" i="21"/>
  <c r="E2241" i="21"/>
  <c r="E2240" i="21"/>
  <c r="E2239" i="21"/>
  <c r="E2238" i="21"/>
  <c r="E2237" i="21"/>
  <c r="E2236" i="21"/>
  <c r="E2214" i="21"/>
  <c r="E2213" i="21"/>
  <c r="E2212" i="21"/>
  <c r="E2211" i="21"/>
  <c r="E2210" i="21"/>
  <c r="E2209" i="21"/>
  <c r="E2186" i="21"/>
  <c r="E2185" i="21"/>
  <c r="E2184" i="21"/>
  <c r="E2183" i="21"/>
  <c r="E2182" i="21"/>
  <c r="E2181" i="21"/>
  <c r="E2159" i="21"/>
  <c r="E2158" i="21"/>
  <c r="E2157" i="21"/>
  <c r="E2156" i="21"/>
  <c r="E2155" i="21"/>
  <c r="E2154" i="21"/>
  <c r="E2132" i="21"/>
  <c r="E2131" i="21"/>
  <c r="E2130" i="21"/>
  <c r="E2129" i="21"/>
  <c r="E2128" i="21"/>
  <c r="E2127" i="21"/>
  <c r="E2105" i="21"/>
  <c r="E2104" i="21"/>
  <c r="E2103" i="21"/>
  <c r="E2102" i="21"/>
  <c r="E2101" i="21"/>
  <c r="E2100" i="21"/>
  <c r="E2078" i="21"/>
  <c r="E2077" i="21"/>
  <c r="E2076" i="21"/>
  <c r="E2075" i="21"/>
  <c r="E2074" i="21"/>
  <c r="E2073" i="21"/>
  <c r="E2051" i="21"/>
  <c r="E2050" i="21"/>
  <c r="E2049" i="21"/>
  <c r="E2048" i="21"/>
  <c r="E2047" i="21"/>
  <c r="E2046" i="21"/>
  <c r="E2025" i="21"/>
  <c r="E2024" i="21"/>
  <c r="E2023" i="21"/>
  <c r="E2022" i="21"/>
  <c r="E2021" i="21"/>
  <c r="E2020" i="21"/>
  <c r="E1999" i="21"/>
  <c r="E1998" i="21"/>
  <c r="E1997" i="21"/>
  <c r="E1996" i="21"/>
  <c r="E1995" i="21"/>
  <c r="E1994" i="21"/>
  <c r="E1972" i="21"/>
  <c r="E1971" i="21"/>
  <c r="E1970" i="21"/>
  <c r="E1969" i="21"/>
  <c r="E1968" i="21"/>
  <c r="E1967" i="21"/>
  <c r="E1944" i="21"/>
  <c r="E1943" i="21"/>
  <c r="E1942" i="21"/>
  <c r="E1941" i="21"/>
  <c r="E1940" i="21"/>
  <c r="E1939" i="21"/>
  <c r="E558" i="21"/>
  <c r="E557" i="21"/>
  <c r="E556" i="21"/>
  <c r="E555" i="21"/>
  <c r="E554" i="21"/>
  <c r="E553" i="21"/>
  <c r="E532" i="21"/>
  <c r="E531" i="21"/>
  <c r="E530" i="21"/>
  <c r="E529" i="21"/>
  <c r="E528" i="21"/>
  <c r="E527" i="21"/>
  <c r="E507" i="21"/>
  <c r="E506" i="21"/>
  <c r="E505" i="21"/>
  <c r="E504" i="21"/>
  <c r="E503" i="21"/>
  <c r="E502" i="21"/>
  <c r="E95" i="21"/>
  <c r="E94" i="21"/>
  <c r="E93" i="21"/>
  <c r="E92" i="21"/>
  <c r="E91" i="21"/>
  <c r="E90" i="21"/>
  <c r="E70" i="21"/>
  <c r="E69" i="21"/>
  <c r="E68" i="21"/>
  <c r="E67" i="21"/>
  <c r="E66" i="21"/>
  <c r="E65" i="21"/>
  <c r="E45" i="21"/>
  <c r="E44" i="21"/>
  <c r="E43" i="21"/>
  <c r="E42" i="21"/>
  <c r="E41" i="21"/>
  <c r="E40" i="21"/>
  <c r="E20" i="21"/>
  <c r="E19" i="21"/>
  <c r="E18" i="21"/>
  <c r="E17" i="21"/>
  <c r="E16" i="21"/>
  <c r="E15" i="21"/>
  <c r="E1015" i="21"/>
  <c r="D1014" i="21"/>
  <c r="C1014" i="21" s="1"/>
  <c r="B1014" i="21"/>
  <c r="A1014" i="21"/>
  <c r="D1013" i="21"/>
  <c r="C1013" i="21" s="1"/>
  <c r="B1013" i="21"/>
  <c r="A1013" i="21"/>
  <c r="D1012" i="21"/>
  <c r="C1012" i="21" s="1"/>
  <c r="B1012" i="21"/>
  <c r="A1012" i="21"/>
  <c r="D1011" i="21"/>
  <c r="C1011" i="21" s="1"/>
  <c r="B1011" i="21"/>
  <c r="A1011" i="21"/>
  <c r="D1010" i="21"/>
  <c r="C1010" i="21" s="1"/>
  <c r="B1010" i="21"/>
  <c r="A1010" i="21"/>
  <c r="D1009" i="21"/>
  <c r="C1009" i="21" s="1"/>
  <c r="B1009" i="21"/>
  <c r="A1009" i="21"/>
  <c r="E990" i="21"/>
  <c r="D989" i="21"/>
  <c r="C989" i="21" s="1"/>
  <c r="B989" i="21"/>
  <c r="A989" i="21"/>
  <c r="D988" i="21"/>
  <c r="C988" i="21" s="1"/>
  <c r="B988" i="21"/>
  <c r="A988" i="21"/>
  <c r="D987" i="21"/>
  <c r="C987" i="21" s="1"/>
  <c r="B987" i="21"/>
  <c r="A987" i="21"/>
  <c r="D986" i="21"/>
  <c r="C986" i="21" s="1"/>
  <c r="B986" i="21"/>
  <c r="A986" i="21"/>
  <c r="D985" i="21"/>
  <c r="C985" i="21" s="1"/>
  <c r="B985" i="21"/>
  <c r="A985" i="21"/>
  <c r="D984" i="21"/>
  <c r="C984" i="21" s="1"/>
  <c r="B984" i="21"/>
  <c r="A984" i="21"/>
  <c r="E964" i="21"/>
  <c r="D963" i="21"/>
  <c r="C963" i="21" s="1"/>
  <c r="B963" i="21"/>
  <c r="A963" i="21"/>
  <c r="D962" i="21"/>
  <c r="C962" i="21" s="1"/>
  <c r="B962" i="21"/>
  <c r="A962" i="21"/>
  <c r="D961" i="21"/>
  <c r="C961" i="21" s="1"/>
  <c r="B961" i="21"/>
  <c r="A961" i="21"/>
  <c r="D960" i="21"/>
  <c r="C960" i="21" s="1"/>
  <c r="B960" i="21"/>
  <c r="A960" i="21"/>
  <c r="D959" i="21"/>
  <c r="C959" i="21" s="1"/>
  <c r="B959" i="21"/>
  <c r="A959" i="21"/>
  <c r="D958" i="21"/>
  <c r="C958" i="21" s="1"/>
  <c r="B958" i="21"/>
  <c r="A958" i="21"/>
  <c r="E939" i="21"/>
  <c r="D938" i="21"/>
  <c r="C938" i="21" s="1"/>
  <c r="B938" i="21"/>
  <c r="A938" i="21"/>
  <c r="D937" i="21"/>
  <c r="C937" i="21" s="1"/>
  <c r="B937" i="21"/>
  <c r="A937" i="21"/>
  <c r="D936" i="21"/>
  <c r="C936" i="21" s="1"/>
  <c r="B936" i="21"/>
  <c r="A936" i="21"/>
  <c r="D935" i="21"/>
  <c r="C935" i="21" s="1"/>
  <c r="B935" i="21"/>
  <c r="A935" i="21"/>
  <c r="D934" i="21"/>
  <c r="C934" i="21" s="1"/>
  <c r="B934" i="21"/>
  <c r="A934" i="21"/>
  <c r="D933" i="21"/>
  <c r="C933" i="21" s="1"/>
  <c r="B933" i="21"/>
  <c r="A933" i="21"/>
  <c r="E914" i="21"/>
  <c r="D913" i="21"/>
  <c r="C913" i="21" s="1"/>
  <c r="B913" i="21"/>
  <c r="A913" i="21"/>
  <c r="D912" i="21"/>
  <c r="C912" i="21" s="1"/>
  <c r="B912" i="21"/>
  <c r="A912" i="21"/>
  <c r="D911" i="21"/>
  <c r="C911" i="21" s="1"/>
  <c r="B911" i="21"/>
  <c r="A911" i="21"/>
  <c r="D910" i="21"/>
  <c r="C910" i="21" s="1"/>
  <c r="B910" i="21"/>
  <c r="A910" i="21"/>
  <c r="D909" i="21"/>
  <c r="C909" i="21" s="1"/>
  <c r="B909" i="21"/>
  <c r="A909" i="21"/>
  <c r="D908" i="21"/>
  <c r="C908" i="21" s="1"/>
  <c r="B908" i="21"/>
  <c r="A908" i="21"/>
  <c r="E802" i="21"/>
  <c r="D801" i="21"/>
  <c r="C801" i="21" s="1"/>
  <c r="B801" i="21"/>
  <c r="A801" i="21"/>
  <c r="D800" i="21"/>
  <c r="C800" i="21" s="1"/>
  <c r="B800" i="21"/>
  <c r="A800" i="21"/>
  <c r="D799" i="21"/>
  <c r="C799" i="21" s="1"/>
  <c r="B799" i="21"/>
  <c r="A799" i="21"/>
  <c r="D798" i="21"/>
  <c r="C798" i="21" s="1"/>
  <c r="B798" i="21"/>
  <c r="A798" i="21"/>
  <c r="D797" i="21"/>
  <c r="C797" i="21" s="1"/>
  <c r="B797" i="21"/>
  <c r="A797" i="21"/>
  <c r="D796" i="21"/>
  <c r="C796" i="21" s="1"/>
  <c r="B796" i="21"/>
  <c r="A796" i="21"/>
  <c r="E729" i="21"/>
  <c r="D728" i="21"/>
  <c r="C728" i="21" s="1"/>
  <c r="B728" i="21"/>
  <c r="A728" i="21"/>
  <c r="D727" i="21"/>
  <c r="C727" i="21" s="1"/>
  <c r="B727" i="21"/>
  <c r="A727" i="21"/>
  <c r="D726" i="21"/>
  <c r="C726" i="21" s="1"/>
  <c r="B726" i="21"/>
  <c r="A726" i="21"/>
  <c r="D725" i="21"/>
  <c r="C725" i="21" s="1"/>
  <c r="B725" i="21"/>
  <c r="A725" i="21"/>
  <c r="D724" i="21"/>
  <c r="C724" i="21" s="1"/>
  <c r="B724" i="21"/>
  <c r="A724" i="21"/>
  <c r="D723" i="21"/>
  <c r="C723" i="21" s="1"/>
  <c r="B723" i="21"/>
  <c r="A723" i="21"/>
  <c r="E677" i="21"/>
  <c r="D676" i="21"/>
  <c r="C676" i="21" s="1"/>
  <c r="B676" i="21"/>
  <c r="A676" i="21"/>
  <c r="D675" i="21"/>
  <c r="C675" i="21" s="1"/>
  <c r="B675" i="21"/>
  <c r="A675" i="21"/>
  <c r="D674" i="21"/>
  <c r="C674" i="21" s="1"/>
  <c r="B674" i="21"/>
  <c r="A674" i="21"/>
  <c r="D673" i="21"/>
  <c r="C673" i="21" s="1"/>
  <c r="B673" i="21"/>
  <c r="A673" i="21"/>
  <c r="D672" i="21"/>
  <c r="C672" i="21" s="1"/>
  <c r="B672" i="21"/>
  <c r="A672" i="21"/>
  <c r="D671" i="21"/>
  <c r="C671" i="21" s="1"/>
  <c r="B671" i="21"/>
  <c r="A671" i="21"/>
  <c r="E632" i="21"/>
  <c r="D631" i="21"/>
  <c r="C631" i="21" s="1"/>
  <c r="B631" i="21"/>
  <c r="A631" i="21"/>
  <c r="D630" i="21"/>
  <c r="C630" i="21" s="1"/>
  <c r="B630" i="21"/>
  <c r="A630" i="21"/>
  <c r="D629" i="21"/>
  <c r="C629" i="21" s="1"/>
  <c r="B629" i="21"/>
  <c r="A629" i="21"/>
  <c r="D628" i="21"/>
  <c r="C628" i="21" s="1"/>
  <c r="B628" i="21"/>
  <c r="A628" i="21"/>
  <c r="D627" i="21"/>
  <c r="C627" i="21" s="1"/>
  <c r="B627" i="21"/>
  <c r="A627" i="21"/>
  <c r="D626" i="21"/>
  <c r="C626" i="21" s="1"/>
  <c r="B626" i="21"/>
  <c r="A626" i="21"/>
  <c r="E608" i="21"/>
  <c r="D607" i="21"/>
  <c r="C607" i="21" s="1"/>
  <c r="B607" i="21"/>
  <c r="A607" i="21"/>
  <c r="D606" i="21"/>
  <c r="C606" i="21" s="1"/>
  <c r="B606" i="21"/>
  <c r="A606" i="21"/>
  <c r="D605" i="21"/>
  <c r="C605" i="21" s="1"/>
  <c r="B605" i="21"/>
  <c r="A605" i="21"/>
  <c r="D604" i="21"/>
  <c r="C604" i="21" s="1"/>
  <c r="B604" i="21"/>
  <c r="A604" i="21"/>
  <c r="D603" i="21"/>
  <c r="C603" i="21" s="1"/>
  <c r="B603" i="21"/>
  <c r="A603" i="21"/>
  <c r="D602" i="21"/>
  <c r="C602" i="21" s="1"/>
  <c r="B602" i="21"/>
  <c r="A602" i="21"/>
  <c r="E584" i="21"/>
  <c r="D583" i="21"/>
  <c r="C583" i="21" s="1"/>
  <c r="B583" i="21"/>
  <c r="A583" i="21"/>
  <c r="D582" i="21"/>
  <c r="C582" i="21" s="1"/>
  <c r="B582" i="21"/>
  <c r="A582" i="21"/>
  <c r="D581" i="21"/>
  <c r="C581" i="21" s="1"/>
  <c r="B581" i="21"/>
  <c r="A581" i="21"/>
  <c r="D580" i="21"/>
  <c r="C580" i="21" s="1"/>
  <c r="B580" i="21"/>
  <c r="A580" i="21"/>
  <c r="D579" i="21"/>
  <c r="C579" i="21" s="1"/>
  <c r="B579" i="21"/>
  <c r="A579" i="21"/>
  <c r="D578" i="21"/>
  <c r="C578" i="21" s="1"/>
  <c r="B578" i="21"/>
  <c r="A578" i="21"/>
  <c r="E3341" i="21"/>
  <c r="D3340" i="21"/>
  <c r="C3340" i="21" s="1"/>
  <c r="B3340" i="21"/>
  <c r="A3340" i="21"/>
  <c r="D3339" i="21"/>
  <c r="C3339" i="21" s="1"/>
  <c r="B3339" i="21"/>
  <c r="A3339" i="21"/>
  <c r="D3338" i="21"/>
  <c r="C3338" i="21" s="1"/>
  <c r="B3338" i="21"/>
  <c r="A3338" i="21"/>
  <c r="D3337" i="21"/>
  <c r="C3337" i="21" s="1"/>
  <c r="B3337" i="21"/>
  <c r="A3337" i="21"/>
  <c r="D3336" i="21"/>
  <c r="C3336" i="21" s="1"/>
  <c r="B3336" i="21"/>
  <c r="A3336" i="21"/>
  <c r="D3335" i="21"/>
  <c r="C3335" i="21" s="1"/>
  <c r="B3335" i="21"/>
  <c r="A3335" i="21"/>
  <c r="E3316" i="21"/>
  <c r="D3315" i="21"/>
  <c r="C3315" i="21" s="1"/>
  <c r="B3315" i="21"/>
  <c r="A3315" i="21"/>
  <c r="D3314" i="21"/>
  <c r="C3314" i="21" s="1"/>
  <c r="B3314" i="21"/>
  <c r="A3314" i="21"/>
  <c r="D3313" i="21"/>
  <c r="C3313" i="21" s="1"/>
  <c r="B3313" i="21"/>
  <c r="A3313" i="21"/>
  <c r="D3312" i="21"/>
  <c r="C3312" i="21" s="1"/>
  <c r="B3312" i="21"/>
  <c r="A3312" i="21"/>
  <c r="D3311" i="21"/>
  <c r="C3311" i="21" s="1"/>
  <c r="B3311" i="21"/>
  <c r="A3311" i="21"/>
  <c r="D3310" i="21"/>
  <c r="C3310" i="21" s="1"/>
  <c r="B3310" i="21"/>
  <c r="A3310" i="21"/>
  <c r="E3292" i="21"/>
  <c r="D3291" i="21"/>
  <c r="C3291" i="21" s="1"/>
  <c r="B3291" i="21"/>
  <c r="A3291" i="21"/>
  <c r="D3290" i="21"/>
  <c r="C3290" i="21" s="1"/>
  <c r="B3290" i="21"/>
  <c r="A3290" i="21"/>
  <c r="D3289" i="21"/>
  <c r="C3289" i="21" s="1"/>
  <c r="B3289" i="21"/>
  <c r="A3289" i="21"/>
  <c r="D3288" i="21"/>
  <c r="C3288" i="21" s="1"/>
  <c r="B3288" i="21"/>
  <c r="A3288" i="21"/>
  <c r="D3287" i="21"/>
  <c r="C3287" i="21" s="1"/>
  <c r="B3287" i="21"/>
  <c r="A3287" i="21"/>
  <c r="D3286" i="21"/>
  <c r="C3286" i="21" s="1"/>
  <c r="B3286" i="21"/>
  <c r="A3286" i="21"/>
  <c r="E3267" i="21"/>
  <c r="D3266" i="21"/>
  <c r="C3266" i="21" s="1"/>
  <c r="B3266" i="21"/>
  <c r="A3266" i="21"/>
  <c r="D3265" i="21"/>
  <c r="C3265" i="21" s="1"/>
  <c r="B3265" i="21"/>
  <c r="A3265" i="21"/>
  <c r="D3264" i="21"/>
  <c r="C3264" i="21" s="1"/>
  <c r="B3264" i="21"/>
  <c r="A3264" i="21"/>
  <c r="D3263" i="21"/>
  <c r="C3263" i="21" s="1"/>
  <c r="B3263" i="21"/>
  <c r="A3263" i="21"/>
  <c r="D3262" i="21"/>
  <c r="C3262" i="21" s="1"/>
  <c r="B3262" i="21"/>
  <c r="A3262" i="21"/>
  <c r="D3261" i="21"/>
  <c r="C3261" i="21" s="1"/>
  <c r="B3261" i="21"/>
  <c r="A3261" i="21"/>
  <c r="E3242" i="21"/>
  <c r="D3241" i="21"/>
  <c r="C3241" i="21" s="1"/>
  <c r="B3241" i="21"/>
  <c r="A3241" i="21"/>
  <c r="D3240" i="21"/>
  <c r="C3240" i="21" s="1"/>
  <c r="B3240" i="21"/>
  <c r="A3240" i="21"/>
  <c r="D3239" i="21"/>
  <c r="C3239" i="21" s="1"/>
  <c r="B3239" i="21"/>
  <c r="A3239" i="21"/>
  <c r="D3238" i="21"/>
  <c r="C3238" i="21" s="1"/>
  <c r="B3238" i="21"/>
  <c r="A3238" i="21"/>
  <c r="D3237" i="21"/>
  <c r="C3237" i="21" s="1"/>
  <c r="B3237" i="21"/>
  <c r="A3237" i="21"/>
  <c r="D3236" i="21"/>
  <c r="C3236" i="21" s="1"/>
  <c r="B3236" i="21"/>
  <c r="A3236" i="21"/>
  <c r="E3217" i="21"/>
  <c r="D3216" i="21"/>
  <c r="C3216" i="21" s="1"/>
  <c r="B3216" i="21"/>
  <c r="A3216" i="21"/>
  <c r="D3215" i="21"/>
  <c r="C3215" i="21" s="1"/>
  <c r="B3215" i="21"/>
  <c r="A3215" i="21"/>
  <c r="D3214" i="21"/>
  <c r="C3214" i="21" s="1"/>
  <c r="B3214" i="21"/>
  <c r="A3214" i="21"/>
  <c r="D3213" i="21"/>
  <c r="C3213" i="21" s="1"/>
  <c r="B3213" i="21"/>
  <c r="A3213" i="21"/>
  <c r="D3212" i="21"/>
  <c r="C3212" i="21" s="1"/>
  <c r="B3212" i="21"/>
  <c r="A3212" i="21"/>
  <c r="D3211" i="21"/>
  <c r="C3211" i="21" s="1"/>
  <c r="B3211" i="21"/>
  <c r="A3211" i="21"/>
  <c r="E3192" i="21"/>
  <c r="D3191" i="21"/>
  <c r="C3191" i="21" s="1"/>
  <c r="B3191" i="21"/>
  <c r="A3191" i="21"/>
  <c r="D3190" i="21"/>
  <c r="C3190" i="21" s="1"/>
  <c r="B3190" i="21"/>
  <c r="A3190" i="21"/>
  <c r="D3189" i="21"/>
  <c r="C3189" i="21" s="1"/>
  <c r="B3189" i="21"/>
  <c r="A3189" i="21"/>
  <c r="D3188" i="21"/>
  <c r="C3188" i="21" s="1"/>
  <c r="B3188" i="21"/>
  <c r="A3188" i="21"/>
  <c r="D3187" i="21"/>
  <c r="C3187" i="21" s="1"/>
  <c r="B3187" i="21"/>
  <c r="A3187" i="21"/>
  <c r="D3186" i="21"/>
  <c r="C3186" i="21" s="1"/>
  <c r="B3186" i="21"/>
  <c r="A3186" i="21"/>
  <c r="E3167" i="21"/>
  <c r="D3166" i="21"/>
  <c r="C3166" i="21" s="1"/>
  <c r="B3166" i="21"/>
  <c r="A3166" i="21"/>
  <c r="D3165" i="21"/>
  <c r="C3165" i="21" s="1"/>
  <c r="B3165" i="21"/>
  <c r="A3165" i="21"/>
  <c r="D3164" i="21"/>
  <c r="C3164" i="21" s="1"/>
  <c r="B3164" i="21"/>
  <c r="A3164" i="21"/>
  <c r="D3163" i="21"/>
  <c r="C3163" i="21" s="1"/>
  <c r="B3163" i="21"/>
  <c r="A3163" i="21"/>
  <c r="D3162" i="21"/>
  <c r="C3162" i="21" s="1"/>
  <c r="B3162" i="21"/>
  <c r="A3162" i="21"/>
  <c r="D3161" i="21"/>
  <c r="C3161" i="21" s="1"/>
  <c r="B3161" i="21"/>
  <c r="A3161" i="21"/>
  <c r="E3142" i="21"/>
  <c r="D3141" i="21"/>
  <c r="C3141" i="21" s="1"/>
  <c r="B3141" i="21"/>
  <c r="A3141" i="21"/>
  <c r="D3140" i="21"/>
  <c r="C3140" i="21" s="1"/>
  <c r="B3140" i="21"/>
  <c r="A3140" i="21"/>
  <c r="D3139" i="21"/>
  <c r="C3139" i="21" s="1"/>
  <c r="B3139" i="21"/>
  <c r="A3139" i="21"/>
  <c r="D3138" i="21"/>
  <c r="C3138" i="21" s="1"/>
  <c r="B3138" i="21"/>
  <c r="A3138" i="21"/>
  <c r="D3137" i="21"/>
  <c r="C3137" i="21" s="1"/>
  <c r="B3137" i="21"/>
  <c r="A3137" i="21"/>
  <c r="D3136" i="21"/>
  <c r="C3136" i="21" s="1"/>
  <c r="B3136" i="21"/>
  <c r="A3136" i="21"/>
  <c r="E3118" i="21"/>
  <c r="D3117" i="21"/>
  <c r="C3117" i="21" s="1"/>
  <c r="B3117" i="21"/>
  <c r="A3117" i="21"/>
  <c r="D3116" i="21"/>
  <c r="C3116" i="21" s="1"/>
  <c r="B3116" i="21"/>
  <c r="A3116" i="21"/>
  <c r="D3115" i="21"/>
  <c r="C3115" i="21" s="1"/>
  <c r="B3115" i="21"/>
  <c r="A3115" i="21"/>
  <c r="D3114" i="21"/>
  <c r="C3114" i="21" s="1"/>
  <c r="B3114" i="21"/>
  <c r="A3114" i="21"/>
  <c r="D3113" i="21"/>
  <c r="C3113" i="21" s="1"/>
  <c r="B3113" i="21"/>
  <c r="A3113" i="21"/>
  <c r="D3112" i="21"/>
  <c r="C3112" i="21" s="1"/>
  <c r="B3112" i="21"/>
  <c r="A3112" i="21"/>
  <c r="E3093" i="21"/>
  <c r="D3092" i="21"/>
  <c r="C3092" i="21" s="1"/>
  <c r="B3092" i="21"/>
  <c r="A3092" i="21"/>
  <c r="D3091" i="21"/>
  <c r="C3091" i="21" s="1"/>
  <c r="B3091" i="21"/>
  <c r="A3091" i="21"/>
  <c r="D3090" i="21"/>
  <c r="C3090" i="21" s="1"/>
  <c r="B3090" i="21"/>
  <c r="A3090" i="21"/>
  <c r="D3089" i="21"/>
  <c r="C3089" i="21" s="1"/>
  <c r="B3089" i="21"/>
  <c r="A3089" i="21"/>
  <c r="D3088" i="21"/>
  <c r="C3088" i="21" s="1"/>
  <c r="B3088" i="21"/>
  <c r="A3088" i="21"/>
  <c r="D3087" i="21"/>
  <c r="C3087" i="21" s="1"/>
  <c r="B3087" i="21"/>
  <c r="A3087" i="21"/>
  <c r="D3068" i="21"/>
  <c r="B3068" i="21"/>
  <c r="A3068" i="21"/>
  <c r="D3067" i="21"/>
  <c r="C3067" i="21" s="1"/>
  <c r="B3067" i="21"/>
  <c r="A3067" i="21"/>
  <c r="D3066" i="21"/>
  <c r="B3066" i="21"/>
  <c r="A3066" i="21"/>
  <c r="D3065" i="21"/>
  <c r="C3065" i="21" s="1"/>
  <c r="B3065" i="21"/>
  <c r="A3065" i="21"/>
  <c r="D3064" i="21"/>
  <c r="B3064" i="21"/>
  <c r="A3064" i="21"/>
  <c r="D3063" i="21"/>
  <c r="C3063" i="21" s="1"/>
  <c r="B3063" i="21"/>
  <c r="A3063" i="21"/>
  <c r="D3041" i="21"/>
  <c r="C3041" i="21" s="1"/>
  <c r="B3041" i="21"/>
  <c r="A3041" i="21"/>
  <c r="D3040" i="21"/>
  <c r="C3040" i="21" s="1"/>
  <c r="B3040" i="21"/>
  <c r="A3040" i="21"/>
  <c r="D3039" i="21"/>
  <c r="C3039" i="21" s="1"/>
  <c r="B3039" i="21"/>
  <c r="A3039" i="21"/>
  <c r="D3038" i="21"/>
  <c r="C3038" i="21" s="1"/>
  <c r="B3038" i="21"/>
  <c r="A3038" i="21"/>
  <c r="D3037" i="21"/>
  <c r="C3037" i="21" s="1"/>
  <c r="B3037" i="21"/>
  <c r="A3037" i="21"/>
  <c r="D3036" i="21"/>
  <c r="C3036" i="21" s="1"/>
  <c r="B3036" i="21"/>
  <c r="A3036" i="21"/>
  <c r="D3015" i="21"/>
  <c r="C3015" i="21" s="1"/>
  <c r="B3015" i="21"/>
  <c r="A3015" i="21"/>
  <c r="D3014" i="21"/>
  <c r="C3014" i="21" s="1"/>
  <c r="B3014" i="21"/>
  <c r="A3014" i="21"/>
  <c r="D3013" i="21"/>
  <c r="C3013" i="21" s="1"/>
  <c r="B3013" i="21"/>
  <c r="A3013" i="21"/>
  <c r="D3012" i="21"/>
  <c r="C3012" i="21" s="1"/>
  <c r="B3012" i="21"/>
  <c r="A3012" i="21"/>
  <c r="D3011" i="21"/>
  <c r="C3011" i="21" s="1"/>
  <c r="B3011" i="21"/>
  <c r="A3011" i="21"/>
  <c r="D3010" i="21"/>
  <c r="C3010" i="21" s="1"/>
  <c r="B3010" i="21"/>
  <c r="A3010" i="21"/>
  <c r="E2992" i="21"/>
  <c r="D2991" i="21"/>
  <c r="C2991" i="21" s="1"/>
  <c r="B2991" i="21"/>
  <c r="A2991" i="21"/>
  <c r="D2990" i="21"/>
  <c r="C2990" i="21" s="1"/>
  <c r="B2990" i="21"/>
  <c r="A2990" i="21"/>
  <c r="D2989" i="21"/>
  <c r="C2989" i="21" s="1"/>
  <c r="B2989" i="21"/>
  <c r="A2989" i="21"/>
  <c r="D2988" i="21"/>
  <c r="C2988" i="21" s="1"/>
  <c r="B2988" i="21"/>
  <c r="A2988" i="21"/>
  <c r="D2987" i="21"/>
  <c r="C2987" i="21" s="1"/>
  <c r="B2987" i="21"/>
  <c r="A2987" i="21"/>
  <c r="D2986" i="21"/>
  <c r="C2986" i="21" s="1"/>
  <c r="B2986" i="21"/>
  <c r="A2986" i="21"/>
  <c r="D2966" i="21"/>
  <c r="B2966" i="21"/>
  <c r="A2966" i="21"/>
  <c r="D2965" i="21"/>
  <c r="C2965" i="21" s="1"/>
  <c r="B2965" i="21"/>
  <c r="A2965" i="21"/>
  <c r="D2964" i="21"/>
  <c r="B2964" i="21"/>
  <c r="A2964" i="21"/>
  <c r="D2963" i="21"/>
  <c r="C2963" i="21" s="1"/>
  <c r="B2963" i="21"/>
  <c r="A2963" i="21"/>
  <c r="D2962" i="21"/>
  <c r="B2962" i="21"/>
  <c r="A2962" i="21"/>
  <c r="D2961" i="21"/>
  <c r="C2961" i="21" s="1"/>
  <c r="B2961" i="21"/>
  <c r="A2961" i="21"/>
  <c r="E2942" i="21"/>
  <c r="E2944" i="21" s="1"/>
  <c r="D2941" i="21"/>
  <c r="C2941" i="21" s="1"/>
  <c r="B2941" i="21"/>
  <c r="A2941" i="21"/>
  <c r="D2940" i="21"/>
  <c r="C2940" i="21" s="1"/>
  <c r="B2940" i="21"/>
  <c r="A2940" i="21"/>
  <c r="D2939" i="21"/>
  <c r="C2939" i="21" s="1"/>
  <c r="B2939" i="21"/>
  <c r="A2939" i="21"/>
  <c r="D2938" i="21"/>
  <c r="C2938" i="21" s="1"/>
  <c r="B2938" i="21"/>
  <c r="A2938" i="21"/>
  <c r="D2937" i="21"/>
  <c r="C2937" i="21" s="1"/>
  <c r="B2937" i="21"/>
  <c r="A2937" i="21"/>
  <c r="D2936" i="21"/>
  <c r="C2936" i="21" s="1"/>
  <c r="B2936" i="21"/>
  <c r="A2936" i="21"/>
  <c r="D2914" i="21"/>
  <c r="C2914" i="21" s="1"/>
  <c r="B2914" i="21"/>
  <c r="A2914" i="21"/>
  <c r="D2913" i="21"/>
  <c r="B2913" i="21"/>
  <c r="A2913" i="21"/>
  <c r="D2912" i="21"/>
  <c r="C2912" i="21" s="1"/>
  <c r="B2912" i="21"/>
  <c r="A2912" i="21"/>
  <c r="D2911" i="21"/>
  <c r="B2911" i="21"/>
  <c r="A2911" i="21"/>
  <c r="D2910" i="21"/>
  <c r="C2910" i="21" s="1"/>
  <c r="B2910" i="21"/>
  <c r="A2910" i="21"/>
  <c r="D2909" i="21"/>
  <c r="B2909" i="21"/>
  <c r="A2909" i="21"/>
  <c r="D2890" i="21"/>
  <c r="C2890" i="21" s="1"/>
  <c r="B2890" i="21"/>
  <c r="A2890" i="21"/>
  <c r="D2889" i="21"/>
  <c r="C2889" i="21" s="1"/>
  <c r="B2889" i="21"/>
  <c r="A2889" i="21"/>
  <c r="D2888" i="21"/>
  <c r="C2888" i="21" s="1"/>
  <c r="B2888" i="21"/>
  <c r="A2888" i="21"/>
  <c r="D2887" i="21"/>
  <c r="C2887" i="21" s="1"/>
  <c r="B2887" i="21"/>
  <c r="A2887" i="21"/>
  <c r="D2886" i="21"/>
  <c r="C2886" i="21" s="1"/>
  <c r="B2886" i="21"/>
  <c r="A2886" i="21"/>
  <c r="D2885" i="21"/>
  <c r="C2885" i="21" s="1"/>
  <c r="B2885" i="21"/>
  <c r="A2885" i="21"/>
  <c r="D481" i="21"/>
  <c r="C481" i="21" s="1"/>
  <c r="B481" i="21"/>
  <c r="A481" i="21"/>
  <c r="D480" i="21"/>
  <c r="B480" i="21"/>
  <c r="A480" i="21"/>
  <c r="D479" i="21"/>
  <c r="C479" i="21" s="1"/>
  <c r="B479" i="21"/>
  <c r="A479" i="21"/>
  <c r="D478" i="21"/>
  <c r="B478" i="21"/>
  <c r="A478" i="21"/>
  <c r="D477" i="21"/>
  <c r="C477" i="21" s="1"/>
  <c r="B477" i="21"/>
  <c r="A477" i="21"/>
  <c r="D476" i="21"/>
  <c r="B476" i="21"/>
  <c r="A476" i="21"/>
  <c r="E457" i="21"/>
  <c r="D456" i="21"/>
  <c r="B456" i="21"/>
  <c r="A456" i="21"/>
  <c r="D455" i="21"/>
  <c r="C455" i="21" s="1"/>
  <c r="B455" i="21"/>
  <c r="A455" i="21"/>
  <c r="D454" i="21"/>
  <c r="B454" i="21"/>
  <c r="A454" i="21"/>
  <c r="D453" i="21"/>
  <c r="C453" i="21" s="1"/>
  <c r="B453" i="21"/>
  <c r="A453" i="21"/>
  <c r="D452" i="21"/>
  <c r="B452" i="21"/>
  <c r="A452" i="21"/>
  <c r="D451" i="21"/>
  <c r="C451" i="21" s="1"/>
  <c r="B451" i="21"/>
  <c r="A451" i="21"/>
  <c r="D432" i="21"/>
  <c r="C432" i="21" s="1"/>
  <c r="B432" i="21"/>
  <c r="A432" i="21"/>
  <c r="D431" i="21"/>
  <c r="C431" i="21" s="1"/>
  <c r="B431" i="21"/>
  <c r="A431" i="21"/>
  <c r="D430" i="21"/>
  <c r="C430" i="21" s="1"/>
  <c r="B430" i="21"/>
  <c r="A430" i="21"/>
  <c r="D429" i="21"/>
  <c r="C429" i="21" s="1"/>
  <c r="B429" i="21"/>
  <c r="A429" i="21"/>
  <c r="D428" i="21"/>
  <c r="C428" i="21" s="1"/>
  <c r="B428" i="21"/>
  <c r="A428" i="21"/>
  <c r="D427" i="21"/>
  <c r="C427" i="21" s="1"/>
  <c r="B427" i="21"/>
  <c r="A427" i="21"/>
  <c r="D406" i="21"/>
  <c r="C406" i="21" s="1"/>
  <c r="B406" i="21"/>
  <c r="A406" i="21"/>
  <c r="D405" i="21"/>
  <c r="B405" i="21"/>
  <c r="A405" i="21"/>
  <c r="D404" i="21"/>
  <c r="C404" i="21" s="1"/>
  <c r="B404" i="21"/>
  <c r="A404" i="21"/>
  <c r="D403" i="21"/>
  <c r="B403" i="21"/>
  <c r="A403" i="21"/>
  <c r="D402" i="21"/>
  <c r="C402" i="21" s="1"/>
  <c r="B402" i="21"/>
  <c r="A402" i="21"/>
  <c r="D401" i="21"/>
  <c r="B401" i="21"/>
  <c r="A401" i="21"/>
  <c r="D379" i="21"/>
  <c r="C379" i="21" s="1"/>
  <c r="B379" i="21"/>
  <c r="A379" i="21"/>
  <c r="D378" i="21"/>
  <c r="C378" i="21" s="1"/>
  <c r="B378" i="21"/>
  <c r="A378" i="21"/>
  <c r="D377" i="21"/>
  <c r="C377" i="21" s="1"/>
  <c r="B377" i="21"/>
  <c r="A377" i="21"/>
  <c r="D376" i="21"/>
  <c r="C376" i="21" s="1"/>
  <c r="B376" i="21"/>
  <c r="A376" i="21"/>
  <c r="D375" i="21"/>
  <c r="C375" i="21" s="1"/>
  <c r="B375" i="21"/>
  <c r="A375" i="21"/>
  <c r="D374" i="21"/>
  <c r="C374" i="21" s="1"/>
  <c r="B374" i="21"/>
  <c r="A374" i="21"/>
  <c r="D353" i="21"/>
  <c r="C353" i="21" s="1"/>
  <c r="B353" i="21"/>
  <c r="A353" i="21"/>
  <c r="D352" i="21"/>
  <c r="B352" i="21"/>
  <c r="A352" i="21"/>
  <c r="D351" i="21"/>
  <c r="C351" i="21" s="1"/>
  <c r="B351" i="21"/>
  <c r="A351" i="21"/>
  <c r="D350" i="21"/>
  <c r="B350" i="21"/>
  <c r="A350" i="21"/>
  <c r="D349" i="21"/>
  <c r="C349" i="21" s="1"/>
  <c r="B349" i="21"/>
  <c r="A349" i="21"/>
  <c r="D348" i="21"/>
  <c r="B348" i="21"/>
  <c r="A348" i="21"/>
  <c r="E327" i="21"/>
  <c r="D326" i="21"/>
  <c r="C326" i="21" s="1"/>
  <c r="B326" i="21"/>
  <c r="A326" i="21"/>
  <c r="D325" i="21"/>
  <c r="C325" i="21" s="1"/>
  <c r="B325" i="21"/>
  <c r="A325" i="21"/>
  <c r="D324" i="21"/>
  <c r="C324" i="21" s="1"/>
  <c r="B324" i="21"/>
  <c r="A324" i="21"/>
  <c r="D323" i="21"/>
  <c r="C323" i="21" s="1"/>
  <c r="B323" i="21"/>
  <c r="A323" i="21"/>
  <c r="D322" i="21"/>
  <c r="C322" i="21" s="1"/>
  <c r="B322" i="21"/>
  <c r="A322" i="21"/>
  <c r="D321" i="21"/>
  <c r="C321" i="21" s="1"/>
  <c r="B321" i="21"/>
  <c r="A321" i="21"/>
  <c r="E301" i="21"/>
  <c r="D300" i="21"/>
  <c r="B300" i="21"/>
  <c r="A300" i="21"/>
  <c r="D299" i="21"/>
  <c r="C299" i="21" s="1"/>
  <c r="B299" i="21"/>
  <c r="A299" i="21"/>
  <c r="D298" i="21"/>
  <c r="B298" i="21"/>
  <c r="A298" i="21"/>
  <c r="D297" i="21"/>
  <c r="C297" i="21" s="1"/>
  <c r="B297" i="21"/>
  <c r="A297" i="21"/>
  <c r="D296" i="21"/>
  <c r="B296" i="21"/>
  <c r="A296" i="21"/>
  <c r="D295" i="21"/>
  <c r="C295" i="21" s="1"/>
  <c r="B295" i="21"/>
  <c r="A295" i="21"/>
  <c r="D274" i="21"/>
  <c r="B274" i="21"/>
  <c r="A274" i="21"/>
  <c r="D273" i="21"/>
  <c r="C273" i="21" s="1"/>
  <c r="B273" i="21"/>
  <c r="A273" i="21"/>
  <c r="D272" i="21"/>
  <c r="B272" i="21"/>
  <c r="A272" i="21"/>
  <c r="D271" i="21"/>
  <c r="C271" i="21" s="1"/>
  <c r="B271" i="21"/>
  <c r="A271" i="21"/>
  <c r="D270" i="21"/>
  <c r="B270" i="21"/>
  <c r="A270" i="21"/>
  <c r="D269" i="21"/>
  <c r="C269" i="21" s="1"/>
  <c r="B269" i="21"/>
  <c r="A269" i="21"/>
  <c r="E249" i="21"/>
  <c r="D248" i="21"/>
  <c r="C248" i="21" s="1"/>
  <c r="B248" i="21"/>
  <c r="A248" i="21"/>
  <c r="D247" i="21"/>
  <c r="C247" i="21" s="1"/>
  <c r="B247" i="21"/>
  <c r="A247" i="21"/>
  <c r="D246" i="21"/>
  <c r="C246" i="21" s="1"/>
  <c r="B246" i="21"/>
  <c r="A246" i="21"/>
  <c r="D245" i="21"/>
  <c r="C245" i="21" s="1"/>
  <c r="B245" i="21"/>
  <c r="A245" i="21"/>
  <c r="D244" i="21"/>
  <c r="C244" i="21" s="1"/>
  <c r="B244" i="21"/>
  <c r="A244" i="21"/>
  <c r="D243" i="21"/>
  <c r="C243" i="21" s="1"/>
  <c r="B243" i="21"/>
  <c r="A243" i="21"/>
  <c r="D222" i="21"/>
  <c r="C222" i="21" s="1"/>
  <c r="B222" i="21"/>
  <c r="A222" i="21"/>
  <c r="D221" i="21"/>
  <c r="B221" i="21"/>
  <c r="A221" i="21"/>
  <c r="D220" i="21"/>
  <c r="C220" i="21" s="1"/>
  <c r="B220" i="21"/>
  <c r="A220" i="21"/>
  <c r="D219" i="21"/>
  <c r="B219" i="21"/>
  <c r="A219" i="21"/>
  <c r="D218" i="21"/>
  <c r="C218" i="21" s="1"/>
  <c r="B218" i="21"/>
  <c r="A218" i="21"/>
  <c r="D217" i="21"/>
  <c r="B217" i="21"/>
  <c r="A217" i="21"/>
  <c r="E197" i="21"/>
  <c r="D196" i="21"/>
  <c r="C196" i="21" s="1"/>
  <c r="B196" i="21"/>
  <c r="A196" i="21"/>
  <c r="D195" i="21"/>
  <c r="C195" i="21" s="1"/>
  <c r="B195" i="21"/>
  <c r="A195" i="21"/>
  <c r="D194" i="21"/>
  <c r="C194" i="21" s="1"/>
  <c r="B194" i="21"/>
  <c r="A194" i="21"/>
  <c r="D193" i="21"/>
  <c r="C193" i="21" s="1"/>
  <c r="B193" i="21"/>
  <c r="A193" i="21"/>
  <c r="D192" i="21"/>
  <c r="C192" i="21" s="1"/>
  <c r="B192" i="21"/>
  <c r="A192" i="21"/>
  <c r="D191" i="21"/>
  <c r="C191" i="21" s="1"/>
  <c r="B191" i="21"/>
  <c r="A191" i="21"/>
  <c r="D171" i="21"/>
  <c r="C171" i="21" s="1"/>
  <c r="B171" i="21"/>
  <c r="A171" i="21"/>
  <c r="D170" i="21"/>
  <c r="B170" i="21"/>
  <c r="A170" i="21"/>
  <c r="D169" i="21"/>
  <c r="C169" i="21" s="1"/>
  <c r="B169" i="21"/>
  <c r="A169" i="21"/>
  <c r="D168" i="21"/>
  <c r="B168" i="21"/>
  <c r="A168" i="21"/>
  <c r="D167" i="21"/>
  <c r="C167" i="21" s="1"/>
  <c r="B167" i="21"/>
  <c r="A167" i="21"/>
  <c r="D166" i="21"/>
  <c r="B166" i="21"/>
  <c r="A166" i="21"/>
  <c r="E122" i="21"/>
  <c r="D121" i="21"/>
  <c r="B121" i="21"/>
  <c r="A121" i="21"/>
  <c r="D120" i="21"/>
  <c r="C120" i="21" s="1"/>
  <c r="B120" i="21"/>
  <c r="A120" i="21"/>
  <c r="D119" i="21"/>
  <c r="B119" i="21"/>
  <c r="A119" i="21"/>
  <c r="D118" i="21"/>
  <c r="C118" i="21" s="1"/>
  <c r="B118" i="21"/>
  <c r="A118" i="21"/>
  <c r="D117" i="21"/>
  <c r="B117" i="21"/>
  <c r="A117" i="21"/>
  <c r="D116" i="21"/>
  <c r="C116" i="21" s="1"/>
  <c r="B116" i="21"/>
  <c r="A116" i="21"/>
  <c r="E2864" i="21"/>
  <c r="E2866" i="21" s="1"/>
  <c r="D2863" i="21"/>
  <c r="C2863" i="21" s="1"/>
  <c r="B2863" i="21"/>
  <c r="A2863" i="21"/>
  <c r="D2862" i="21"/>
  <c r="C2862" i="21" s="1"/>
  <c r="B2862" i="21"/>
  <c r="A2862" i="21"/>
  <c r="D2861" i="21"/>
  <c r="C2861" i="21" s="1"/>
  <c r="B2861" i="21"/>
  <c r="A2861" i="21"/>
  <c r="D2860" i="21"/>
  <c r="C2860" i="21" s="1"/>
  <c r="B2860" i="21"/>
  <c r="A2860" i="21"/>
  <c r="D2859" i="21"/>
  <c r="C2859" i="21" s="1"/>
  <c r="B2859" i="21"/>
  <c r="A2859" i="21"/>
  <c r="D2858" i="21"/>
  <c r="C2858" i="21" s="1"/>
  <c r="B2858" i="21"/>
  <c r="A2858" i="21"/>
  <c r="E2839" i="21"/>
  <c r="D2838" i="21"/>
  <c r="C2838" i="21" s="1"/>
  <c r="B2838" i="21"/>
  <c r="A2838" i="21"/>
  <c r="D2837" i="21"/>
  <c r="C2837" i="21" s="1"/>
  <c r="B2837" i="21"/>
  <c r="A2837" i="21"/>
  <c r="D2836" i="21"/>
  <c r="C2836" i="21" s="1"/>
  <c r="B2836" i="21"/>
  <c r="A2836" i="21"/>
  <c r="D2835" i="21"/>
  <c r="C2835" i="21" s="1"/>
  <c r="B2835" i="21"/>
  <c r="A2835" i="21"/>
  <c r="D2834" i="21"/>
  <c r="C2834" i="21" s="1"/>
  <c r="B2834" i="21"/>
  <c r="A2834" i="21"/>
  <c r="D2833" i="21"/>
  <c r="C2833" i="21" s="1"/>
  <c r="B2833" i="21"/>
  <c r="A2833" i="21"/>
  <c r="E2814" i="21"/>
  <c r="D2813" i="21"/>
  <c r="C2813" i="21" s="1"/>
  <c r="B2813" i="21"/>
  <c r="A2813" i="21"/>
  <c r="D2812" i="21"/>
  <c r="C2812" i="21" s="1"/>
  <c r="B2812" i="21"/>
  <c r="A2812" i="21"/>
  <c r="D2811" i="21"/>
  <c r="C2811" i="21" s="1"/>
  <c r="B2811" i="21"/>
  <c r="A2811" i="21"/>
  <c r="D2810" i="21"/>
  <c r="C2810" i="21" s="1"/>
  <c r="B2810" i="21"/>
  <c r="A2810" i="21"/>
  <c r="D2809" i="21"/>
  <c r="C2809" i="21" s="1"/>
  <c r="B2809" i="21"/>
  <c r="A2809" i="21"/>
  <c r="D2808" i="21"/>
  <c r="C2808" i="21" s="1"/>
  <c r="B2808" i="21"/>
  <c r="A2808" i="21"/>
  <c r="E2789" i="21"/>
  <c r="D2788" i="21"/>
  <c r="C2788" i="21" s="1"/>
  <c r="B2788" i="21"/>
  <c r="A2788" i="21"/>
  <c r="D2787" i="21"/>
  <c r="C2787" i="21" s="1"/>
  <c r="B2787" i="21"/>
  <c r="A2787" i="21"/>
  <c r="D2786" i="21"/>
  <c r="C2786" i="21" s="1"/>
  <c r="B2786" i="21"/>
  <c r="A2786" i="21"/>
  <c r="D2785" i="21"/>
  <c r="C2785" i="21" s="1"/>
  <c r="B2785" i="21"/>
  <c r="A2785" i="21"/>
  <c r="D2784" i="21"/>
  <c r="C2784" i="21" s="1"/>
  <c r="B2784" i="21"/>
  <c r="A2784" i="21"/>
  <c r="D2783" i="21"/>
  <c r="C2783" i="21" s="1"/>
  <c r="B2783" i="21"/>
  <c r="A2783" i="21"/>
  <c r="E2764" i="21"/>
  <c r="D2763" i="21"/>
  <c r="C2763" i="21" s="1"/>
  <c r="B2763" i="21"/>
  <c r="A2763" i="21"/>
  <c r="D2762" i="21"/>
  <c r="C2762" i="21" s="1"/>
  <c r="B2762" i="21"/>
  <c r="A2762" i="21"/>
  <c r="D2761" i="21"/>
  <c r="C2761" i="21" s="1"/>
  <c r="B2761" i="21"/>
  <c r="A2761" i="21"/>
  <c r="D2760" i="21"/>
  <c r="C2760" i="21" s="1"/>
  <c r="B2760" i="21"/>
  <c r="A2760" i="21"/>
  <c r="D2759" i="21"/>
  <c r="C2759" i="21" s="1"/>
  <c r="B2759" i="21"/>
  <c r="A2759" i="21"/>
  <c r="D2758" i="21"/>
  <c r="C2758" i="21" s="1"/>
  <c r="B2758" i="21"/>
  <c r="A2758" i="21"/>
  <c r="E2737" i="21"/>
  <c r="D2736" i="21"/>
  <c r="B2736" i="21"/>
  <c r="A2736" i="21"/>
  <c r="D2735" i="21"/>
  <c r="C2735" i="21" s="1"/>
  <c r="B2735" i="21"/>
  <c r="A2735" i="21"/>
  <c r="D2734" i="21"/>
  <c r="B2734" i="21"/>
  <c r="A2734" i="21"/>
  <c r="D2733" i="21"/>
  <c r="C2733" i="21" s="1"/>
  <c r="B2733" i="21"/>
  <c r="A2733" i="21"/>
  <c r="D2732" i="21"/>
  <c r="B2732" i="21"/>
  <c r="A2732" i="21"/>
  <c r="D2731" i="21"/>
  <c r="C2731" i="21" s="1"/>
  <c r="B2731" i="21"/>
  <c r="A2731" i="21"/>
  <c r="E2710" i="21"/>
  <c r="D2709" i="21"/>
  <c r="C2709" i="21" s="1"/>
  <c r="B2709" i="21"/>
  <c r="A2709" i="21"/>
  <c r="D2708" i="21"/>
  <c r="C2708" i="21" s="1"/>
  <c r="B2708" i="21"/>
  <c r="A2708" i="21"/>
  <c r="D2707" i="21"/>
  <c r="C2707" i="21" s="1"/>
  <c r="B2707" i="21"/>
  <c r="A2707" i="21"/>
  <c r="D2706" i="21"/>
  <c r="C2706" i="21" s="1"/>
  <c r="B2706" i="21"/>
  <c r="A2706" i="21"/>
  <c r="D2705" i="21"/>
  <c r="C2705" i="21" s="1"/>
  <c r="B2705" i="21"/>
  <c r="A2705" i="21"/>
  <c r="D2704" i="21"/>
  <c r="C2704" i="21" s="1"/>
  <c r="B2704" i="21"/>
  <c r="A2704" i="21"/>
  <c r="E2684" i="21"/>
  <c r="D2683" i="21"/>
  <c r="C2683" i="21" s="1"/>
  <c r="B2683" i="21"/>
  <c r="A2683" i="21"/>
  <c r="D2682" i="21"/>
  <c r="C2682" i="21" s="1"/>
  <c r="B2682" i="21"/>
  <c r="A2682" i="21"/>
  <c r="D2681" i="21"/>
  <c r="C2681" i="21" s="1"/>
  <c r="B2681" i="21"/>
  <c r="A2681" i="21"/>
  <c r="D2680" i="21"/>
  <c r="C2680" i="21" s="1"/>
  <c r="B2680" i="21"/>
  <c r="A2680" i="21"/>
  <c r="D2679" i="21"/>
  <c r="C2679" i="21" s="1"/>
  <c r="B2679" i="21"/>
  <c r="A2679" i="21"/>
  <c r="D2678" i="21"/>
  <c r="C2678" i="21" s="1"/>
  <c r="B2678" i="21"/>
  <c r="A2678" i="21"/>
  <c r="E2659" i="21"/>
  <c r="D2658" i="21"/>
  <c r="C2658" i="21" s="1"/>
  <c r="B2658" i="21"/>
  <c r="A2658" i="21"/>
  <c r="D2657" i="21"/>
  <c r="C2657" i="21" s="1"/>
  <c r="B2657" i="21"/>
  <c r="A2657" i="21"/>
  <c r="D2656" i="21"/>
  <c r="C2656" i="21" s="1"/>
  <c r="B2656" i="21"/>
  <c r="A2656" i="21"/>
  <c r="D2655" i="21"/>
  <c r="C2655" i="21" s="1"/>
  <c r="B2655" i="21"/>
  <c r="A2655" i="21"/>
  <c r="D2654" i="21"/>
  <c r="C2654" i="21" s="1"/>
  <c r="B2654" i="21"/>
  <c r="A2654" i="21"/>
  <c r="D2653" i="21"/>
  <c r="C2653" i="21" s="1"/>
  <c r="B2653" i="21"/>
  <c r="A2653" i="21"/>
  <c r="E2634" i="21"/>
  <c r="D2633" i="21"/>
  <c r="C2633" i="21" s="1"/>
  <c r="B2633" i="21"/>
  <c r="A2633" i="21"/>
  <c r="D2632" i="21"/>
  <c r="C2632" i="21" s="1"/>
  <c r="B2632" i="21"/>
  <c r="A2632" i="21"/>
  <c r="D2631" i="21"/>
  <c r="C2631" i="21" s="1"/>
  <c r="B2631" i="21"/>
  <c r="A2631" i="21"/>
  <c r="D2630" i="21"/>
  <c r="C2630" i="21" s="1"/>
  <c r="B2630" i="21"/>
  <c r="A2630" i="21"/>
  <c r="D2629" i="21"/>
  <c r="C2629" i="21" s="1"/>
  <c r="B2629" i="21"/>
  <c r="A2629" i="21"/>
  <c r="D2628" i="21"/>
  <c r="C2628" i="21" s="1"/>
  <c r="B2628" i="21"/>
  <c r="A2628" i="21"/>
  <c r="D2608" i="21"/>
  <c r="C2608" i="21" s="1"/>
  <c r="B2608" i="21"/>
  <c r="A2608" i="21"/>
  <c r="D2607" i="21"/>
  <c r="C2607" i="21" s="1"/>
  <c r="B2607" i="21"/>
  <c r="A2607" i="21"/>
  <c r="D2606" i="21"/>
  <c r="C2606" i="21" s="1"/>
  <c r="B2606" i="21"/>
  <c r="A2606" i="21"/>
  <c r="D2605" i="21"/>
  <c r="C2605" i="21" s="1"/>
  <c r="B2605" i="21"/>
  <c r="A2605" i="21"/>
  <c r="D2604" i="21"/>
  <c r="C2604" i="21" s="1"/>
  <c r="B2604" i="21"/>
  <c r="A2604" i="21"/>
  <c r="D2603" i="21"/>
  <c r="C2603" i="21" s="1"/>
  <c r="B2603" i="21"/>
  <c r="A2603" i="21"/>
  <c r="E2583" i="21"/>
  <c r="D2582" i="21"/>
  <c r="C2582" i="21" s="1"/>
  <c r="B2582" i="21"/>
  <c r="A2582" i="21"/>
  <c r="D2581" i="21"/>
  <c r="C2581" i="21" s="1"/>
  <c r="B2581" i="21"/>
  <c r="A2581" i="21"/>
  <c r="D2580" i="21"/>
  <c r="C2580" i="21" s="1"/>
  <c r="B2580" i="21"/>
  <c r="A2580" i="21"/>
  <c r="D2579" i="21"/>
  <c r="C2579" i="21" s="1"/>
  <c r="B2579" i="21"/>
  <c r="A2579" i="21"/>
  <c r="D2578" i="21"/>
  <c r="C2578" i="21" s="1"/>
  <c r="B2578" i="21"/>
  <c r="A2578" i="21"/>
  <c r="D2577" i="21"/>
  <c r="C2577" i="21" s="1"/>
  <c r="B2577" i="21"/>
  <c r="A2577" i="21"/>
  <c r="E2558" i="21"/>
  <c r="E2560" i="21" s="1"/>
  <c r="D2557" i="21"/>
  <c r="C2557" i="21" s="1"/>
  <c r="B2557" i="21"/>
  <c r="A2557" i="21"/>
  <c r="D2556" i="21"/>
  <c r="C2556" i="21" s="1"/>
  <c r="B2556" i="21"/>
  <c r="A2556" i="21"/>
  <c r="D2555" i="21"/>
  <c r="C2555" i="21" s="1"/>
  <c r="B2555" i="21"/>
  <c r="A2555" i="21"/>
  <c r="D2554" i="21"/>
  <c r="C2554" i="21" s="1"/>
  <c r="B2554" i="21"/>
  <c r="A2554" i="21"/>
  <c r="D2553" i="21"/>
  <c r="C2553" i="21" s="1"/>
  <c r="B2553" i="21"/>
  <c r="A2553" i="21"/>
  <c r="D2552" i="21"/>
  <c r="C2552" i="21" s="1"/>
  <c r="B2552" i="21"/>
  <c r="A2552" i="21"/>
  <c r="E2533" i="21"/>
  <c r="D2532" i="21"/>
  <c r="B2532" i="21"/>
  <c r="A2532" i="21"/>
  <c r="D2531" i="21"/>
  <c r="C2531" i="21" s="1"/>
  <c r="B2531" i="21"/>
  <c r="A2531" i="21"/>
  <c r="D2530" i="21"/>
  <c r="B2530" i="21"/>
  <c r="A2530" i="21"/>
  <c r="D2529" i="21"/>
  <c r="C2529" i="21" s="1"/>
  <c r="B2529" i="21"/>
  <c r="A2529" i="21"/>
  <c r="D2528" i="21"/>
  <c r="B2528" i="21"/>
  <c r="A2528" i="21"/>
  <c r="D2527" i="21"/>
  <c r="C2527" i="21" s="1"/>
  <c r="B2527" i="21"/>
  <c r="A2527" i="21"/>
  <c r="D2506" i="21"/>
  <c r="C2506" i="21" s="1"/>
  <c r="B2506" i="21"/>
  <c r="A2506" i="21"/>
  <c r="D2505" i="21"/>
  <c r="C2505" i="21" s="1"/>
  <c r="B2505" i="21"/>
  <c r="A2505" i="21"/>
  <c r="D2504" i="21"/>
  <c r="C2504" i="21" s="1"/>
  <c r="B2504" i="21"/>
  <c r="A2504" i="21"/>
  <c r="D2503" i="21"/>
  <c r="C2503" i="21" s="1"/>
  <c r="B2503" i="21"/>
  <c r="A2503" i="21"/>
  <c r="D2502" i="21"/>
  <c r="C2502" i="21" s="1"/>
  <c r="B2502" i="21"/>
  <c r="A2502" i="21"/>
  <c r="D2501" i="21"/>
  <c r="C2501" i="21" s="1"/>
  <c r="B2501" i="21"/>
  <c r="A2501" i="21"/>
  <c r="E2481" i="21"/>
  <c r="D2480" i="21"/>
  <c r="C2480" i="21" s="1"/>
  <c r="B2480" i="21"/>
  <c r="A2480" i="21"/>
  <c r="D2479" i="21"/>
  <c r="C2479" i="21" s="1"/>
  <c r="B2479" i="21"/>
  <c r="A2479" i="21"/>
  <c r="D2478" i="21"/>
  <c r="C2478" i="21" s="1"/>
  <c r="B2478" i="21"/>
  <c r="A2478" i="21"/>
  <c r="D2477" i="21"/>
  <c r="C2477" i="21" s="1"/>
  <c r="B2477" i="21"/>
  <c r="A2477" i="21"/>
  <c r="D2476" i="21"/>
  <c r="C2476" i="21" s="1"/>
  <c r="B2476" i="21"/>
  <c r="A2476" i="21"/>
  <c r="D2475" i="21"/>
  <c r="C2475" i="21" s="1"/>
  <c r="B2475" i="21"/>
  <c r="A2475" i="21"/>
  <c r="E2455" i="21"/>
  <c r="D2454" i="21"/>
  <c r="C2454" i="21" s="1"/>
  <c r="B2454" i="21"/>
  <c r="A2454" i="21"/>
  <c r="D2453" i="21"/>
  <c r="C2453" i="21" s="1"/>
  <c r="B2453" i="21"/>
  <c r="A2453" i="21"/>
  <c r="D2452" i="21"/>
  <c r="C2452" i="21" s="1"/>
  <c r="B2452" i="21"/>
  <c r="A2452" i="21"/>
  <c r="D2451" i="21"/>
  <c r="C2451" i="21" s="1"/>
  <c r="B2451" i="21"/>
  <c r="A2451" i="21"/>
  <c r="D2450" i="21"/>
  <c r="C2450" i="21" s="1"/>
  <c r="B2450" i="21"/>
  <c r="A2450" i="21"/>
  <c r="D2449" i="21"/>
  <c r="C2449" i="21" s="1"/>
  <c r="B2449" i="21"/>
  <c r="A2449" i="21"/>
  <c r="E2429" i="21"/>
  <c r="D2428" i="21"/>
  <c r="C2428" i="21" s="1"/>
  <c r="B2428" i="21"/>
  <c r="A2428" i="21"/>
  <c r="D2427" i="21"/>
  <c r="C2427" i="21" s="1"/>
  <c r="B2427" i="21"/>
  <c r="A2427" i="21"/>
  <c r="D2426" i="21"/>
  <c r="C2426" i="21" s="1"/>
  <c r="B2426" i="21"/>
  <c r="A2426" i="21"/>
  <c r="D2425" i="21"/>
  <c r="C2425" i="21" s="1"/>
  <c r="B2425" i="21"/>
  <c r="A2425" i="21"/>
  <c r="D2424" i="21"/>
  <c r="C2424" i="21" s="1"/>
  <c r="B2424" i="21"/>
  <c r="A2424" i="21"/>
  <c r="D2423" i="21"/>
  <c r="C2423" i="21" s="1"/>
  <c r="B2423" i="21"/>
  <c r="A2423" i="21"/>
  <c r="E2403" i="21"/>
  <c r="D2402" i="21"/>
  <c r="C2402" i="21" s="1"/>
  <c r="B2402" i="21"/>
  <c r="A2402" i="21"/>
  <c r="D2401" i="21"/>
  <c r="C2401" i="21" s="1"/>
  <c r="B2401" i="21"/>
  <c r="A2401" i="21"/>
  <c r="D2400" i="21"/>
  <c r="C2400" i="21" s="1"/>
  <c r="B2400" i="21"/>
  <c r="A2400" i="21"/>
  <c r="D2399" i="21"/>
  <c r="C2399" i="21" s="1"/>
  <c r="B2399" i="21"/>
  <c r="A2399" i="21"/>
  <c r="D2398" i="21"/>
  <c r="C2398" i="21" s="1"/>
  <c r="B2398" i="21"/>
  <c r="A2398" i="21"/>
  <c r="D2397" i="21"/>
  <c r="C2397" i="21" s="1"/>
  <c r="B2397" i="21"/>
  <c r="A2397" i="21"/>
  <c r="E2377" i="21"/>
  <c r="D2376" i="21"/>
  <c r="C2376" i="21" s="1"/>
  <c r="B2376" i="21"/>
  <c r="A2376" i="21"/>
  <c r="D2375" i="21"/>
  <c r="C2375" i="21" s="1"/>
  <c r="B2375" i="21"/>
  <c r="A2375" i="21"/>
  <c r="D2374" i="21"/>
  <c r="C2374" i="21" s="1"/>
  <c r="B2374" i="21"/>
  <c r="A2374" i="21"/>
  <c r="D2373" i="21"/>
  <c r="C2373" i="21" s="1"/>
  <c r="B2373" i="21"/>
  <c r="A2373" i="21"/>
  <c r="D2372" i="21"/>
  <c r="C2372" i="21" s="1"/>
  <c r="B2372" i="21"/>
  <c r="A2372" i="21"/>
  <c r="D2371" i="21"/>
  <c r="C2371" i="21" s="1"/>
  <c r="B2371" i="21"/>
  <c r="A2371" i="21"/>
  <c r="E2351" i="21"/>
  <c r="D2350" i="21"/>
  <c r="C2350" i="21" s="1"/>
  <c r="B2350" i="21"/>
  <c r="A2350" i="21"/>
  <c r="D2349" i="21"/>
  <c r="C2349" i="21" s="1"/>
  <c r="B2349" i="21"/>
  <c r="A2349" i="21"/>
  <c r="D2348" i="21"/>
  <c r="C2348" i="21" s="1"/>
  <c r="B2348" i="21"/>
  <c r="A2348" i="21"/>
  <c r="D2347" i="21"/>
  <c r="C2347" i="21" s="1"/>
  <c r="B2347" i="21"/>
  <c r="A2347" i="21"/>
  <c r="D2346" i="21"/>
  <c r="C2346" i="21" s="1"/>
  <c r="B2346" i="21"/>
  <c r="A2346" i="21"/>
  <c r="D2345" i="21"/>
  <c r="C2345" i="21" s="1"/>
  <c r="B2345" i="21"/>
  <c r="A2345" i="21"/>
  <c r="E2324" i="21"/>
  <c r="D2323" i="21"/>
  <c r="C2323" i="21" s="1"/>
  <c r="B2323" i="21"/>
  <c r="A2323" i="21"/>
  <c r="D2322" i="21"/>
  <c r="C2322" i="21" s="1"/>
  <c r="B2322" i="21"/>
  <c r="A2322" i="21"/>
  <c r="D2321" i="21"/>
  <c r="C2321" i="21" s="1"/>
  <c r="B2321" i="21"/>
  <c r="A2321" i="21"/>
  <c r="D2320" i="21"/>
  <c r="C2320" i="21" s="1"/>
  <c r="B2320" i="21"/>
  <c r="A2320" i="21"/>
  <c r="D2319" i="21"/>
  <c r="C2319" i="21" s="1"/>
  <c r="B2319" i="21"/>
  <c r="A2319" i="21"/>
  <c r="D2318" i="21"/>
  <c r="C2318" i="21" s="1"/>
  <c r="B2318" i="21"/>
  <c r="A2318" i="21"/>
  <c r="E2297" i="21"/>
  <c r="D2296" i="21"/>
  <c r="C2296" i="21" s="1"/>
  <c r="B2296" i="21"/>
  <c r="A2296" i="21"/>
  <c r="D2295" i="21"/>
  <c r="C2295" i="21" s="1"/>
  <c r="B2295" i="21"/>
  <c r="A2295" i="21"/>
  <c r="D2294" i="21"/>
  <c r="C2294" i="21" s="1"/>
  <c r="B2294" i="21"/>
  <c r="A2294" i="21"/>
  <c r="D2293" i="21"/>
  <c r="C2293" i="21" s="1"/>
  <c r="B2293" i="21"/>
  <c r="A2293" i="21"/>
  <c r="D2292" i="21"/>
  <c r="C2292" i="21" s="1"/>
  <c r="B2292" i="21"/>
  <c r="A2292" i="21"/>
  <c r="D2291" i="21"/>
  <c r="C2291" i="21" s="1"/>
  <c r="B2291" i="21"/>
  <c r="A2291" i="21"/>
  <c r="E2269" i="21"/>
  <c r="D2268" i="21"/>
  <c r="C2268" i="21" s="1"/>
  <c r="B2268" i="21"/>
  <c r="A2268" i="21"/>
  <c r="D2267" i="21"/>
  <c r="C2267" i="21" s="1"/>
  <c r="B2267" i="21"/>
  <c r="A2267" i="21"/>
  <c r="D2266" i="21"/>
  <c r="C2266" i="21" s="1"/>
  <c r="B2266" i="21"/>
  <c r="A2266" i="21"/>
  <c r="D2265" i="21"/>
  <c r="C2265" i="21" s="1"/>
  <c r="B2265" i="21"/>
  <c r="A2265" i="21"/>
  <c r="D2264" i="21"/>
  <c r="C2264" i="21" s="1"/>
  <c r="B2264" i="21"/>
  <c r="A2264" i="21"/>
  <c r="D2263" i="21"/>
  <c r="C2263" i="21" s="1"/>
  <c r="B2263" i="21"/>
  <c r="A2263" i="21"/>
  <c r="E2242" i="21"/>
  <c r="D2241" i="21"/>
  <c r="C2241" i="21" s="1"/>
  <c r="B2241" i="21"/>
  <c r="A2241" i="21"/>
  <c r="D2240" i="21"/>
  <c r="C2240" i="21" s="1"/>
  <c r="B2240" i="21"/>
  <c r="A2240" i="21"/>
  <c r="D2239" i="21"/>
  <c r="C2239" i="21" s="1"/>
  <c r="B2239" i="21"/>
  <c r="A2239" i="21"/>
  <c r="D2238" i="21"/>
  <c r="C2238" i="21" s="1"/>
  <c r="B2238" i="21"/>
  <c r="A2238" i="21"/>
  <c r="D2237" i="21"/>
  <c r="C2237" i="21" s="1"/>
  <c r="B2237" i="21"/>
  <c r="A2237" i="21"/>
  <c r="D2236" i="21"/>
  <c r="C2236" i="21" s="1"/>
  <c r="B2236" i="21"/>
  <c r="A2236" i="21"/>
  <c r="E2215" i="21"/>
  <c r="D2214" i="21"/>
  <c r="C2214" i="21" s="1"/>
  <c r="B2214" i="21"/>
  <c r="A2214" i="21"/>
  <c r="D2213" i="21"/>
  <c r="C2213" i="21" s="1"/>
  <c r="B2213" i="21"/>
  <c r="A2213" i="21"/>
  <c r="D2212" i="21"/>
  <c r="C2212" i="21" s="1"/>
  <c r="B2212" i="21"/>
  <c r="A2212" i="21"/>
  <c r="D2211" i="21"/>
  <c r="C2211" i="21" s="1"/>
  <c r="B2211" i="21"/>
  <c r="A2211" i="21"/>
  <c r="D2210" i="21"/>
  <c r="C2210" i="21" s="1"/>
  <c r="B2210" i="21"/>
  <c r="A2210" i="21"/>
  <c r="D2209" i="21"/>
  <c r="C2209" i="21" s="1"/>
  <c r="B2209" i="21"/>
  <c r="A2209" i="21"/>
  <c r="E2187" i="21"/>
  <c r="D2186" i="21"/>
  <c r="C2186" i="21" s="1"/>
  <c r="B2186" i="21"/>
  <c r="A2186" i="21"/>
  <c r="D2185" i="21"/>
  <c r="C2185" i="21" s="1"/>
  <c r="B2185" i="21"/>
  <c r="A2185" i="21"/>
  <c r="D2184" i="21"/>
  <c r="C2184" i="21" s="1"/>
  <c r="B2184" i="21"/>
  <c r="A2184" i="21"/>
  <c r="D2183" i="21"/>
  <c r="C2183" i="21" s="1"/>
  <c r="B2183" i="21"/>
  <c r="A2183" i="21"/>
  <c r="D2182" i="21"/>
  <c r="C2182" i="21" s="1"/>
  <c r="B2182" i="21"/>
  <c r="A2182" i="21"/>
  <c r="D2181" i="21"/>
  <c r="C2181" i="21" s="1"/>
  <c r="B2181" i="21"/>
  <c r="A2181" i="21"/>
  <c r="E2160" i="21"/>
  <c r="D2159" i="21"/>
  <c r="C2159" i="21" s="1"/>
  <c r="B2159" i="21"/>
  <c r="A2159" i="21"/>
  <c r="D2158" i="21"/>
  <c r="C2158" i="21" s="1"/>
  <c r="B2158" i="21"/>
  <c r="A2158" i="21"/>
  <c r="D2157" i="21"/>
  <c r="C2157" i="21" s="1"/>
  <c r="B2157" i="21"/>
  <c r="A2157" i="21"/>
  <c r="D2156" i="21"/>
  <c r="C2156" i="21" s="1"/>
  <c r="B2156" i="21"/>
  <c r="A2156" i="21"/>
  <c r="D2155" i="21"/>
  <c r="C2155" i="21" s="1"/>
  <c r="B2155" i="21"/>
  <c r="A2155" i="21"/>
  <c r="D2154" i="21"/>
  <c r="C2154" i="21" s="1"/>
  <c r="B2154" i="21"/>
  <c r="A2154" i="21"/>
  <c r="E2133" i="21"/>
  <c r="D2132" i="21"/>
  <c r="C2132" i="21" s="1"/>
  <c r="B2132" i="21"/>
  <c r="A2132" i="21"/>
  <c r="D2131" i="21"/>
  <c r="C2131" i="21" s="1"/>
  <c r="B2131" i="21"/>
  <c r="A2131" i="21"/>
  <c r="D2130" i="21"/>
  <c r="C2130" i="21" s="1"/>
  <c r="B2130" i="21"/>
  <c r="A2130" i="21"/>
  <c r="D2129" i="21"/>
  <c r="C2129" i="21" s="1"/>
  <c r="B2129" i="21"/>
  <c r="A2129" i="21"/>
  <c r="D2128" i="21"/>
  <c r="C2128" i="21" s="1"/>
  <c r="B2128" i="21"/>
  <c r="A2128" i="21"/>
  <c r="D2127" i="21"/>
  <c r="C2127" i="21" s="1"/>
  <c r="B2127" i="21"/>
  <c r="A2127" i="21"/>
  <c r="E2106" i="21"/>
  <c r="D2105" i="21"/>
  <c r="C2105" i="21" s="1"/>
  <c r="B2105" i="21"/>
  <c r="A2105" i="21"/>
  <c r="D2104" i="21"/>
  <c r="C2104" i="21" s="1"/>
  <c r="B2104" i="21"/>
  <c r="A2104" i="21"/>
  <c r="D2103" i="21"/>
  <c r="C2103" i="21" s="1"/>
  <c r="B2103" i="21"/>
  <c r="A2103" i="21"/>
  <c r="D2102" i="21"/>
  <c r="C2102" i="21" s="1"/>
  <c r="B2102" i="21"/>
  <c r="A2102" i="21"/>
  <c r="D2101" i="21"/>
  <c r="C2101" i="21" s="1"/>
  <c r="B2101" i="21"/>
  <c r="A2101" i="21"/>
  <c r="D2100" i="21"/>
  <c r="C2100" i="21" s="1"/>
  <c r="B2100" i="21"/>
  <c r="A2100" i="21"/>
  <c r="E2079" i="21"/>
  <c r="D2078" i="21"/>
  <c r="C2078" i="21" s="1"/>
  <c r="B2078" i="21"/>
  <c r="A2078" i="21"/>
  <c r="D2077" i="21"/>
  <c r="C2077" i="21" s="1"/>
  <c r="B2077" i="21"/>
  <c r="A2077" i="21"/>
  <c r="D2076" i="21"/>
  <c r="C2076" i="21" s="1"/>
  <c r="B2076" i="21"/>
  <c r="A2076" i="21"/>
  <c r="D2075" i="21"/>
  <c r="C2075" i="21" s="1"/>
  <c r="B2075" i="21"/>
  <c r="A2075" i="21"/>
  <c r="D2074" i="21"/>
  <c r="C2074" i="21" s="1"/>
  <c r="B2074" i="21"/>
  <c r="A2074" i="21"/>
  <c r="D2073" i="21"/>
  <c r="C2073" i="21" s="1"/>
  <c r="B2073" i="21"/>
  <c r="A2073" i="21"/>
  <c r="E2052" i="21"/>
  <c r="D2051" i="21"/>
  <c r="C2051" i="21" s="1"/>
  <c r="B2051" i="21"/>
  <c r="A2051" i="21"/>
  <c r="D2050" i="21"/>
  <c r="C2050" i="21" s="1"/>
  <c r="B2050" i="21"/>
  <c r="A2050" i="21"/>
  <c r="D2049" i="21"/>
  <c r="C2049" i="21" s="1"/>
  <c r="B2049" i="21"/>
  <c r="A2049" i="21"/>
  <c r="D2048" i="21"/>
  <c r="C2048" i="21" s="1"/>
  <c r="B2048" i="21"/>
  <c r="A2048" i="21"/>
  <c r="D2047" i="21"/>
  <c r="C2047" i="21" s="1"/>
  <c r="B2047" i="21"/>
  <c r="A2047" i="21"/>
  <c r="D2046" i="21"/>
  <c r="C2046" i="21" s="1"/>
  <c r="B2046" i="21"/>
  <c r="A2046" i="21"/>
  <c r="E2026" i="21"/>
  <c r="D2025" i="21"/>
  <c r="C2025" i="21" s="1"/>
  <c r="B2025" i="21"/>
  <c r="A2025" i="21"/>
  <c r="D2024" i="21"/>
  <c r="C2024" i="21" s="1"/>
  <c r="B2024" i="21"/>
  <c r="A2024" i="21"/>
  <c r="D2023" i="21"/>
  <c r="C2023" i="21" s="1"/>
  <c r="B2023" i="21"/>
  <c r="A2023" i="21"/>
  <c r="D2022" i="21"/>
  <c r="C2022" i="21" s="1"/>
  <c r="B2022" i="21"/>
  <c r="A2022" i="21"/>
  <c r="D2021" i="21"/>
  <c r="C2021" i="21" s="1"/>
  <c r="B2021" i="21"/>
  <c r="A2021" i="21"/>
  <c r="D2020" i="21"/>
  <c r="C2020" i="21" s="1"/>
  <c r="B2020" i="21"/>
  <c r="A2020" i="21"/>
  <c r="E2000" i="21"/>
  <c r="D1999" i="21"/>
  <c r="C1999" i="21" s="1"/>
  <c r="B1999" i="21"/>
  <c r="A1999" i="21"/>
  <c r="D1998" i="21"/>
  <c r="C1998" i="21" s="1"/>
  <c r="B1998" i="21"/>
  <c r="A1998" i="21"/>
  <c r="D1997" i="21"/>
  <c r="C1997" i="21" s="1"/>
  <c r="B1997" i="21"/>
  <c r="A1997" i="21"/>
  <c r="D1996" i="21"/>
  <c r="C1996" i="21" s="1"/>
  <c r="B1996" i="21"/>
  <c r="A1996" i="21"/>
  <c r="D1995" i="21"/>
  <c r="C1995" i="21" s="1"/>
  <c r="B1995" i="21"/>
  <c r="A1995" i="21"/>
  <c r="D1994" i="21"/>
  <c r="C1994" i="21" s="1"/>
  <c r="B1994" i="21"/>
  <c r="A1994" i="21"/>
  <c r="E1973" i="21"/>
  <c r="D1972" i="21"/>
  <c r="C1972" i="21" s="1"/>
  <c r="B1972" i="21"/>
  <c r="A1972" i="21"/>
  <c r="D1971" i="21"/>
  <c r="C1971" i="21" s="1"/>
  <c r="B1971" i="21"/>
  <c r="A1971" i="21"/>
  <c r="D1970" i="21"/>
  <c r="C1970" i="21" s="1"/>
  <c r="B1970" i="21"/>
  <c r="A1970" i="21"/>
  <c r="D1969" i="21"/>
  <c r="C1969" i="21" s="1"/>
  <c r="B1969" i="21"/>
  <c r="A1969" i="21"/>
  <c r="D1968" i="21"/>
  <c r="C1968" i="21" s="1"/>
  <c r="B1968" i="21"/>
  <c r="A1968" i="21"/>
  <c r="D1967" i="21"/>
  <c r="C1967" i="21" s="1"/>
  <c r="B1967" i="21"/>
  <c r="A1967" i="21"/>
  <c r="E1945" i="21"/>
  <c r="D1944" i="21"/>
  <c r="C1944" i="21" s="1"/>
  <c r="B1944" i="21"/>
  <c r="A1944" i="21"/>
  <c r="D1943" i="21"/>
  <c r="C1943" i="21" s="1"/>
  <c r="B1943" i="21"/>
  <c r="A1943" i="21"/>
  <c r="D1942" i="21"/>
  <c r="C1942" i="21" s="1"/>
  <c r="B1942" i="21"/>
  <c r="A1942" i="21"/>
  <c r="D1941" i="21"/>
  <c r="C1941" i="21" s="1"/>
  <c r="B1941" i="21"/>
  <c r="A1941" i="21"/>
  <c r="D1940" i="21"/>
  <c r="C1940" i="21" s="1"/>
  <c r="B1940" i="21"/>
  <c r="A1940" i="21"/>
  <c r="D1939" i="21"/>
  <c r="C1939" i="21" s="1"/>
  <c r="B1939" i="21"/>
  <c r="A1939" i="21"/>
  <c r="E559" i="21"/>
  <c r="D558" i="21"/>
  <c r="C558" i="21" s="1"/>
  <c r="B558" i="21"/>
  <c r="A558" i="21"/>
  <c r="D557" i="21"/>
  <c r="C557" i="21" s="1"/>
  <c r="B557" i="21"/>
  <c r="A557" i="21"/>
  <c r="D556" i="21"/>
  <c r="C556" i="21" s="1"/>
  <c r="B556" i="21"/>
  <c r="A556" i="21"/>
  <c r="D555" i="21"/>
  <c r="C555" i="21" s="1"/>
  <c r="B555" i="21"/>
  <c r="A555" i="21"/>
  <c r="D554" i="21"/>
  <c r="C554" i="21" s="1"/>
  <c r="B554" i="21"/>
  <c r="A554" i="21"/>
  <c r="D553" i="21"/>
  <c r="C553" i="21" s="1"/>
  <c r="B553" i="21"/>
  <c r="A553" i="21"/>
  <c r="E533" i="21"/>
  <c r="D532" i="21"/>
  <c r="C532" i="21" s="1"/>
  <c r="B532" i="21"/>
  <c r="A532" i="21"/>
  <c r="D531" i="21"/>
  <c r="C531" i="21" s="1"/>
  <c r="B531" i="21"/>
  <c r="A531" i="21"/>
  <c r="D530" i="21"/>
  <c r="C530" i="21" s="1"/>
  <c r="B530" i="21"/>
  <c r="A530" i="21"/>
  <c r="D529" i="21"/>
  <c r="C529" i="21" s="1"/>
  <c r="B529" i="21"/>
  <c r="A529" i="21"/>
  <c r="D528" i="21"/>
  <c r="C528" i="21" s="1"/>
  <c r="B528" i="21"/>
  <c r="A528" i="21"/>
  <c r="D527" i="21"/>
  <c r="C527" i="21" s="1"/>
  <c r="B527" i="21"/>
  <c r="A527" i="21"/>
  <c r="E508" i="21"/>
  <c r="E510" i="21" s="1"/>
  <c r="D507" i="21"/>
  <c r="C507" i="21" s="1"/>
  <c r="B507" i="21"/>
  <c r="A507" i="21"/>
  <c r="D506" i="21"/>
  <c r="C506" i="21" s="1"/>
  <c r="B506" i="21"/>
  <c r="A506" i="21"/>
  <c r="D505" i="21"/>
  <c r="C505" i="21" s="1"/>
  <c r="B505" i="21"/>
  <c r="A505" i="21"/>
  <c r="D504" i="21"/>
  <c r="C504" i="21" s="1"/>
  <c r="B504" i="21"/>
  <c r="A504" i="21"/>
  <c r="D503" i="21"/>
  <c r="C503" i="21" s="1"/>
  <c r="B503" i="21"/>
  <c r="A503" i="21"/>
  <c r="D502" i="21"/>
  <c r="C502" i="21" s="1"/>
  <c r="B502" i="21"/>
  <c r="A502" i="21"/>
  <c r="E96" i="21"/>
  <c r="E98" i="21" s="1"/>
  <c r="D95" i="21"/>
  <c r="C95" i="21" s="1"/>
  <c r="B95" i="21"/>
  <c r="A95" i="21"/>
  <c r="D94" i="21"/>
  <c r="C94" i="21" s="1"/>
  <c r="B94" i="21"/>
  <c r="A94" i="21"/>
  <c r="D93" i="21"/>
  <c r="C93" i="21" s="1"/>
  <c r="B93" i="21"/>
  <c r="A93" i="21"/>
  <c r="D92" i="21"/>
  <c r="C92" i="21" s="1"/>
  <c r="B92" i="21"/>
  <c r="A92" i="21"/>
  <c r="D91" i="21"/>
  <c r="C91" i="21" s="1"/>
  <c r="B91" i="21"/>
  <c r="A91" i="21"/>
  <c r="D90" i="21"/>
  <c r="C90" i="21" s="1"/>
  <c r="B90" i="21"/>
  <c r="A90" i="21"/>
  <c r="E71" i="21"/>
  <c r="E73" i="21" s="1"/>
  <c r="D70" i="21"/>
  <c r="C70" i="21" s="1"/>
  <c r="B70" i="21"/>
  <c r="A70" i="21"/>
  <c r="D69" i="21"/>
  <c r="C69" i="21" s="1"/>
  <c r="B69" i="21"/>
  <c r="A69" i="21"/>
  <c r="D68" i="21"/>
  <c r="C68" i="21" s="1"/>
  <c r="B68" i="21"/>
  <c r="A68" i="21"/>
  <c r="D67" i="21"/>
  <c r="C67" i="21" s="1"/>
  <c r="B67" i="21"/>
  <c r="A67" i="21"/>
  <c r="D66" i="21"/>
  <c r="C66" i="21" s="1"/>
  <c r="B66" i="21"/>
  <c r="A66" i="21"/>
  <c r="D65" i="21"/>
  <c r="C65" i="21" s="1"/>
  <c r="B65" i="21"/>
  <c r="A65" i="21"/>
  <c r="E46" i="21"/>
  <c r="E48" i="21" s="1"/>
  <c r="D45" i="21"/>
  <c r="C45" i="21" s="1"/>
  <c r="B45" i="21"/>
  <c r="A45" i="21"/>
  <c r="D44" i="21"/>
  <c r="C44" i="21" s="1"/>
  <c r="B44" i="21"/>
  <c r="A44" i="21"/>
  <c r="D43" i="21"/>
  <c r="C43" i="21" s="1"/>
  <c r="B43" i="21"/>
  <c r="A43" i="21"/>
  <c r="D42" i="21"/>
  <c r="C42" i="21" s="1"/>
  <c r="B42" i="21"/>
  <c r="A42" i="21"/>
  <c r="D41" i="21"/>
  <c r="C41" i="21" s="1"/>
  <c r="B41" i="21"/>
  <c r="A41" i="21"/>
  <c r="D40" i="21"/>
  <c r="C40" i="21" s="1"/>
  <c r="B40" i="21"/>
  <c r="A40" i="21"/>
  <c r="E21" i="21"/>
  <c r="E23" i="21" s="1"/>
  <c r="D20" i="21"/>
  <c r="C20" i="21" s="1"/>
  <c r="B20" i="21"/>
  <c r="A20" i="21"/>
  <c r="D19" i="21"/>
  <c r="C19" i="21" s="1"/>
  <c r="B19" i="21"/>
  <c r="A19" i="21"/>
  <c r="D18" i="21"/>
  <c r="C18" i="21" s="1"/>
  <c r="B18" i="21"/>
  <c r="A18" i="21"/>
  <c r="D17" i="21"/>
  <c r="C17" i="21" s="1"/>
  <c r="B17" i="21"/>
  <c r="A17" i="21"/>
  <c r="D16" i="21"/>
  <c r="C16" i="21" s="1"/>
  <c r="B16" i="21"/>
  <c r="A16" i="21"/>
  <c r="D15" i="21"/>
  <c r="C15" i="21" s="1"/>
  <c r="B15" i="21"/>
  <c r="A15" i="21"/>
  <c r="E271" i="20"/>
  <c r="E269" i="20"/>
  <c r="E2472" i="20"/>
  <c r="D2472" i="20"/>
  <c r="B2472" i="20"/>
  <c r="A2472" i="20"/>
  <c r="E2471" i="20"/>
  <c r="D2471" i="20"/>
  <c r="B2471" i="20"/>
  <c r="A2471" i="20"/>
  <c r="E2470" i="20"/>
  <c r="D2470" i="20"/>
  <c r="B2470" i="20"/>
  <c r="A2470" i="20"/>
  <c r="E2469" i="20"/>
  <c r="D2469" i="20"/>
  <c r="B2469" i="20"/>
  <c r="A2469" i="20"/>
  <c r="E2468" i="20"/>
  <c r="D2468" i="20"/>
  <c r="B2468" i="20"/>
  <c r="A2468" i="20"/>
  <c r="E2467" i="20"/>
  <c r="E2473" i="20"/>
  <c r="E2475" i="20" s="1"/>
  <c r="D2467" i="20"/>
  <c r="B2467" i="20"/>
  <c r="A2467" i="20"/>
  <c r="E2447" i="20"/>
  <c r="D2447" i="20"/>
  <c r="B2447" i="20"/>
  <c r="A2447" i="20"/>
  <c r="E2446" i="20"/>
  <c r="D2446" i="20"/>
  <c r="B2446" i="20"/>
  <c r="A2446" i="20"/>
  <c r="E2445" i="20"/>
  <c r="D2445" i="20"/>
  <c r="B2445" i="20"/>
  <c r="A2445" i="20"/>
  <c r="E2444" i="20"/>
  <c r="D2444" i="20"/>
  <c r="B2444" i="20"/>
  <c r="A2444" i="20"/>
  <c r="E2443" i="20"/>
  <c r="D2443" i="20"/>
  <c r="B2443" i="20"/>
  <c r="A2443" i="20"/>
  <c r="E2442" i="20"/>
  <c r="E2448" i="20" s="1"/>
  <c r="E2450" i="20" s="1"/>
  <c r="D2442" i="20"/>
  <c r="B2442" i="20"/>
  <c r="A2442" i="20"/>
  <c r="E2422" i="20"/>
  <c r="D2422" i="20"/>
  <c r="B2422" i="20"/>
  <c r="A2422" i="20"/>
  <c r="E2421" i="20"/>
  <c r="D2421" i="20"/>
  <c r="B2421" i="20"/>
  <c r="A2421" i="20"/>
  <c r="E2420" i="20"/>
  <c r="D2420" i="20"/>
  <c r="B2420" i="20"/>
  <c r="A2420" i="20"/>
  <c r="E2419" i="20"/>
  <c r="D2419" i="20"/>
  <c r="B2419" i="20"/>
  <c r="A2419" i="20"/>
  <c r="E2418" i="20"/>
  <c r="D2418" i="20"/>
  <c r="B2418" i="20"/>
  <c r="A2418" i="20"/>
  <c r="E2417" i="20"/>
  <c r="E2423" i="20" s="1"/>
  <c r="E2425" i="20" s="1"/>
  <c r="D2417" i="20"/>
  <c r="B2417" i="20"/>
  <c r="A2417" i="20"/>
  <c r="E2397" i="20"/>
  <c r="D2397" i="20"/>
  <c r="B2397" i="20"/>
  <c r="A2397" i="20"/>
  <c r="E2396" i="20"/>
  <c r="D2396" i="20"/>
  <c r="B2396" i="20"/>
  <c r="A2396" i="20"/>
  <c r="E2395" i="20"/>
  <c r="D2395" i="20"/>
  <c r="B2395" i="20"/>
  <c r="A2395" i="20"/>
  <c r="E2394" i="20"/>
  <c r="D2394" i="20"/>
  <c r="B2394" i="20"/>
  <c r="A2394" i="20"/>
  <c r="E2393" i="20"/>
  <c r="D2393" i="20"/>
  <c r="B2393" i="20"/>
  <c r="A2393" i="20"/>
  <c r="E2392" i="20"/>
  <c r="E2398" i="20" s="1"/>
  <c r="E2400" i="20" s="1"/>
  <c r="D2392" i="20"/>
  <c r="B2392" i="20"/>
  <c r="A2392" i="20"/>
  <c r="E2372" i="20"/>
  <c r="D2372" i="20"/>
  <c r="B2372" i="20"/>
  <c r="A2372" i="20"/>
  <c r="E2371" i="20"/>
  <c r="D2371" i="20"/>
  <c r="B2371" i="20"/>
  <c r="A2371" i="20"/>
  <c r="E2370" i="20"/>
  <c r="D2370" i="20"/>
  <c r="B2370" i="20"/>
  <c r="A2370" i="20"/>
  <c r="E2369" i="20"/>
  <c r="D2369" i="20"/>
  <c r="B2369" i="20"/>
  <c r="A2369" i="20"/>
  <c r="E2368" i="20"/>
  <c r="D2368" i="20"/>
  <c r="B2368" i="20"/>
  <c r="A2368" i="20"/>
  <c r="E2367" i="20"/>
  <c r="E2373" i="20" s="1"/>
  <c r="E2375" i="20" s="1"/>
  <c r="D2367" i="20"/>
  <c r="B2367" i="20"/>
  <c r="A2367" i="20"/>
  <c r="E2347" i="20"/>
  <c r="D2347" i="20"/>
  <c r="B2347" i="20"/>
  <c r="A2347" i="20"/>
  <c r="E2346" i="20"/>
  <c r="D2346" i="20"/>
  <c r="B2346" i="20"/>
  <c r="A2346" i="20"/>
  <c r="E2345" i="20"/>
  <c r="D2345" i="20"/>
  <c r="B2345" i="20"/>
  <c r="A2345" i="20"/>
  <c r="E2344" i="20"/>
  <c r="D2344" i="20"/>
  <c r="B2344" i="20"/>
  <c r="A2344" i="20"/>
  <c r="E2343" i="20"/>
  <c r="D2343" i="20"/>
  <c r="B2343" i="20"/>
  <c r="A2343" i="20"/>
  <c r="E2342" i="20"/>
  <c r="E2348" i="20" s="1"/>
  <c r="E2350" i="20" s="1"/>
  <c r="D2342" i="20"/>
  <c r="B2342" i="20"/>
  <c r="A2342" i="20"/>
  <c r="E2322" i="20"/>
  <c r="D2322" i="20"/>
  <c r="B2322" i="20"/>
  <c r="A2322" i="20"/>
  <c r="E2321" i="20"/>
  <c r="D2321" i="20"/>
  <c r="B2321" i="20"/>
  <c r="A2321" i="20"/>
  <c r="E2320" i="20"/>
  <c r="D2320" i="20"/>
  <c r="B2320" i="20"/>
  <c r="A2320" i="20"/>
  <c r="E2319" i="20"/>
  <c r="D2319" i="20"/>
  <c r="B2319" i="20"/>
  <c r="A2319" i="20"/>
  <c r="E2318" i="20"/>
  <c r="D2318" i="20"/>
  <c r="B2318" i="20"/>
  <c r="A2318" i="20"/>
  <c r="E2317" i="20"/>
  <c r="E2323" i="20" s="1"/>
  <c r="E2325" i="20" s="1"/>
  <c r="D2317" i="20"/>
  <c r="B2317" i="20"/>
  <c r="A2317" i="20"/>
  <c r="E2298" i="20"/>
  <c r="D2298" i="20"/>
  <c r="B2298" i="20"/>
  <c r="A2298" i="20"/>
  <c r="E2297" i="20"/>
  <c r="D2297" i="20"/>
  <c r="B2297" i="20"/>
  <c r="A2297" i="20"/>
  <c r="E2296" i="20"/>
  <c r="D2296" i="20"/>
  <c r="B2296" i="20"/>
  <c r="A2296" i="20"/>
  <c r="E2295" i="20"/>
  <c r="D2295" i="20"/>
  <c r="B2295" i="20"/>
  <c r="A2295" i="20"/>
  <c r="E2294" i="20"/>
  <c r="D2294" i="20"/>
  <c r="B2294" i="20"/>
  <c r="A2294" i="20"/>
  <c r="E2293" i="20"/>
  <c r="E2299" i="20" s="1"/>
  <c r="E2301" i="20" s="1"/>
  <c r="D2293" i="20"/>
  <c r="B2293" i="20"/>
  <c r="A2293" i="20"/>
  <c r="E2273" i="20"/>
  <c r="D2273" i="20"/>
  <c r="B2273" i="20"/>
  <c r="A2273" i="20"/>
  <c r="E2272" i="20"/>
  <c r="D2272" i="20"/>
  <c r="B2272" i="20"/>
  <c r="A2272" i="20"/>
  <c r="E2271" i="20"/>
  <c r="D2271" i="20"/>
  <c r="B2271" i="20"/>
  <c r="A2271" i="20"/>
  <c r="E2270" i="20"/>
  <c r="D2270" i="20"/>
  <c r="B2270" i="20"/>
  <c r="A2270" i="20"/>
  <c r="E2269" i="20"/>
  <c r="D2269" i="20"/>
  <c r="B2269" i="20"/>
  <c r="A2269" i="20"/>
  <c r="E2268" i="20"/>
  <c r="E2274" i="20" s="1"/>
  <c r="E2276" i="20" s="1"/>
  <c r="D2268" i="20"/>
  <c r="B2268" i="20"/>
  <c r="A2268" i="20"/>
  <c r="E2248" i="20"/>
  <c r="D2248" i="20"/>
  <c r="B2248" i="20"/>
  <c r="A2248" i="20"/>
  <c r="E2247" i="20"/>
  <c r="D2247" i="20"/>
  <c r="B2247" i="20"/>
  <c r="A2247" i="20"/>
  <c r="E2246" i="20"/>
  <c r="D2246" i="20"/>
  <c r="B2246" i="20"/>
  <c r="A2246" i="20"/>
  <c r="E2245" i="20"/>
  <c r="D2245" i="20"/>
  <c r="B2245" i="20"/>
  <c r="A2245" i="20"/>
  <c r="E2244" i="20"/>
  <c r="D2244" i="20"/>
  <c r="B2244" i="20"/>
  <c r="A2244" i="20"/>
  <c r="E2243" i="20"/>
  <c r="E2249" i="20" s="1"/>
  <c r="E2251" i="20" s="1"/>
  <c r="D2243" i="20"/>
  <c r="B2243" i="20"/>
  <c r="A2243" i="20"/>
  <c r="E2222" i="20"/>
  <c r="D2222" i="20"/>
  <c r="B2222" i="20"/>
  <c r="A2222" i="20"/>
  <c r="E2221" i="20"/>
  <c r="D2221" i="20"/>
  <c r="B2221" i="20"/>
  <c r="A2221" i="20"/>
  <c r="E2220" i="20"/>
  <c r="D2220" i="20"/>
  <c r="B2220" i="20"/>
  <c r="A2220" i="20"/>
  <c r="E2219" i="20"/>
  <c r="D2219" i="20"/>
  <c r="B2219" i="20"/>
  <c r="A2219" i="20"/>
  <c r="E2218" i="20"/>
  <c r="D2218" i="20"/>
  <c r="B2218" i="20"/>
  <c r="A2218" i="20"/>
  <c r="E2217" i="20"/>
  <c r="E2223" i="20" s="1"/>
  <c r="E2225" i="20" s="1"/>
  <c r="D2217" i="20"/>
  <c r="B2217" i="20"/>
  <c r="A2217" i="20"/>
  <c r="E2197" i="20"/>
  <c r="D2197" i="20"/>
  <c r="B2197" i="20"/>
  <c r="A2197" i="20"/>
  <c r="E2196" i="20"/>
  <c r="D2196" i="20"/>
  <c r="B2196" i="20"/>
  <c r="A2196" i="20"/>
  <c r="E2195" i="20"/>
  <c r="D2195" i="20"/>
  <c r="B2195" i="20"/>
  <c r="A2195" i="20"/>
  <c r="E2194" i="20"/>
  <c r="D2194" i="20"/>
  <c r="B2194" i="20"/>
  <c r="A2194" i="20"/>
  <c r="E2193" i="20"/>
  <c r="D2193" i="20"/>
  <c r="B2193" i="20"/>
  <c r="A2193" i="20"/>
  <c r="E2192" i="20"/>
  <c r="E2198" i="20" s="1"/>
  <c r="E2200" i="20" s="1"/>
  <c r="D2192" i="20"/>
  <c r="B2192" i="20"/>
  <c r="A2192" i="20"/>
  <c r="E2172" i="20"/>
  <c r="D2172" i="20"/>
  <c r="B2172" i="20"/>
  <c r="A2172" i="20"/>
  <c r="E2171" i="20"/>
  <c r="D2171" i="20"/>
  <c r="B2171" i="20"/>
  <c r="A2171" i="20"/>
  <c r="E2170" i="20"/>
  <c r="D2170" i="20"/>
  <c r="B2170" i="20"/>
  <c r="A2170" i="20"/>
  <c r="E2169" i="20"/>
  <c r="D2169" i="20"/>
  <c r="B2169" i="20"/>
  <c r="A2169" i="20"/>
  <c r="E2168" i="20"/>
  <c r="D2168" i="20"/>
  <c r="B2168" i="20"/>
  <c r="A2168" i="20"/>
  <c r="E2167" i="20"/>
  <c r="E2173" i="20" s="1"/>
  <c r="E2175" i="20" s="1"/>
  <c r="D2167" i="20"/>
  <c r="B2167" i="20"/>
  <c r="A2167" i="20"/>
  <c r="E2147" i="20"/>
  <c r="D2147" i="20"/>
  <c r="B2147" i="20"/>
  <c r="A2147" i="20"/>
  <c r="E2146" i="20"/>
  <c r="D2146" i="20"/>
  <c r="B2146" i="20"/>
  <c r="A2146" i="20"/>
  <c r="E2145" i="20"/>
  <c r="D2145" i="20"/>
  <c r="B2145" i="20"/>
  <c r="A2145" i="20"/>
  <c r="E2144" i="20"/>
  <c r="D2144" i="20"/>
  <c r="B2144" i="20"/>
  <c r="A2144" i="20"/>
  <c r="E2143" i="20"/>
  <c r="D2143" i="20"/>
  <c r="B2143" i="20"/>
  <c r="A2143" i="20"/>
  <c r="E2142" i="20"/>
  <c r="E2148" i="20" s="1"/>
  <c r="E2150" i="20" s="1"/>
  <c r="D2142" i="20"/>
  <c r="B2142" i="20"/>
  <c r="A2142" i="20"/>
  <c r="E2120" i="20"/>
  <c r="D2120" i="20"/>
  <c r="B2120" i="20"/>
  <c r="A2120" i="20"/>
  <c r="E2119" i="20"/>
  <c r="D2119" i="20"/>
  <c r="B2119" i="20"/>
  <c r="A2119" i="20"/>
  <c r="E2118" i="20"/>
  <c r="D2118" i="20"/>
  <c r="B2118" i="20"/>
  <c r="A2118" i="20"/>
  <c r="E2117" i="20"/>
  <c r="D2117" i="20"/>
  <c r="B2117" i="20"/>
  <c r="A2117" i="20"/>
  <c r="E2116" i="20"/>
  <c r="D2116" i="20"/>
  <c r="B2116" i="20"/>
  <c r="A2116" i="20"/>
  <c r="E2115" i="20"/>
  <c r="E2121" i="20" s="1"/>
  <c r="E2123" i="20" s="1"/>
  <c r="D2115" i="20"/>
  <c r="B2115" i="20"/>
  <c r="A2115" i="20"/>
  <c r="E2093" i="20"/>
  <c r="D2093" i="20"/>
  <c r="B2093" i="20"/>
  <c r="A2093" i="20"/>
  <c r="E2092" i="20"/>
  <c r="D2092" i="20"/>
  <c r="B2092" i="20"/>
  <c r="A2092" i="20"/>
  <c r="E2091" i="20"/>
  <c r="D2091" i="20"/>
  <c r="B2091" i="20"/>
  <c r="A2091" i="20"/>
  <c r="E2090" i="20"/>
  <c r="D2090" i="20"/>
  <c r="B2090" i="20"/>
  <c r="A2090" i="20"/>
  <c r="E2089" i="20"/>
  <c r="D2089" i="20"/>
  <c r="B2089" i="20"/>
  <c r="A2089" i="20"/>
  <c r="E2088" i="20"/>
  <c r="E2094" i="20" s="1"/>
  <c r="E2096" i="20" s="1"/>
  <c r="D2088" i="20"/>
  <c r="B2088" i="20"/>
  <c r="A2088" i="20"/>
  <c r="E2066" i="20"/>
  <c r="D2066" i="20"/>
  <c r="B2066" i="20"/>
  <c r="A2066" i="20"/>
  <c r="E2065" i="20"/>
  <c r="D2065" i="20"/>
  <c r="B2065" i="20"/>
  <c r="A2065" i="20"/>
  <c r="E2064" i="20"/>
  <c r="D2064" i="20"/>
  <c r="B2064" i="20"/>
  <c r="A2064" i="20"/>
  <c r="E2063" i="20"/>
  <c r="D2063" i="20"/>
  <c r="B2063" i="20"/>
  <c r="A2063" i="20"/>
  <c r="E2062" i="20"/>
  <c r="D2062" i="20"/>
  <c r="B2062" i="20"/>
  <c r="A2062" i="20"/>
  <c r="E2061" i="20"/>
  <c r="E2067" i="20" s="1"/>
  <c r="E2069" i="20" s="1"/>
  <c r="D2061" i="20"/>
  <c r="B2061" i="20"/>
  <c r="A2061" i="20"/>
  <c r="E2039" i="20"/>
  <c r="D2039" i="20"/>
  <c r="B2039" i="20"/>
  <c r="A2039" i="20"/>
  <c r="E2038" i="20"/>
  <c r="D2038" i="20"/>
  <c r="B2038" i="20"/>
  <c r="A2038" i="20"/>
  <c r="E2037" i="20"/>
  <c r="D2037" i="20"/>
  <c r="B2037" i="20"/>
  <c r="A2037" i="20"/>
  <c r="E2036" i="20"/>
  <c r="D2036" i="20"/>
  <c r="B2036" i="20"/>
  <c r="A2036" i="20"/>
  <c r="E2035" i="20"/>
  <c r="D2035" i="20"/>
  <c r="B2035" i="20"/>
  <c r="A2035" i="20"/>
  <c r="E2034" i="20"/>
  <c r="E2040" i="20" s="1"/>
  <c r="E2042" i="20" s="1"/>
  <c r="D2034" i="20"/>
  <c r="B2034" i="20"/>
  <c r="A2034" i="20"/>
  <c r="E2013" i="20"/>
  <c r="D2013" i="20"/>
  <c r="B2013" i="20"/>
  <c r="A2013" i="20"/>
  <c r="E2012" i="20"/>
  <c r="D2012" i="20"/>
  <c r="B2012" i="20"/>
  <c r="A2012" i="20"/>
  <c r="E2011" i="20"/>
  <c r="D2011" i="20"/>
  <c r="B2011" i="20"/>
  <c r="A2011" i="20"/>
  <c r="E2010" i="20"/>
  <c r="D2010" i="20"/>
  <c r="B2010" i="20"/>
  <c r="A2010" i="20"/>
  <c r="E2009" i="20"/>
  <c r="D2009" i="20"/>
  <c r="B2009" i="20"/>
  <c r="A2009" i="20"/>
  <c r="E2008" i="20"/>
  <c r="E2014" i="20" s="1"/>
  <c r="E2016" i="20" s="1"/>
  <c r="D2008" i="20"/>
  <c r="B2008" i="20"/>
  <c r="A2008" i="20"/>
  <c r="E1987" i="20"/>
  <c r="D1987" i="20"/>
  <c r="B1987" i="20"/>
  <c r="A1987" i="20"/>
  <c r="E1986" i="20"/>
  <c r="D1986" i="20"/>
  <c r="B1986" i="20"/>
  <c r="A1986" i="20"/>
  <c r="E1985" i="20"/>
  <c r="D1985" i="20"/>
  <c r="B1985" i="20"/>
  <c r="A1985" i="20"/>
  <c r="E1984" i="20"/>
  <c r="D1984" i="20"/>
  <c r="B1984" i="20"/>
  <c r="A1984" i="20"/>
  <c r="E1983" i="20"/>
  <c r="D1983" i="20"/>
  <c r="B1983" i="20"/>
  <c r="A1983" i="20"/>
  <c r="E1982" i="20"/>
  <c r="E1988" i="20" s="1"/>
  <c r="E1990" i="20" s="1"/>
  <c r="D1982" i="20"/>
  <c r="B1982" i="20"/>
  <c r="A1982" i="20"/>
  <c r="E1960" i="20"/>
  <c r="D1960" i="20"/>
  <c r="B1960" i="20"/>
  <c r="A1960" i="20"/>
  <c r="E1959" i="20"/>
  <c r="D1959" i="20"/>
  <c r="B1959" i="20"/>
  <c r="A1959" i="20"/>
  <c r="E1958" i="20"/>
  <c r="D1958" i="20"/>
  <c r="B1958" i="20"/>
  <c r="A1958" i="20"/>
  <c r="E1957" i="20"/>
  <c r="D1957" i="20"/>
  <c r="B1957" i="20"/>
  <c r="A1957" i="20"/>
  <c r="E1956" i="20"/>
  <c r="D1956" i="20"/>
  <c r="B1956" i="20"/>
  <c r="A1956" i="20"/>
  <c r="E1955" i="20"/>
  <c r="E1961" i="20" s="1"/>
  <c r="E1963" i="20" s="1"/>
  <c r="D1955" i="20"/>
  <c r="B1955" i="20"/>
  <c r="A1955" i="20"/>
  <c r="E1933" i="20"/>
  <c r="D1933" i="20"/>
  <c r="B1933" i="20"/>
  <c r="A1933" i="20"/>
  <c r="E1932" i="20"/>
  <c r="D1932" i="20"/>
  <c r="B1932" i="20"/>
  <c r="A1932" i="20"/>
  <c r="E1931" i="20"/>
  <c r="D1931" i="20"/>
  <c r="B1931" i="20"/>
  <c r="A1931" i="20"/>
  <c r="E1930" i="20"/>
  <c r="D1930" i="20"/>
  <c r="B1930" i="20"/>
  <c r="A1930" i="20"/>
  <c r="E1929" i="20"/>
  <c r="D1929" i="20"/>
  <c r="B1929" i="20"/>
  <c r="A1929" i="20"/>
  <c r="E1928" i="20"/>
  <c r="E1934" i="20" s="1"/>
  <c r="E1936" i="20" s="1"/>
  <c r="D1928" i="20"/>
  <c r="B1928" i="20"/>
  <c r="A1928" i="20"/>
  <c r="E1905" i="20"/>
  <c r="D1905" i="20"/>
  <c r="B1905" i="20"/>
  <c r="A1905" i="20"/>
  <c r="E1904" i="20"/>
  <c r="D1904" i="20"/>
  <c r="B1904" i="20"/>
  <c r="A1904" i="20"/>
  <c r="E1903" i="20"/>
  <c r="D1903" i="20"/>
  <c r="B1903" i="20"/>
  <c r="A1903" i="20"/>
  <c r="E1902" i="20"/>
  <c r="D1902" i="20"/>
  <c r="B1902" i="20"/>
  <c r="A1902" i="20"/>
  <c r="E1901" i="20"/>
  <c r="D1901" i="20"/>
  <c r="B1901" i="20"/>
  <c r="A1901" i="20"/>
  <c r="E1900" i="20"/>
  <c r="E1906" i="20" s="1"/>
  <c r="E1908" i="20" s="1"/>
  <c r="D1900" i="20"/>
  <c r="B1900" i="20"/>
  <c r="A1900" i="20"/>
  <c r="E1878" i="20"/>
  <c r="D1878" i="20"/>
  <c r="B1878" i="20"/>
  <c r="A1878" i="20"/>
  <c r="E1877" i="20"/>
  <c r="D1877" i="20"/>
  <c r="B1877" i="20"/>
  <c r="A1877" i="20"/>
  <c r="E1876" i="20"/>
  <c r="D1876" i="20"/>
  <c r="B1876" i="20"/>
  <c r="A1876" i="20"/>
  <c r="E1875" i="20"/>
  <c r="D1875" i="20"/>
  <c r="B1875" i="20"/>
  <c r="A1875" i="20"/>
  <c r="E1874" i="20"/>
  <c r="D1874" i="20"/>
  <c r="B1874" i="20"/>
  <c r="A1874" i="20"/>
  <c r="E1873" i="20"/>
  <c r="E1879" i="20" s="1"/>
  <c r="E1881" i="20" s="1"/>
  <c r="D1873" i="20"/>
  <c r="B1873" i="20"/>
  <c r="A1873" i="20"/>
  <c r="E1851" i="20"/>
  <c r="D1851" i="20"/>
  <c r="B1851" i="20"/>
  <c r="A1851" i="20"/>
  <c r="E1850" i="20"/>
  <c r="D1850" i="20"/>
  <c r="B1850" i="20"/>
  <c r="A1850" i="20"/>
  <c r="E1849" i="20"/>
  <c r="D1849" i="20"/>
  <c r="B1849" i="20"/>
  <c r="A1849" i="20"/>
  <c r="E1848" i="20"/>
  <c r="D1848" i="20"/>
  <c r="B1848" i="20"/>
  <c r="A1848" i="20"/>
  <c r="E1847" i="20"/>
  <c r="D1847" i="20"/>
  <c r="B1847" i="20"/>
  <c r="A1847" i="20"/>
  <c r="E1846" i="20"/>
  <c r="E1852" i="20" s="1"/>
  <c r="E1854" i="20" s="1"/>
  <c r="D1846" i="20"/>
  <c r="B1846" i="20"/>
  <c r="A1846" i="20"/>
  <c r="E1824" i="20"/>
  <c r="D1824" i="20"/>
  <c r="B1824" i="20"/>
  <c r="A1824" i="20"/>
  <c r="E1823" i="20"/>
  <c r="D1823" i="20"/>
  <c r="B1823" i="20"/>
  <c r="A1823" i="20"/>
  <c r="E1822" i="20"/>
  <c r="D1822" i="20"/>
  <c r="B1822" i="20"/>
  <c r="A1822" i="20"/>
  <c r="E1821" i="20"/>
  <c r="D1821" i="20"/>
  <c r="B1821" i="20"/>
  <c r="A1821" i="20"/>
  <c r="E1820" i="20"/>
  <c r="D1820" i="20"/>
  <c r="B1820" i="20"/>
  <c r="A1820" i="20"/>
  <c r="E1819" i="20"/>
  <c r="E1825" i="20" s="1"/>
  <c r="E1827" i="20" s="1"/>
  <c r="D1819" i="20"/>
  <c r="B1819" i="20"/>
  <c r="A1819" i="20"/>
  <c r="E1797" i="20"/>
  <c r="D1797" i="20"/>
  <c r="B1797" i="20"/>
  <c r="A1797" i="20"/>
  <c r="E1796" i="20"/>
  <c r="D1796" i="20"/>
  <c r="B1796" i="20"/>
  <c r="A1796" i="20"/>
  <c r="E1795" i="20"/>
  <c r="D1795" i="20"/>
  <c r="B1795" i="20"/>
  <c r="A1795" i="20"/>
  <c r="E1794" i="20"/>
  <c r="D1794" i="20"/>
  <c r="B1794" i="20"/>
  <c r="A1794" i="20"/>
  <c r="E1793" i="20"/>
  <c r="D1793" i="20"/>
  <c r="B1793" i="20"/>
  <c r="A1793" i="20"/>
  <c r="E1792" i="20"/>
  <c r="E1798" i="20" s="1"/>
  <c r="E1800" i="20" s="1"/>
  <c r="D1792" i="20"/>
  <c r="B1792" i="20"/>
  <c r="A1792" i="20"/>
  <c r="E1770" i="20"/>
  <c r="D1770" i="20"/>
  <c r="B1770" i="20"/>
  <c r="A1770" i="20"/>
  <c r="E1769" i="20"/>
  <c r="D1769" i="20"/>
  <c r="B1769" i="20"/>
  <c r="A1769" i="20"/>
  <c r="E1768" i="20"/>
  <c r="D1768" i="20"/>
  <c r="B1768" i="20"/>
  <c r="A1768" i="20"/>
  <c r="E1767" i="20"/>
  <c r="D1767" i="20"/>
  <c r="B1767" i="20"/>
  <c r="A1767" i="20"/>
  <c r="E1766" i="20"/>
  <c r="D1766" i="20"/>
  <c r="B1766" i="20"/>
  <c r="A1766" i="20"/>
  <c r="E1765" i="20"/>
  <c r="E1771" i="20" s="1"/>
  <c r="E1773" i="20" s="1"/>
  <c r="D1765" i="20"/>
  <c r="B1765" i="20"/>
  <c r="A1765" i="20"/>
  <c r="E1743" i="20"/>
  <c r="D1743" i="20"/>
  <c r="B1743" i="20"/>
  <c r="A1743" i="20"/>
  <c r="E1742" i="20"/>
  <c r="D1742" i="20"/>
  <c r="B1742" i="20"/>
  <c r="A1742" i="20"/>
  <c r="E1741" i="20"/>
  <c r="D1741" i="20"/>
  <c r="B1741" i="20"/>
  <c r="A1741" i="20"/>
  <c r="E1740" i="20"/>
  <c r="D1740" i="20"/>
  <c r="B1740" i="20"/>
  <c r="A1740" i="20"/>
  <c r="E1739" i="20"/>
  <c r="D1739" i="20"/>
  <c r="B1739" i="20"/>
  <c r="A1739" i="20"/>
  <c r="E1738" i="20"/>
  <c r="E1744" i="20" s="1"/>
  <c r="E1746" i="20" s="1"/>
  <c r="D1738" i="20"/>
  <c r="B1738" i="20"/>
  <c r="A1738" i="20"/>
  <c r="E1691" i="20"/>
  <c r="D1691" i="20"/>
  <c r="B1691" i="20"/>
  <c r="A1691" i="20"/>
  <c r="E1690" i="20"/>
  <c r="D1690" i="20"/>
  <c r="B1690" i="20"/>
  <c r="A1690" i="20"/>
  <c r="E1689" i="20"/>
  <c r="D1689" i="20"/>
  <c r="B1689" i="20"/>
  <c r="A1689" i="20"/>
  <c r="E1688" i="20"/>
  <c r="D1688" i="20"/>
  <c r="B1688" i="20"/>
  <c r="A1688" i="20"/>
  <c r="E1687" i="20"/>
  <c r="D1687" i="20"/>
  <c r="B1687" i="20"/>
  <c r="A1687" i="20"/>
  <c r="E1686" i="20"/>
  <c r="E1692" i="20" s="1"/>
  <c r="E1694" i="20" s="1"/>
  <c r="D1686" i="20"/>
  <c r="B1686" i="20"/>
  <c r="A1686" i="20"/>
  <c r="E1639" i="20"/>
  <c r="D1639" i="20"/>
  <c r="B1639" i="20"/>
  <c r="A1639" i="20"/>
  <c r="E1638" i="20"/>
  <c r="D1638" i="20"/>
  <c r="B1638" i="20"/>
  <c r="A1638" i="20"/>
  <c r="E1637" i="20"/>
  <c r="D1637" i="20"/>
  <c r="B1637" i="20"/>
  <c r="A1637" i="20"/>
  <c r="E1636" i="20"/>
  <c r="D1636" i="20"/>
  <c r="B1636" i="20"/>
  <c r="A1636" i="20"/>
  <c r="E1635" i="20"/>
  <c r="D1635" i="20"/>
  <c r="B1635" i="20"/>
  <c r="A1635" i="20"/>
  <c r="E1634" i="20"/>
  <c r="E1640" i="20" s="1"/>
  <c r="E1642" i="20" s="1"/>
  <c r="D1634" i="20"/>
  <c r="B1634" i="20"/>
  <c r="A1634" i="20"/>
  <c r="E1613" i="20"/>
  <c r="D1613" i="20"/>
  <c r="B1613" i="20"/>
  <c r="A1613" i="20"/>
  <c r="E1612" i="20"/>
  <c r="D1612" i="20"/>
  <c r="B1612" i="20"/>
  <c r="A1612" i="20"/>
  <c r="E1611" i="20"/>
  <c r="D1611" i="20"/>
  <c r="B1611" i="20"/>
  <c r="A1611" i="20"/>
  <c r="E1610" i="20"/>
  <c r="D1610" i="20"/>
  <c r="B1610" i="20"/>
  <c r="A1610" i="20"/>
  <c r="E1609" i="20"/>
  <c r="D1609" i="20"/>
  <c r="B1609" i="20"/>
  <c r="A1609" i="20"/>
  <c r="E1608" i="20"/>
  <c r="E1614" i="20" s="1"/>
  <c r="E1616" i="20" s="1"/>
  <c r="D1608" i="20"/>
  <c r="B1608" i="20"/>
  <c r="A1608" i="20"/>
  <c r="E1586" i="20"/>
  <c r="D1586" i="20"/>
  <c r="B1586" i="20"/>
  <c r="A1586" i="20"/>
  <c r="E1585" i="20"/>
  <c r="D1585" i="20"/>
  <c r="B1585" i="20"/>
  <c r="A1585" i="20"/>
  <c r="E1584" i="20"/>
  <c r="D1584" i="20"/>
  <c r="B1584" i="20"/>
  <c r="A1584" i="20"/>
  <c r="E1583" i="20"/>
  <c r="D1583" i="20"/>
  <c r="B1583" i="20"/>
  <c r="A1583" i="20"/>
  <c r="E1582" i="20"/>
  <c r="D1582" i="20"/>
  <c r="B1582" i="20"/>
  <c r="A1582" i="20"/>
  <c r="E1581" i="20"/>
  <c r="E1587" i="20" s="1"/>
  <c r="E1589" i="20" s="1"/>
  <c r="D1581" i="20"/>
  <c r="B1581" i="20"/>
  <c r="A1581" i="20"/>
  <c r="E1517" i="20"/>
  <c r="D1517" i="20"/>
  <c r="B1517" i="20"/>
  <c r="A1517" i="20"/>
  <c r="E1516" i="20"/>
  <c r="D1516" i="20"/>
  <c r="B1516" i="20"/>
  <c r="A1516" i="20"/>
  <c r="E1515" i="20"/>
  <c r="D1515" i="20"/>
  <c r="B1515" i="20"/>
  <c r="A1515" i="20"/>
  <c r="E1514" i="20"/>
  <c r="D1514" i="20"/>
  <c r="B1514" i="20"/>
  <c r="A1514" i="20"/>
  <c r="E1513" i="20"/>
  <c r="D1513" i="20"/>
  <c r="B1513" i="20"/>
  <c r="A1513" i="20"/>
  <c r="E1512" i="20"/>
  <c r="E1518" i="20" s="1"/>
  <c r="E1520" i="20" s="1"/>
  <c r="D1512" i="20"/>
  <c r="B1512" i="20"/>
  <c r="A1512" i="20"/>
  <c r="E1489" i="20"/>
  <c r="D1489" i="20"/>
  <c r="B1489" i="20"/>
  <c r="A1489" i="20"/>
  <c r="E1488" i="20"/>
  <c r="D1488" i="20"/>
  <c r="B1488" i="20"/>
  <c r="A1488" i="20"/>
  <c r="E1487" i="20"/>
  <c r="D1487" i="20"/>
  <c r="B1487" i="20"/>
  <c r="A1487" i="20"/>
  <c r="E1486" i="20"/>
  <c r="D1486" i="20"/>
  <c r="B1486" i="20"/>
  <c r="A1486" i="20"/>
  <c r="E1485" i="20"/>
  <c r="D1485" i="20"/>
  <c r="B1485" i="20"/>
  <c r="A1485" i="20"/>
  <c r="E1484" i="20"/>
  <c r="E1490" i="20" s="1"/>
  <c r="E1492" i="20" s="1"/>
  <c r="D1484" i="20"/>
  <c r="B1484" i="20"/>
  <c r="A1484" i="20"/>
  <c r="E1462" i="20"/>
  <c r="D1462" i="20"/>
  <c r="B1462" i="20"/>
  <c r="A1462" i="20"/>
  <c r="E1461" i="20"/>
  <c r="D1461" i="20"/>
  <c r="B1461" i="20"/>
  <c r="A1461" i="20"/>
  <c r="E1460" i="20"/>
  <c r="D1460" i="20"/>
  <c r="B1460" i="20"/>
  <c r="A1460" i="20"/>
  <c r="E1459" i="20"/>
  <c r="D1459" i="20"/>
  <c r="B1459" i="20"/>
  <c r="A1459" i="20"/>
  <c r="E1458" i="20"/>
  <c r="D1458" i="20"/>
  <c r="B1458" i="20"/>
  <c r="A1458" i="20"/>
  <c r="E1457" i="20"/>
  <c r="E1463" i="20" s="1"/>
  <c r="E1465" i="20" s="1"/>
  <c r="D1457" i="20"/>
  <c r="B1457" i="20"/>
  <c r="A1457" i="20"/>
  <c r="E1435" i="20"/>
  <c r="D1435" i="20"/>
  <c r="B1435" i="20"/>
  <c r="A1435" i="20"/>
  <c r="E1434" i="20"/>
  <c r="D1434" i="20"/>
  <c r="B1434" i="20"/>
  <c r="A1434" i="20"/>
  <c r="E1433" i="20"/>
  <c r="D1433" i="20"/>
  <c r="B1433" i="20"/>
  <c r="A1433" i="20"/>
  <c r="E1432" i="20"/>
  <c r="D1432" i="20"/>
  <c r="B1432" i="20"/>
  <c r="A1432" i="20"/>
  <c r="E1431" i="20"/>
  <c r="D1431" i="20"/>
  <c r="B1431" i="20"/>
  <c r="A1431" i="20"/>
  <c r="E1430" i="20"/>
  <c r="E1436" i="20" s="1"/>
  <c r="E1438" i="20" s="1"/>
  <c r="D1430" i="20"/>
  <c r="B1430" i="20"/>
  <c r="A1430" i="20"/>
  <c r="E1408" i="20"/>
  <c r="D1408" i="20"/>
  <c r="B1408" i="20"/>
  <c r="A1408" i="20"/>
  <c r="E1407" i="20"/>
  <c r="D1407" i="20"/>
  <c r="B1407" i="20"/>
  <c r="A1407" i="20"/>
  <c r="E1406" i="20"/>
  <c r="D1406" i="20"/>
  <c r="B1406" i="20"/>
  <c r="A1406" i="20"/>
  <c r="E1405" i="20"/>
  <c r="D1405" i="20"/>
  <c r="B1405" i="20"/>
  <c r="A1405" i="20"/>
  <c r="E1404" i="20"/>
  <c r="D1404" i="20"/>
  <c r="B1404" i="20"/>
  <c r="A1404" i="20"/>
  <c r="E1403" i="20"/>
  <c r="E1409" i="20" s="1"/>
  <c r="E1411" i="20" s="1"/>
  <c r="D1403" i="20"/>
  <c r="B1403" i="20"/>
  <c r="A1403" i="20"/>
  <c r="E1381" i="20"/>
  <c r="D1381" i="20"/>
  <c r="B1381" i="20"/>
  <c r="A1381" i="20"/>
  <c r="E1380" i="20"/>
  <c r="D1380" i="20"/>
  <c r="B1380" i="20"/>
  <c r="A1380" i="20"/>
  <c r="E1379" i="20"/>
  <c r="D1379" i="20"/>
  <c r="B1379" i="20"/>
  <c r="A1379" i="20"/>
  <c r="E1378" i="20"/>
  <c r="D1378" i="20"/>
  <c r="B1378" i="20"/>
  <c r="A1378" i="20"/>
  <c r="E1377" i="20"/>
  <c r="D1377" i="20"/>
  <c r="B1377" i="20"/>
  <c r="A1377" i="20"/>
  <c r="E1376" i="20"/>
  <c r="E1382" i="20" s="1"/>
  <c r="E1384" i="20" s="1"/>
  <c r="D1376" i="20"/>
  <c r="B1376" i="20"/>
  <c r="A1376" i="20"/>
  <c r="E1354" i="20"/>
  <c r="D1354" i="20"/>
  <c r="B1354" i="20"/>
  <c r="A1354" i="20"/>
  <c r="E1353" i="20"/>
  <c r="D1353" i="20"/>
  <c r="B1353" i="20"/>
  <c r="A1353" i="20"/>
  <c r="E1352" i="20"/>
  <c r="D1352" i="20"/>
  <c r="B1352" i="20"/>
  <c r="A1352" i="20"/>
  <c r="E1351" i="20"/>
  <c r="D1351" i="20"/>
  <c r="B1351" i="20"/>
  <c r="A1351" i="20"/>
  <c r="E1350" i="20"/>
  <c r="D1350" i="20"/>
  <c r="B1350" i="20"/>
  <c r="A1350" i="20"/>
  <c r="E1349" i="20"/>
  <c r="E1355" i="20" s="1"/>
  <c r="E1357" i="20" s="1"/>
  <c r="D1349" i="20"/>
  <c r="B1349" i="20"/>
  <c r="A1349" i="20"/>
  <c r="E1327" i="20"/>
  <c r="D1327" i="20"/>
  <c r="B1327" i="20"/>
  <c r="A1327" i="20"/>
  <c r="E1326" i="20"/>
  <c r="D1326" i="20"/>
  <c r="B1326" i="20"/>
  <c r="A1326" i="20"/>
  <c r="E1325" i="20"/>
  <c r="D1325" i="20"/>
  <c r="B1325" i="20"/>
  <c r="A1325" i="20"/>
  <c r="E1324" i="20"/>
  <c r="D1324" i="20"/>
  <c r="B1324" i="20"/>
  <c r="A1324" i="20"/>
  <c r="E1323" i="20"/>
  <c r="D1323" i="20"/>
  <c r="B1323" i="20"/>
  <c r="A1323" i="20"/>
  <c r="E1322" i="20"/>
  <c r="E1328" i="20" s="1"/>
  <c r="E1330" i="20" s="1"/>
  <c r="D1322" i="20"/>
  <c r="B1322" i="20"/>
  <c r="A1322" i="20"/>
  <c r="E1300" i="20"/>
  <c r="D1300" i="20"/>
  <c r="B1300" i="20"/>
  <c r="A1300" i="20"/>
  <c r="E1299" i="20"/>
  <c r="D1299" i="20"/>
  <c r="B1299" i="20"/>
  <c r="A1299" i="20"/>
  <c r="E1298" i="20"/>
  <c r="D1298" i="20"/>
  <c r="B1298" i="20"/>
  <c r="A1298" i="20"/>
  <c r="E1297" i="20"/>
  <c r="D1297" i="20"/>
  <c r="B1297" i="20"/>
  <c r="A1297" i="20"/>
  <c r="E1296" i="20"/>
  <c r="D1296" i="20"/>
  <c r="B1296" i="20"/>
  <c r="A1296" i="20"/>
  <c r="E1295" i="20"/>
  <c r="E1301" i="20" s="1"/>
  <c r="E1303" i="20" s="1"/>
  <c r="D1295" i="20"/>
  <c r="B1295" i="20"/>
  <c r="A1295" i="20"/>
  <c r="E1275" i="20"/>
  <c r="D1275" i="20"/>
  <c r="B1275" i="20"/>
  <c r="A1275" i="20"/>
  <c r="E1274" i="20"/>
  <c r="D1274" i="20"/>
  <c r="B1274" i="20"/>
  <c r="A1274" i="20"/>
  <c r="E1273" i="20"/>
  <c r="D1273" i="20"/>
  <c r="B1273" i="20"/>
  <c r="A1273" i="20"/>
  <c r="E1272" i="20"/>
  <c r="D1272" i="20"/>
  <c r="B1272" i="20"/>
  <c r="A1272" i="20"/>
  <c r="E1271" i="20"/>
  <c r="D1271" i="20"/>
  <c r="B1271" i="20"/>
  <c r="A1271" i="20"/>
  <c r="E1270" i="20"/>
  <c r="E1276" i="20" s="1"/>
  <c r="E1278" i="20" s="1"/>
  <c r="D1270" i="20"/>
  <c r="B1270" i="20"/>
  <c r="A1270" i="20"/>
  <c r="E1249" i="20"/>
  <c r="D1249" i="20"/>
  <c r="B1249" i="20"/>
  <c r="A1249" i="20"/>
  <c r="E1248" i="20"/>
  <c r="D1248" i="20"/>
  <c r="B1248" i="20"/>
  <c r="A1248" i="20"/>
  <c r="E1247" i="20"/>
  <c r="D1247" i="20"/>
  <c r="B1247" i="20"/>
  <c r="A1247" i="20"/>
  <c r="E1246" i="20"/>
  <c r="D1246" i="20"/>
  <c r="B1246" i="20"/>
  <c r="A1246" i="20"/>
  <c r="E1245" i="20"/>
  <c r="D1245" i="20"/>
  <c r="B1245" i="20"/>
  <c r="A1245" i="20"/>
  <c r="E1244" i="20"/>
  <c r="E1250" i="20" s="1"/>
  <c r="E1252" i="20" s="1"/>
  <c r="D1244" i="20"/>
  <c r="B1244" i="20"/>
  <c r="A1244" i="20"/>
  <c r="E1222" i="20"/>
  <c r="D1222" i="20"/>
  <c r="B1222" i="20"/>
  <c r="A1222" i="20"/>
  <c r="E1221" i="20"/>
  <c r="D1221" i="20"/>
  <c r="B1221" i="20"/>
  <c r="A1221" i="20"/>
  <c r="E1220" i="20"/>
  <c r="D1220" i="20"/>
  <c r="B1220" i="20"/>
  <c r="A1220" i="20"/>
  <c r="E1219" i="20"/>
  <c r="D1219" i="20"/>
  <c r="B1219" i="20"/>
  <c r="A1219" i="20"/>
  <c r="E1218" i="20"/>
  <c r="D1218" i="20"/>
  <c r="B1218" i="20"/>
  <c r="A1218" i="20"/>
  <c r="E1217" i="20"/>
  <c r="E1223" i="20" s="1"/>
  <c r="E1225" i="20" s="1"/>
  <c r="D1217" i="20"/>
  <c r="B1217" i="20"/>
  <c r="A1217" i="20"/>
  <c r="E1195" i="20"/>
  <c r="D1195" i="20"/>
  <c r="B1195" i="20"/>
  <c r="A1195" i="20"/>
  <c r="E1194" i="20"/>
  <c r="D1194" i="20"/>
  <c r="B1194" i="20"/>
  <c r="A1194" i="20"/>
  <c r="E1193" i="20"/>
  <c r="D1193" i="20"/>
  <c r="B1193" i="20"/>
  <c r="A1193" i="20"/>
  <c r="E1192" i="20"/>
  <c r="D1192" i="20"/>
  <c r="B1192" i="20"/>
  <c r="A1192" i="20"/>
  <c r="E1191" i="20"/>
  <c r="D1191" i="20"/>
  <c r="B1191" i="20"/>
  <c r="A1191" i="20"/>
  <c r="E1190" i="20"/>
  <c r="E1196" i="20" s="1"/>
  <c r="E1198" i="20" s="1"/>
  <c r="D1190" i="20"/>
  <c r="B1190" i="20"/>
  <c r="A1190" i="20"/>
  <c r="E1167" i="20"/>
  <c r="D1167" i="20"/>
  <c r="B1167" i="20"/>
  <c r="A1167" i="20"/>
  <c r="E1166" i="20"/>
  <c r="D1166" i="20"/>
  <c r="B1166" i="20"/>
  <c r="A1166" i="20"/>
  <c r="E1165" i="20"/>
  <c r="D1165" i="20"/>
  <c r="B1165" i="20"/>
  <c r="A1165" i="20"/>
  <c r="E1164" i="20"/>
  <c r="D1164" i="20"/>
  <c r="B1164" i="20"/>
  <c r="A1164" i="20"/>
  <c r="E1163" i="20"/>
  <c r="D1163" i="20"/>
  <c r="B1163" i="20"/>
  <c r="A1163" i="20"/>
  <c r="E1162" i="20"/>
  <c r="E1168" i="20" s="1"/>
  <c r="E1170" i="20" s="1"/>
  <c r="D1162" i="20"/>
  <c r="B1162" i="20"/>
  <c r="A1162" i="20"/>
  <c r="E1140" i="20"/>
  <c r="D1140" i="20"/>
  <c r="B1140" i="20"/>
  <c r="A1140" i="20"/>
  <c r="E1139" i="20"/>
  <c r="D1139" i="20"/>
  <c r="B1139" i="20"/>
  <c r="A1139" i="20"/>
  <c r="E1138" i="20"/>
  <c r="D1138" i="20"/>
  <c r="B1138" i="20"/>
  <c r="A1138" i="20"/>
  <c r="E1137" i="20"/>
  <c r="D1137" i="20"/>
  <c r="B1137" i="20"/>
  <c r="A1137" i="20"/>
  <c r="E1136" i="20"/>
  <c r="D1136" i="20"/>
  <c r="B1136" i="20"/>
  <c r="A1136" i="20"/>
  <c r="E1135" i="20"/>
  <c r="E1141" i="20" s="1"/>
  <c r="E1143" i="20" s="1"/>
  <c r="D1135" i="20"/>
  <c r="B1135" i="20"/>
  <c r="A1135" i="20"/>
  <c r="E1113" i="20"/>
  <c r="D1113" i="20"/>
  <c r="B1113" i="20"/>
  <c r="A1113" i="20"/>
  <c r="E1112" i="20"/>
  <c r="D1112" i="20"/>
  <c r="B1112" i="20"/>
  <c r="A1112" i="20"/>
  <c r="E1111" i="20"/>
  <c r="D1111" i="20"/>
  <c r="B1111" i="20"/>
  <c r="A1111" i="20"/>
  <c r="E1110" i="20"/>
  <c r="D1110" i="20"/>
  <c r="B1110" i="20"/>
  <c r="A1110" i="20"/>
  <c r="E1109" i="20"/>
  <c r="D1109" i="20"/>
  <c r="B1109" i="20"/>
  <c r="A1109" i="20"/>
  <c r="E1108" i="20"/>
  <c r="E1114" i="20" s="1"/>
  <c r="E1116" i="20" s="1"/>
  <c r="D1108" i="20"/>
  <c r="B1108" i="20"/>
  <c r="A1108" i="20"/>
  <c r="E1086" i="20"/>
  <c r="D1086" i="20"/>
  <c r="B1086" i="20"/>
  <c r="A1086" i="20"/>
  <c r="E1085" i="20"/>
  <c r="D1085" i="20"/>
  <c r="B1085" i="20"/>
  <c r="A1085" i="20"/>
  <c r="E1084" i="20"/>
  <c r="D1084" i="20"/>
  <c r="B1084" i="20"/>
  <c r="A1084" i="20"/>
  <c r="E1083" i="20"/>
  <c r="D1083" i="20"/>
  <c r="B1083" i="20"/>
  <c r="A1083" i="20"/>
  <c r="E1082" i="20"/>
  <c r="D1082" i="20"/>
  <c r="B1082" i="20"/>
  <c r="A1082" i="20"/>
  <c r="E1081" i="20"/>
  <c r="E1087" i="20" s="1"/>
  <c r="E1089" i="20" s="1"/>
  <c r="D1081" i="20"/>
  <c r="B1081" i="20"/>
  <c r="A1081" i="20"/>
  <c r="E1059" i="20"/>
  <c r="D1059" i="20"/>
  <c r="B1059" i="20"/>
  <c r="A1059" i="20"/>
  <c r="E1058" i="20"/>
  <c r="D1058" i="20"/>
  <c r="B1058" i="20"/>
  <c r="A1058" i="20"/>
  <c r="E1057" i="20"/>
  <c r="D1057" i="20"/>
  <c r="B1057" i="20"/>
  <c r="A1057" i="20"/>
  <c r="E1056" i="20"/>
  <c r="D1056" i="20"/>
  <c r="B1056" i="20"/>
  <c r="A1056" i="20"/>
  <c r="E1055" i="20"/>
  <c r="D1055" i="20"/>
  <c r="B1055" i="20"/>
  <c r="A1055" i="20"/>
  <c r="E1054" i="20"/>
  <c r="E1060" i="20" s="1"/>
  <c r="E1062" i="20" s="1"/>
  <c r="D1054" i="20"/>
  <c r="B1054" i="20"/>
  <c r="A1054" i="20"/>
  <c r="E1032" i="20"/>
  <c r="D1032" i="20"/>
  <c r="B1032" i="20"/>
  <c r="A1032" i="20"/>
  <c r="E1031" i="20"/>
  <c r="D1031" i="20"/>
  <c r="B1031" i="20"/>
  <c r="A1031" i="20"/>
  <c r="E1030" i="20"/>
  <c r="D1030" i="20"/>
  <c r="B1030" i="20"/>
  <c r="A1030" i="20"/>
  <c r="E1029" i="20"/>
  <c r="D1029" i="20"/>
  <c r="B1029" i="20"/>
  <c r="A1029" i="20"/>
  <c r="E1028" i="20"/>
  <c r="D1028" i="20"/>
  <c r="B1028" i="20"/>
  <c r="A1028" i="20"/>
  <c r="E1027" i="20"/>
  <c r="E1033" i="20" s="1"/>
  <c r="E1035" i="20" s="1"/>
  <c r="D1027" i="20"/>
  <c r="B1027" i="20"/>
  <c r="A1027" i="20"/>
  <c r="E1005" i="20"/>
  <c r="D1005" i="20"/>
  <c r="B1005" i="20"/>
  <c r="A1005" i="20"/>
  <c r="E1004" i="20"/>
  <c r="D1004" i="20"/>
  <c r="B1004" i="20"/>
  <c r="A1004" i="20"/>
  <c r="E1003" i="20"/>
  <c r="D1003" i="20"/>
  <c r="B1003" i="20"/>
  <c r="A1003" i="20"/>
  <c r="E1002" i="20"/>
  <c r="D1002" i="20"/>
  <c r="B1002" i="20"/>
  <c r="A1002" i="20"/>
  <c r="E1001" i="20"/>
  <c r="D1001" i="20"/>
  <c r="B1001" i="20"/>
  <c r="A1001" i="20"/>
  <c r="E1000" i="20"/>
  <c r="E1006" i="20" s="1"/>
  <c r="E1008" i="20" s="1"/>
  <c r="D1000" i="20"/>
  <c r="B1000" i="20"/>
  <c r="A1000" i="20"/>
  <c r="E978" i="20"/>
  <c r="D978" i="20"/>
  <c r="B978" i="20"/>
  <c r="A978" i="20"/>
  <c r="E977" i="20"/>
  <c r="D977" i="20"/>
  <c r="B977" i="20"/>
  <c r="A977" i="20"/>
  <c r="E976" i="20"/>
  <c r="D976" i="20"/>
  <c r="B976" i="20"/>
  <c r="A976" i="20"/>
  <c r="E975" i="20"/>
  <c r="D975" i="20"/>
  <c r="B975" i="20"/>
  <c r="A975" i="20"/>
  <c r="E974" i="20"/>
  <c r="D974" i="20"/>
  <c r="C974" i="20" s="1"/>
  <c r="B974" i="20"/>
  <c r="A974" i="20"/>
  <c r="E973" i="20"/>
  <c r="E979" i="20"/>
  <c r="E981" i="20" s="1"/>
  <c r="D973" i="20"/>
  <c r="B973" i="20"/>
  <c r="A973" i="20"/>
  <c r="E951" i="20"/>
  <c r="D951" i="20"/>
  <c r="B951" i="20"/>
  <c r="A951" i="20"/>
  <c r="E950" i="20"/>
  <c r="D950" i="20"/>
  <c r="B950" i="20"/>
  <c r="A950" i="20"/>
  <c r="E949" i="20"/>
  <c r="D949" i="20"/>
  <c r="B949" i="20"/>
  <c r="A949" i="20"/>
  <c r="E948" i="20"/>
  <c r="D948" i="20"/>
  <c r="B948" i="20"/>
  <c r="A948" i="20"/>
  <c r="E947" i="20"/>
  <c r="D947" i="20"/>
  <c r="B947" i="20"/>
  <c r="A947" i="20"/>
  <c r="E946" i="20"/>
  <c r="E952" i="20" s="1"/>
  <c r="E954" i="20" s="1"/>
  <c r="D946" i="20"/>
  <c r="B946" i="20"/>
  <c r="A946" i="20"/>
  <c r="E925" i="20"/>
  <c r="D925" i="20"/>
  <c r="B925" i="20"/>
  <c r="A925" i="20"/>
  <c r="E924" i="20"/>
  <c r="D924" i="20"/>
  <c r="B924" i="20"/>
  <c r="A924" i="20"/>
  <c r="E923" i="20"/>
  <c r="D923" i="20"/>
  <c r="B923" i="20"/>
  <c r="A923" i="20"/>
  <c r="E922" i="20"/>
  <c r="D922" i="20"/>
  <c r="B922" i="20"/>
  <c r="A922" i="20"/>
  <c r="E921" i="20"/>
  <c r="D921" i="20"/>
  <c r="B921" i="20"/>
  <c r="A921" i="20"/>
  <c r="E920" i="20"/>
  <c r="E926" i="20" s="1"/>
  <c r="E928" i="20" s="1"/>
  <c r="D920" i="20"/>
  <c r="B920" i="20"/>
  <c r="A920" i="20"/>
  <c r="E898" i="20"/>
  <c r="D898" i="20"/>
  <c r="B898" i="20"/>
  <c r="A898" i="20"/>
  <c r="E897" i="20"/>
  <c r="D897" i="20"/>
  <c r="B897" i="20"/>
  <c r="A897" i="20"/>
  <c r="E896" i="20"/>
  <c r="D896" i="20"/>
  <c r="B896" i="20"/>
  <c r="A896" i="20"/>
  <c r="E895" i="20"/>
  <c r="D895" i="20"/>
  <c r="B895" i="20"/>
  <c r="A895" i="20"/>
  <c r="E894" i="20"/>
  <c r="D894" i="20"/>
  <c r="B894" i="20"/>
  <c r="A894" i="20"/>
  <c r="E893" i="20"/>
  <c r="E899" i="20" s="1"/>
  <c r="E901" i="20" s="1"/>
  <c r="D893" i="20"/>
  <c r="B893" i="20"/>
  <c r="A893" i="20"/>
  <c r="E871" i="20"/>
  <c r="D871" i="20"/>
  <c r="B871" i="20"/>
  <c r="A871" i="20"/>
  <c r="E870" i="20"/>
  <c r="D870" i="20"/>
  <c r="B870" i="20"/>
  <c r="A870" i="20"/>
  <c r="E869" i="20"/>
  <c r="D869" i="20"/>
  <c r="B869" i="20"/>
  <c r="A869" i="20"/>
  <c r="E868" i="20"/>
  <c r="D868" i="20"/>
  <c r="B868" i="20"/>
  <c r="A868" i="20"/>
  <c r="E867" i="20"/>
  <c r="D867" i="20"/>
  <c r="B867" i="20"/>
  <c r="A867" i="20"/>
  <c r="E866" i="20"/>
  <c r="E872" i="20" s="1"/>
  <c r="E874" i="20" s="1"/>
  <c r="D866" i="20"/>
  <c r="B866" i="20"/>
  <c r="A866" i="20"/>
  <c r="E843" i="20"/>
  <c r="D843" i="20"/>
  <c r="B843" i="20"/>
  <c r="A843" i="20"/>
  <c r="E842" i="20"/>
  <c r="D842" i="20"/>
  <c r="B842" i="20"/>
  <c r="A842" i="20"/>
  <c r="E841" i="20"/>
  <c r="D841" i="20"/>
  <c r="B841" i="20"/>
  <c r="A841" i="20"/>
  <c r="E840" i="20"/>
  <c r="D840" i="20"/>
  <c r="B840" i="20"/>
  <c r="A840" i="20"/>
  <c r="E839" i="20"/>
  <c r="D839" i="20"/>
  <c r="B839" i="20"/>
  <c r="A839" i="20"/>
  <c r="E838" i="20"/>
  <c r="D838" i="20"/>
  <c r="B838" i="20"/>
  <c r="A838" i="20"/>
  <c r="E816" i="20"/>
  <c r="D816" i="20"/>
  <c r="B816" i="20"/>
  <c r="A816" i="20"/>
  <c r="E815" i="20"/>
  <c r="D815" i="20"/>
  <c r="B815" i="20"/>
  <c r="A815" i="20"/>
  <c r="E814" i="20"/>
  <c r="D814" i="20"/>
  <c r="B814" i="20"/>
  <c r="A814" i="20"/>
  <c r="E813" i="20"/>
  <c r="D813" i="20"/>
  <c r="B813" i="20"/>
  <c r="A813" i="20"/>
  <c r="E812" i="20"/>
  <c r="D812" i="20"/>
  <c r="B812" i="20"/>
  <c r="A812" i="20"/>
  <c r="E811" i="20"/>
  <c r="E817" i="20" s="1"/>
  <c r="E819" i="20" s="1"/>
  <c r="D811" i="20"/>
  <c r="B811" i="20"/>
  <c r="A811" i="20"/>
  <c r="E789" i="20"/>
  <c r="D789" i="20"/>
  <c r="B789" i="20"/>
  <c r="A789" i="20"/>
  <c r="E788" i="20"/>
  <c r="D788" i="20"/>
  <c r="B788" i="20"/>
  <c r="A788" i="20"/>
  <c r="E787" i="20"/>
  <c r="D787" i="20"/>
  <c r="B787" i="20"/>
  <c r="A787" i="20"/>
  <c r="E786" i="20"/>
  <c r="D786" i="20"/>
  <c r="B786" i="20"/>
  <c r="A786" i="20"/>
  <c r="E785" i="20"/>
  <c r="D785" i="20"/>
  <c r="B785" i="20"/>
  <c r="A785" i="20"/>
  <c r="E784" i="20"/>
  <c r="E790" i="20" s="1"/>
  <c r="E792" i="20" s="1"/>
  <c r="D784" i="20"/>
  <c r="B784" i="20"/>
  <c r="A784" i="20"/>
  <c r="E762" i="20"/>
  <c r="D762" i="20"/>
  <c r="B762" i="20"/>
  <c r="A762" i="20"/>
  <c r="E761" i="20"/>
  <c r="D761" i="20"/>
  <c r="B761" i="20"/>
  <c r="A761" i="20"/>
  <c r="E760" i="20"/>
  <c r="D760" i="20"/>
  <c r="B760" i="20"/>
  <c r="A760" i="20"/>
  <c r="E759" i="20"/>
  <c r="D759" i="20"/>
  <c r="B759" i="20"/>
  <c r="A759" i="20"/>
  <c r="E758" i="20"/>
  <c r="D758" i="20"/>
  <c r="B758" i="20"/>
  <c r="A758" i="20"/>
  <c r="E757" i="20"/>
  <c r="E763" i="20" s="1"/>
  <c r="E765" i="20" s="1"/>
  <c r="D757" i="20"/>
  <c r="B757" i="20"/>
  <c r="A757" i="20"/>
  <c r="E735" i="20"/>
  <c r="D735" i="20"/>
  <c r="B735" i="20"/>
  <c r="A735" i="20"/>
  <c r="E734" i="20"/>
  <c r="D734" i="20"/>
  <c r="B734" i="20"/>
  <c r="A734" i="20"/>
  <c r="E733" i="20"/>
  <c r="D733" i="20"/>
  <c r="B733" i="20"/>
  <c r="A733" i="20"/>
  <c r="E732" i="20"/>
  <c r="D732" i="20"/>
  <c r="B732" i="20"/>
  <c r="A732" i="20"/>
  <c r="E731" i="20"/>
  <c r="D731" i="20"/>
  <c r="B731" i="20"/>
  <c r="A731" i="20"/>
  <c r="E730" i="20"/>
  <c r="E736" i="20" s="1"/>
  <c r="E738" i="20" s="1"/>
  <c r="D730" i="20"/>
  <c r="B730" i="20"/>
  <c r="A730" i="20"/>
  <c r="E708" i="20"/>
  <c r="D708" i="20"/>
  <c r="B708" i="20"/>
  <c r="A708" i="20"/>
  <c r="E707" i="20"/>
  <c r="D707" i="20"/>
  <c r="B707" i="20"/>
  <c r="A707" i="20"/>
  <c r="E706" i="20"/>
  <c r="D706" i="20"/>
  <c r="B706" i="20"/>
  <c r="A706" i="20"/>
  <c r="E705" i="20"/>
  <c r="D705" i="20"/>
  <c r="B705" i="20"/>
  <c r="A705" i="20"/>
  <c r="E704" i="20"/>
  <c r="D704" i="20"/>
  <c r="B704" i="20"/>
  <c r="A704" i="20"/>
  <c r="E703" i="20"/>
  <c r="E709" i="20" s="1"/>
  <c r="E711" i="20" s="1"/>
  <c r="D703" i="20"/>
  <c r="B703" i="20"/>
  <c r="A703" i="20"/>
  <c r="E681" i="20"/>
  <c r="D681" i="20"/>
  <c r="B681" i="20"/>
  <c r="A681" i="20"/>
  <c r="E680" i="20"/>
  <c r="D680" i="20"/>
  <c r="B680" i="20"/>
  <c r="A680" i="20"/>
  <c r="E679" i="20"/>
  <c r="D679" i="20"/>
  <c r="B679" i="20"/>
  <c r="A679" i="20"/>
  <c r="E678" i="20"/>
  <c r="D678" i="20"/>
  <c r="B678" i="20"/>
  <c r="A678" i="20"/>
  <c r="E677" i="20"/>
  <c r="D677" i="20"/>
  <c r="B677" i="20"/>
  <c r="A677" i="20"/>
  <c r="E676" i="20"/>
  <c r="E682" i="20" s="1"/>
  <c r="E684" i="20" s="1"/>
  <c r="D676" i="20"/>
  <c r="B676" i="20"/>
  <c r="A676" i="20"/>
  <c r="E630" i="20"/>
  <c r="D630" i="20"/>
  <c r="B630" i="20"/>
  <c r="A630" i="20"/>
  <c r="E629" i="20"/>
  <c r="D629" i="20"/>
  <c r="B629" i="20"/>
  <c r="A629" i="20"/>
  <c r="E628" i="20"/>
  <c r="D628" i="20"/>
  <c r="B628" i="20"/>
  <c r="A628" i="20"/>
  <c r="E627" i="20"/>
  <c r="D627" i="20"/>
  <c r="B627" i="20"/>
  <c r="A627" i="20"/>
  <c r="E626" i="20"/>
  <c r="D626" i="20"/>
  <c r="B626" i="20"/>
  <c r="A626" i="20"/>
  <c r="E625" i="20"/>
  <c r="E631" i="20" s="1"/>
  <c r="E633" i="20" s="1"/>
  <c r="D625" i="20"/>
  <c r="B625" i="20"/>
  <c r="A625" i="20"/>
  <c r="E604" i="20"/>
  <c r="D604" i="20"/>
  <c r="B604" i="20"/>
  <c r="A604" i="20"/>
  <c r="E603" i="20"/>
  <c r="D603" i="20"/>
  <c r="B603" i="20"/>
  <c r="A603" i="20"/>
  <c r="E602" i="20"/>
  <c r="D602" i="20"/>
  <c r="B602" i="20"/>
  <c r="A602" i="20"/>
  <c r="E601" i="20"/>
  <c r="D601" i="20"/>
  <c r="B601" i="20"/>
  <c r="A601" i="20"/>
  <c r="E600" i="20"/>
  <c r="D600" i="20"/>
  <c r="B600" i="20"/>
  <c r="A600" i="20"/>
  <c r="E599" i="20"/>
  <c r="E605" i="20" s="1"/>
  <c r="E607" i="20" s="1"/>
  <c r="D599" i="20"/>
  <c r="B599" i="20"/>
  <c r="A599" i="20"/>
  <c r="E578" i="20"/>
  <c r="D578" i="20"/>
  <c r="B578" i="20"/>
  <c r="A578" i="20"/>
  <c r="E577" i="20"/>
  <c r="D577" i="20"/>
  <c r="B577" i="20"/>
  <c r="A577" i="20"/>
  <c r="E576" i="20"/>
  <c r="D576" i="20"/>
  <c r="B576" i="20"/>
  <c r="A576" i="20"/>
  <c r="E575" i="20"/>
  <c r="D575" i="20"/>
  <c r="B575" i="20"/>
  <c r="A575" i="20"/>
  <c r="E574" i="20"/>
  <c r="D574" i="20"/>
  <c r="B574" i="20"/>
  <c r="A574" i="20"/>
  <c r="E573" i="20"/>
  <c r="D573" i="20"/>
  <c r="B573" i="20"/>
  <c r="A573" i="20"/>
  <c r="E553" i="20"/>
  <c r="D553" i="20"/>
  <c r="B553" i="20"/>
  <c r="A553" i="20"/>
  <c r="E552" i="20"/>
  <c r="D552" i="20"/>
  <c r="B552" i="20"/>
  <c r="A552" i="20"/>
  <c r="E551" i="20"/>
  <c r="D551" i="20"/>
  <c r="B551" i="20"/>
  <c r="A551" i="20"/>
  <c r="E550" i="20"/>
  <c r="D550" i="20"/>
  <c r="B550" i="20"/>
  <c r="A550" i="20"/>
  <c r="E549" i="20"/>
  <c r="D549" i="20"/>
  <c r="B549" i="20"/>
  <c r="A549" i="20"/>
  <c r="E548" i="20"/>
  <c r="E554" i="20" s="1"/>
  <c r="E556" i="20" s="1"/>
  <c r="D548" i="20"/>
  <c r="B548" i="20"/>
  <c r="A548" i="20"/>
  <c r="E528" i="20"/>
  <c r="D528" i="20"/>
  <c r="B528" i="20"/>
  <c r="A528" i="20"/>
  <c r="E527" i="20"/>
  <c r="D527" i="20"/>
  <c r="B527" i="20"/>
  <c r="A527" i="20"/>
  <c r="E526" i="20"/>
  <c r="D526" i="20"/>
  <c r="B526" i="20"/>
  <c r="A526" i="20"/>
  <c r="E525" i="20"/>
  <c r="D525" i="20"/>
  <c r="B525" i="20"/>
  <c r="A525" i="20"/>
  <c r="E524" i="20"/>
  <c r="D524" i="20"/>
  <c r="B524" i="20"/>
  <c r="A524" i="20"/>
  <c r="E523" i="20"/>
  <c r="E529" i="20" s="1"/>
  <c r="E531" i="20" s="1"/>
  <c r="D523" i="20"/>
  <c r="B523" i="20"/>
  <c r="A523" i="20"/>
  <c r="E502" i="20"/>
  <c r="D502" i="20"/>
  <c r="B502" i="20"/>
  <c r="A502" i="20"/>
  <c r="E501" i="20"/>
  <c r="D501" i="20"/>
  <c r="B501" i="20"/>
  <c r="A501" i="20"/>
  <c r="E500" i="20"/>
  <c r="D500" i="20"/>
  <c r="B500" i="20"/>
  <c r="A500" i="20"/>
  <c r="E499" i="20"/>
  <c r="D499" i="20"/>
  <c r="B499" i="20"/>
  <c r="A499" i="20"/>
  <c r="E498" i="20"/>
  <c r="D498" i="20"/>
  <c r="B498" i="20"/>
  <c r="A498" i="20"/>
  <c r="E497" i="20"/>
  <c r="E503" i="20" s="1"/>
  <c r="E505" i="20" s="1"/>
  <c r="D497" i="20"/>
  <c r="B497" i="20"/>
  <c r="A497" i="20"/>
  <c r="E476" i="20"/>
  <c r="D476" i="20"/>
  <c r="B476" i="20"/>
  <c r="A476" i="20"/>
  <c r="E475" i="20"/>
  <c r="D475" i="20"/>
  <c r="B475" i="20"/>
  <c r="A475" i="20"/>
  <c r="E474" i="20"/>
  <c r="D474" i="20"/>
  <c r="B474" i="20"/>
  <c r="A474" i="20"/>
  <c r="E473" i="20"/>
  <c r="D473" i="20"/>
  <c r="B473" i="20"/>
  <c r="A473" i="20"/>
  <c r="E472" i="20"/>
  <c r="D472" i="20"/>
  <c r="B472" i="20"/>
  <c r="A472" i="20"/>
  <c r="E471" i="20"/>
  <c r="E477" i="20" s="1"/>
  <c r="E479" i="20" s="1"/>
  <c r="D471" i="20"/>
  <c r="B471" i="20"/>
  <c r="A471" i="20"/>
  <c r="E450" i="20"/>
  <c r="D450" i="20"/>
  <c r="B450" i="20"/>
  <c r="A450" i="20"/>
  <c r="E449" i="20"/>
  <c r="D449" i="20"/>
  <c r="B449" i="20"/>
  <c r="A449" i="20"/>
  <c r="E448" i="20"/>
  <c r="D448" i="20"/>
  <c r="B448" i="20"/>
  <c r="A448" i="20"/>
  <c r="E447" i="20"/>
  <c r="D447" i="20"/>
  <c r="B447" i="20"/>
  <c r="A447" i="20"/>
  <c r="E446" i="20"/>
  <c r="D446" i="20"/>
  <c r="B446" i="20"/>
  <c r="A446" i="20"/>
  <c r="E445" i="20"/>
  <c r="E451" i="20" s="1"/>
  <c r="E453" i="20" s="1"/>
  <c r="D445" i="20"/>
  <c r="B445" i="20"/>
  <c r="A445" i="20"/>
  <c r="E424" i="20"/>
  <c r="D424" i="20"/>
  <c r="B424" i="20"/>
  <c r="A424" i="20"/>
  <c r="E423" i="20"/>
  <c r="D423" i="20"/>
  <c r="B423" i="20"/>
  <c r="A423" i="20"/>
  <c r="E422" i="20"/>
  <c r="D422" i="20"/>
  <c r="B422" i="20"/>
  <c r="A422" i="20"/>
  <c r="E421" i="20"/>
  <c r="D421" i="20"/>
  <c r="B421" i="20"/>
  <c r="A421" i="20"/>
  <c r="E420" i="20"/>
  <c r="D420" i="20"/>
  <c r="B420" i="20"/>
  <c r="A420" i="20"/>
  <c r="E419" i="20"/>
  <c r="E425" i="20" s="1"/>
  <c r="E427" i="20" s="1"/>
  <c r="D419" i="20"/>
  <c r="B419" i="20"/>
  <c r="A419" i="20"/>
  <c r="E398" i="20"/>
  <c r="D398" i="20"/>
  <c r="B398" i="20"/>
  <c r="A398" i="20"/>
  <c r="E397" i="20"/>
  <c r="D397" i="20"/>
  <c r="B397" i="20"/>
  <c r="A397" i="20"/>
  <c r="E396" i="20"/>
  <c r="D396" i="20"/>
  <c r="B396" i="20"/>
  <c r="A396" i="20"/>
  <c r="E395" i="20"/>
  <c r="D395" i="20"/>
  <c r="B395" i="20"/>
  <c r="A395" i="20"/>
  <c r="E394" i="20"/>
  <c r="D394" i="20"/>
  <c r="B394" i="20"/>
  <c r="A394" i="20"/>
  <c r="E393" i="20"/>
  <c r="E399" i="20" s="1"/>
  <c r="E401" i="20" s="1"/>
  <c r="D393" i="20"/>
  <c r="B393" i="20"/>
  <c r="A393" i="20"/>
  <c r="E372" i="20"/>
  <c r="D372" i="20"/>
  <c r="B372" i="20"/>
  <c r="A372" i="20"/>
  <c r="E371" i="20"/>
  <c r="D371" i="20"/>
  <c r="B371" i="20"/>
  <c r="A371" i="20"/>
  <c r="E370" i="20"/>
  <c r="D370" i="20"/>
  <c r="B370" i="20"/>
  <c r="A370" i="20"/>
  <c r="E369" i="20"/>
  <c r="D369" i="20"/>
  <c r="B369" i="20"/>
  <c r="A369" i="20"/>
  <c r="E368" i="20"/>
  <c r="D368" i="20"/>
  <c r="B368" i="20"/>
  <c r="A368" i="20"/>
  <c r="E367" i="20"/>
  <c r="E373" i="20" s="1"/>
  <c r="E375" i="20" s="1"/>
  <c r="D367" i="20"/>
  <c r="B367" i="20"/>
  <c r="A367" i="20"/>
  <c r="E347" i="20"/>
  <c r="D347" i="20"/>
  <c r="B347" i="20"/>
  <c r="A347" i="20"/>
  <c r="E346" i="20"/>
  <c r="D346" i="20"/>
  <c r="B346" i="20"/>
  <c r="A346" i="20"/>
  <c r="E345" i="20"/>
  <c r="D345" i="20"/>
  <c r="C345" i="20" s="1"/>
  <c r="B345" i="20"/>
  <c r="A345" i="20"/>
  <c r="E344" i="20"/>
  <c r="D344" i="20"/>
  <c r="B344" i="20"/>
  <c r="A344" i="20"/>
  <c r="E343" i="20"/>
  <c r="D343" i="20"/>
  <c r="C343" i="20" s="1"/>
  <c r="B343" i="20"/>
  <c r="A343" i="20"/>
  <c r="E342" i="20"/>
  <c r="E348" i="20" s="1"/>
  <c r="E350" i="20" s="1"/>
  <c r="D342" i="20"/>
  <c r="B342" i="20"/>
  <c r="A342" i="20"/>
  <c r="E322" i="20"/>
  <c r="D322" i="20"/>
  <c r="B322" i="20"/>
  <c r="A322" i="20"/>
  <c r="E321" i="20"/>
  <c r="D321" i="20"/>
  <c r="B321" i="20"/>
  <c r="A321" i="20"/>
  <c r="E320" i="20"/>
  <c r="D320" i="20"/>
  <c r="B320" i="20"/>
  <c r="A320" i="20"/>
  <c r="E319" i="20"/>
  <c r="D319" i="20"/>
  <c r="B319" i="20"/>
  <c r="A319" i="20"/>
  <c r="E318" i="20"/>
  <c r="D318" i="20"/>
  <c r="B318" i="20"/>
  <c r="A318" i="20"/>
  <c r="E317" i="20"/>
  <c r="D317" i="20"/>
  <c r="B317" i="20"/>
  <c r="A317" i="20"/>
  <c r="E297" i="20"/>
  <c r="D297" i="20"/>
  <c r="B297" i="20"/>
  <c r="A297" i="20"/>
  <c r="E296" i="20"/>
  <c r="D296" i="20"/>
  <c r="B296" i="20"/>
  <c r="A296" i="20"/>
  <c r="E295" i="20"/>
  <c r="D295" i="20"/>
  <c r="B295" i="20"/>
  <c r="A295" i="20"/>
  <c r="E294" i="20"/>
  <c r="D294" i="20"/>
  <c r="B294" i="20"/>
  <c r="A294" i="20"/>
  <c r="E293" i="20"/>
  <c r="D293" i="20"/>
  <c r="B293" i="20"/>
  <c r="A293" i="20"/>
  <c r="E292" i="20"/>
  <c r="D292" i="20"/>
  <c r="C292" i="20" s="1"/>
  <c r="B292" i="20"/>
  <c r="A292" i="20"/>
  <c r="E272" i="20"/>
  <c r="D272" i="20"/>
  <c r="C272" i="20" s="1"/>
  <c r="B272" i="20"/>
  <c r="A272" i="20"/>
  <c r="D271" i="20"/>
  <c r="B271" i="20"/>
  <c r="A271" i="20"/>
  <c r="E270" i="20"/>
  <c r="D270" i="20"/>
  <c r="B270" i="20"/>
  <c r="A270" i="20"/>
  <c r="D269" i="20"/>
  <c r="B269" i="20"/>
  <c r="A269" i="20"/>
  <c r="E268" i="20"/>
  <c r="D268" i="20"/>
  <c r="C268" i="20" s="1"/>
  <c r="B268" i="20"/>
  <c r="A268" i="20"/>
  <c r="E267" i="20"/>
  <c r="D267" i="20"/>
  <c r="B267" i="20"/>
  <c r="A267" i="20"/>
  <c r="E246" i="20"/>
  <c r="D246" i="20"/>
  <c r="C246" i="20" s="1"/>
  <c r="B246" i="20"/>
  <c r="A246" i="20"/>
  <c r="E245" i="20"/>
  <c r="D245" i="20"/>
  <c r="C245" i="20" s="1"/>
  <c r="B245" i="20"/>
  <c r="A245" i="20"/>
  <c r="E244" i="20"/>
  <c r="D244" i="20"/>
  <c r="C244" i="20" s="1"/>
  <c r="B244" i="20"/>
  <c r="A244" i="20"/>
  <c r="E243" i="20"/>
  <c r="D243" i="20"/>
  <c r="B243" i="20"/>
  <c r="A243" i="20"/>
  <c r="E242" i="20"/>
  <c r="D242" i="20"/>
  <c r="B242" i="20"/>
  <c r="A242" i="20"/>
  <c r="E241" i="20"/>
  <c r="D241" i="20"/>
  <c r="C241" i="20" s="1"/>
  <c r="B241" i="20"/>
  <c r="A241" i="20"/>
  <c r="E221" i="20"/>
  <c r="D221" i="20"/>
  <c r="C221" i="20" s="1"/>
  <c r="B221" i="20"/>
  <c r="A221" i="20"/>
  <c r="E220" i="20"/>
  <c r="D220" i="20"/>
  <c r="C220" i="20" s="1"/>
  <c r="B220" i="20"/>
  <c r="A220" i="20"/>
  <c r="E219" i="20"/>
  <c r="D219" i="20"/>
  <c r="C219" i="20" s="1"/>
  <c r="B219" i="20"/>
  <c r="A219" i="20"/>
  <c r="E218" i="20"/>
  <c r="D218" i="20"/>
  <c r="C218" i="20" s="1"/>
  <c r="B218" i="20"/>
  <c r="A218" i="20"/>
  <c r="E217" i="20"/>
  <c r="D217" i="20"/>
  <c r="C217" i="20" s="1"/>
  <c r="B217" i="20"/>
  <c r="A217" i="20"/>
  <c r="E216" i="20"/>
  <c r="D216" i="20"/>
  <c r="C216" i="20" s="1"/>
  <c r="B216" i="20"/>
  <c r="A216" i="20"/>
  <c r="E195" i="20"/>
  <c r="D195" i="20"/>
  <c r="C195" i="20" s="1"/>
  <c r="B195" i="20"/>
  <c r="A195" i="20"/>
  <c r="E194" i="20"/>
  <c r="D194" i="20"/>
  <c r="C194" i="20" s="1"/>
  <c r="B194" i="20"/>
  <c r="A194" i="20"/>
  <c r="E193" i="20"/>
  <c r="D193" i="20"/>
  <c r="B193" i="20"/>
  <c r="A193" i="20"/>
  <c r="E192" i="20"/>
  <c r="D192" i="20"/>
  <c r="C192" i="20" s="1"/>
  <c r="B192" i="20"/>
  <c r="A192" i="20"/>
  <c r="E191" i="20"/>
  <c r="D191" i="20"/>
  <c r="C191" i="20" s="1"/>
  <c r="B191" i="20"/>
  <c r="A191" i="20"/>
  <c r="E190" i="20"/>
  <c r="D190" i="20"/>
  <c r="B190" i="20"/>
  <c r="A190" i="20"/>
  <c r="E170" i="20"/>
  <c r="D170" i="20"/>
  <c r="C170" i="20" s="1"/>
  <c r="B170" i="20"/>
  <c r="A170" i="20"/>
  <c r="E169" i="20"/>
  <c r="D169" i="20"/>
  <c r="B169" i="20"/>
  <c r="A169" i="20"/>
  <c r="E168" i="20"/>
  <c r="D168" i="20"/>
  <c r="B168" i="20"/>
  <c r="A168" i="20"/>
  <c r="E167" i="20"/>
  <c r="D167" i="20"/>
  <c r="C167" i="20" s="1"/>
  <c r="B167" i="20"/>
  <c r="A167" i="20"/>
  <c r="E166" i="20"/>
  <c r="D166" i="20"/>
  <c r="B166" i="20"/>
  <c r="A166" i="20"/>
  <c r="E165" i="20"/>
  <c r="D165" i="20"/>
  <c r="C165" i="20" s="1"/>
  <c r="B165" i="20"/>
  <c r="A165" i="20"/>
  <c r="E145" i="20"/>
  <c r="D145" i="20"/>
  <c r="C145" i="20" s="1"/>
  <c r="B145" i="20"/>
  <c r="A145" i="20"/>
  <c r="E144" i="20"/>
  <c r="D144" i="20"/>
  <c r="C144" i="20" s="1"/>
  <c r="B144" i="20"/>
  <c r="A144" i="20"/>
  <c r="E143" i="20"/>
  <c r="D143" i="20"/>
  <c r="C143" i="20" s="1"/>
  <c r="B143" i="20"/>
  <c r="A143" i="20"/>
  <c r="E142" i="20"/>
  <c r="D142" i="20"/>
  <c r="B142" i="20"/>
  <c r="A142" i="20"/>
  <c r="E141" i="20"/>
  <c r="D141" i="20"/>
  <c r="C141" i="20" s="1"/>
  <c r="B141" i="20"/>
  <c r="A141" i="20"/>
  <c r="E140" i="20"/>
  <c r="D140" i="20"/>
  <c r="C140" i="20" s="1"/>
  <c r="B140" i="20"/>
  <c r="A140" i="20"/>
  <c r="E120" i="20"/>
  <c r="D120" i="20"/>
  <c r="C120" i="20" s="1"/>
  <c r="B120" i="20"/>
  <c r="A120" i="20"/>
  <c r="E119" i="20"/>
  <c r="D119" i="20"/>
  <c r="C119" i="20" s="1"/>
  <c r="B119" i="20"/>
  <c r="A119" i="20"/>
  <c r="E118" i="20"/>
  <c r="D118" i="20"/>
  <c r="C118" i="20" s="1"/>
  <c r="B118" i="20"/>
  <c r="A118" i="20"/>
  <c r="E117" i="20"/>
  <c r="D117" i="20"/>
  <c r="C117" i="20" s="1"/>
  <c r="B117" i="20"/>
  <c r="A117" i="20"/>
  <c r="E116" i="20"/>
  <c r="D116" i="20"/>
  <c r="C116" i="20" s="1"/>
  <c r="B116" i="20"/>
  <c r="A116" i="20"/>
  <c r="E115" i="20"/>
  <c r="D115" i="20"/>
  <c r="B115" i="20"/>
  <c r="A115" i="20"/>
  <c r="E95" i="20"/>
  <c r="D95" i="20"/>
  <c r="C95" i="20" s="1"/>
  <c r="B95" i="20"/>
  <c r="A95" i="20"/>
  <c r="E94" i="20"/>
  <c r="D94" i="20"/>
  <c r="C94" i="20" s="1"/>
  <c r="B94" i="20"/>
  <c r="A94" i="20"/>
  <c r="E93" i="20"/>
  <c r="D93" i="20"/>
  <c r="C93" i="20" s="1"/>
  <c r="B93" i="20"/>
  <c r="A93" i="20"/>
  <c r="E92" i="20"/>
  <c r="D92" i="20"/>
  <c r="C92" i="20" s="1"/>
  <c r="B92" i="20"/>
  <c r="A92" i="20"/>
  <c r="E91" i="20"/>
  <c r="D91" i="20"/>
  <c r="C91" i="20" s="1"/>
  <c r="B91" i="20"/>
  <c r="A91" i="20"/>
  <c r="E90" i="20"/>
  <c r="E96" i="20"/>
  <c r="E98" i="20" s="1"/>
  <c r="D90" i="20"/>
  <c r="B90" i="20"/>
  <c r="A90" i="20"/>
  <c r="E70" i="20"/>
  <c r="C70" i="20" s="1"/>
  <c r="D70" i="20"/>
  <c r="B70" i="20"/>
  <c r="A70" i="20"/>
  <c r="E69" i="20"/>
  <c r="D69" i="20"/>
  <c r="B69" i="20"/>
  <c r="A69" i="20"/>
  <c r="E68" i="20"/>
  <c r="D68" i="20"/>
  <c r="B68" i="20"/>
  <c r="A68" i="20"/>
  <c r="E67" i="20"/>
  <c r="D67" i="20"/>
  <c r="B67" i="20"/>
  <c r="A67" i="20"/>
  <c r="E66" i="20"/>
  <c r="D66" i="20"/>
  <c r="B66" i="20"/>
  <c r="A66" i="20"/>
  <c r="E65" i="20"/>
  <c r="E71" i="20" s="1"/>
  <c r="E73" i="20" s="1"/>
  <c r="D65" i="20"/>
  <c r="B65" i="20"/>
  <c r="A65" i="20"/>
  <c r="E45" i="20"/>
  <c r="D45" i="20"/>
  <c r="B45" i="20"/>
  <c r="A45" i="20"/>
  <c r="E44" i="20"/>
  <c r="D44" i="20"/>
  <c r="B44" i="20"/>
  <c r="A44" i="20"/>
  <c r="E43" i="20"/>
  <c r="D43" i="20"/>
  <c r="B43" i="20"/>
  <c r="A43" i="20"/>
  <c r="E42" i="20"/>
  <c r="D42" i="20"/>
  <c r="B42" i="20"/>
  <c r="A42" i="20"/>
  <c r="E41" i="20"/>
  <c r="D41" i="20"/>
  <c r="B41" i="20"/>
  <c r="A41" i="20"/>
  <c r="E40" i="20"/>
  <c r="E46" i="20" s="1"/>
  <c r="E48" i="20" s="1"/>
  <c r="D40" i="20"/>
  <c r="B40" i="20"/>
  <c r="A40" i="20"/>
  <c r="E20" i="20"/>
  <c r="E19" i="20"/>
  <c r="E18" i="20"/>
  <c r="E17" i="20"/>
  <c r="E16" i="20"/>
  <c r="E15" i="20"/>
  <c r="E3016" i="21"/>
  <c r="E3018" i="21" s="1"/>
  <c r="E3042" i="21"/>
  <c r="E3069" i="21"/>
  <c r="E3071" i="21" s="1"/>
  <c r="E380" i="21"/>
  <c r="E433" i="21"/>
  <c r="E2891" i="21"/>
  <c r="E2893" i="21" s="1"/>
  <c r="C3064" i="21"/>
  <c r="C3066" i="21"/>
  <c r="C3068" i="21"/>
  <c r="E2915" i="21"/>
  <c r="E2917" i="21"/>
  <c r="C2909" i="21"/>
  <c r="C2911" i="21"/>
  <c r="C2913" i="21"/>
  <c r="E482" i="21"/>
  <c r="E484" i="21" s="1"/>
  <c r="C476" i="21"/>
  <c r="C478" i="21"/>
  <c r="C480" i="21"/>
  <c r="C452" i="21"/>
  <c r="C454" i="21"/>
  <c r="C456" i="21"/>
  <c r="E354" i="21"/>
  <c r="E356" i="21" s="1"/>
  <c r="E407" i="21"/>
  <c r="E409" i="21" s="1"/>
  <c r="C401" i="21"/>
  <c r="C403" i="21"/>
  <c r="C405" i="21"/>
  <c r="C348" i="21"/>
  <c r="C350" i="21"/>
  <c r="C352" i="21"/>
  <c r="C296" i="21"/>
  <c r="C298" i="21"/>
  <c r="C300" i="21"/>
  <c r="C270" i="21"/>
  <c r="C272" i="21"/>
  <c r="C274" i="21"/>
  <c r="E223" i="21"/>
  <c r="E225" i="21" s="1"/>
  <c r="C217" i="21"/>
  <c r="C219" i="21"/>
  <c r="C221" i="21"/>
  <c r="E172" i="21"/>
  <c r="E174" i="21" s="1"/>
  <c r="C166" i="21"/>
  <c r="C168" i="21"/>
  <c r="C170" i="21"/>
  <c r="C117" i="21"/>
  <c r="C119" i="21"/>
  <c r="C121" i="21"/>
  <c r="E2609" i="21"/>
  <c r="E275" i="21"/>
  <c r="E2967" i="21"/>
  <c r="E2969" i="21" s="1"/>
  <c r="C2962" i="21"/>
  <c r="C2964" i="21"/>
  <c r="C2966" i="21"/>
  <c r="E2507" i="21"/>
  <c r="E2509" i="21" s="1"/>
  <c r="C2732" i="21"/>
  <c r="C2734" i="21"/>
  <c r="C2736" i="21"/>
  <c r="C2528" i="21"/>
  <c r="C2530" i="21"/>
  <c r="C2532" i="21"/>
  <c r="E124" i="21"/>
  <c r="E199" i="21"/>
  <c r="E251" i="21"/>
  <c r="E277" i="21"/>
  <c r="E303" i="21"/>
  <c r="E329" i="21"/>
  <c r="E382" i="21"/>
  <c r="E435" i="21"/>
  <c r="E459" i="21"/>
  <c r="E2994" i="21"/>
  <c r="E3044" i="21"/>
  <c r="E3095" i="21"/>
  <c r="E3120" i="21"/>
  <c r="E3144" i="21"/>
  <c r="E3169" i="21"/>
  <c r="E3194" i="21"/>
  <c r="E3219" i="21"/>
  <c r="E3244" i="21"/>
  <c r="E3269" i="21"/>
  <c r="E3294" i="21"/>
  <c r="E3318" i="21"/>
  <c r="E3343" i="21"/>
  <c r="E586" i="21"/>
  <c r="E610" i="21"/>
  <c r="E634" i="21"/>
  <c r="E679" i="21"/>
  <c r="E804" i="21"/>
  <c r="E916" i="21"/>
  <c r="E941" i="21"/>
  <c r="E992" i="21"/>
  <c r="E1017" i="21"/>
  <c r="E535" i="21"/>
  <c r="E561" i="21"/>
  <c r="E1947" i="21"/>
  <c r="E1975" i="21"/>
  <c r="E2002" i="21"/>
  <c r="E2028" i="21"/>
  <c r="E2054" i="21"/>
  <c r="E2081" i="21"/>
  <c r="E2108" i="21"/>
  <c r="E2135" i="21"/>
  <c r="E2162" i="21"/>
  <c r="E2189" i="21"/>
  <c r="E2217" i="21"/>
  <c r="E2244" i="21"/>
  <c r="E2271" i="21"/>
  <c r="E2299" i="21"/>
  <c r="E2326" i="21"/>
  <c r="E2353" i="21"/>
  <c r="E2379" i="21"/>
  <c r="E2405" i="21"/>
  <c r="E2431" i="21"/>
  <c r="E2457" i="21"/>
  <c r="E2483" i="21"/>
  <c r="E2585" i="21"/>
  <c r="E2611" i="21"/>
  <c r="E2636" i="21"/>
  <c r="E2661" i="21"/>
  <c r="E2686" i="21"/>
  <c r="E2712" i="21"/>
  <c r="E2739" i="21"/>
  <c r="E2766" i="21"/>
  <c r="E2791" i="21"/>
  <c r="E2816" i="21"/>
  <c r="E2841" i="21"/>
  <c r="E731" i="21"/>
  <c r="E966" i="21"/>
  <c r="C67" i="20"/>
  <c r="C166" i="20"/>
  <c r="C242" i="20"/>
  <c r="C322" i="20"/>
  <c r="C344" i="20"/>
  <c r="C367" i="20"/>
  <c r="C368" i="20"/>
  <c r="C371" i="20"/>
  <c r="C471" i="20"/>
  <c r="C473" i="20"/>
  <c r="C498" i="20"/>
  <c r="C499" i="20"/>
  <c r="C500" i="20"/>
  <c r="C501" i="20"/>
  <c r="C502" i="20"/>
  <c r="C523" i="20"/>
  <c r="C524" i="20"/>
  <c r="C527" i="20"/>
  <c r="C548" i="20"/>
  <c r="C549" i="20"/>
  <c r="C550" i="20"/>
  <c r="C551" i="20"/>
  <c r="C552" i="20"/>
  <c r="C599" i="20"/>
  <c r="C600" i="20"/>
  <c r="C602" i="20"/>
  <c r="C2467" i="20"/>
  <c r="C2468" i="20"/>
  <c r="C2469" i="20"/>
  <c r="C2470" i="20"/>
  <c r="C2471" i="20"/>
  <c r="C2472" i="20"/>
  <c r="C2442" i="20"/>
  <c r="C2443" i="20"/>
  <c r="C2444" i="20"/>
  <c r="C2445" i="20"/>
  <c r="C2446" i="20"/>
  <c r="C2447" i="20"/>
  <c r="C2417" i="20"/>
  <c r="C2418" i="20"/>
  <c r="C2419" i="20"/>
  <c r="C2420" i="20"/>
  <c r="C2421" i="20"/>
  <c r="C2422" i="20"/>
  <c r="C2392" i="20"/>
  <c r="C2393" i="20"/>
  <c r="C2394" i="20"/>
  <c r="C2395" i="20"/>
  <c r="C2396" i="20"/>
  <c r="C2397" i="20"/>
  <c r="C2367" i="20"/>
  <c r="C2368" i="20"/>
  <c r="C2369" i="20"/>
  <c r="C2370" i="20"/>
  <c r="C2371" i="20"/>
  <c r="C2372" i="20"/>
  <c r="C2342" i="20"/>
  <c r="C2343" i="20"/>
  <c r="C2344" i="20"/>
  <c r="C2345" i="20"/>
  <c r="C2346" i="20"/>
  <c r="C2347" i="20"/>
  <c r="C2317" i="20"/>
  <c r="C2318" i="20"/>
  <c r="C2319" i="20"/>
  <c r="C2320" i="20"/>
  <c r="C2321" i="20"/>
  <c r="C2322" i="20"/>
  <c r="C2293" i="20"/>
  <c r="C2294" i="20"/>
  <c r="C2295" i="20"/>
  <c r="C2296" i="20"/>
  <c r="C2297" i="20"/>
  <c r="C2298" i="20"/>
  <c r="C2268" i="20"/>
  <c r="C2269" i="20"/>
  <c r="C2270" i="20"/>
  <c r="C2271" i="20"/>
  <c r="C2272" i="20"/>
  <c r="C2273" i="20"/>
  <c r="C2243" i="20"/>
  <c r="C2244" i="20"/>
  <c r="C2245" i="20"/>
  <c r="C2246" i="20"/>
  <c r="C2247" i="20"/>
  <c r="C2248" i="20"/>
  <c r="C2217" i="20"/>
  <c r="C2218" i="20"/>
  <c r="C2219" i="20"/>
  <c r="C2220" i="20"/>
  <c r="C2221" i="20"/>
  <c r="C2222" i="20"/>
  <c r="C2192" i="20"/>
  <c r="C2193" i="20"/>
  <c r="C2194" i="20"/>
  <c r="C2195" i="20"/>
  <c r="C2196" i="20"/>
  <c r="C2197" i="20"/>
  <c r="C2167" i="20"/>
  <c r="C2168" i="20"/>
  <c r="C2169" i="20"/>
  <c r="C2170" i="20"/>
  <c r="C2171" i="20"/>
  <c r="C2172" i="20"/>
  <c r="C2142" i="20"/>
  <c r="C2143" i="20"/>
  <c r="C2144" i="20"/>
  <c r="C2145" i="20"/>
  <c r="C2146" i="20"/>
  <c r="C2147" i="20"/>
  <c r="C2115" i="20"/>
  <c r="C2116" i="20"/>
  <c r="C2117" i="20"/>
  <c r="C2118" i="20"/>
  <c r="C2119" i="20"/>
  <c r="C2120" i="20"/>
  <c r="C2088" i="20"/>
  <c r="C2089" i="20"/>
  <c r="C2090" i="20"/>
  <c r="C2091" i="20"/>
  <c r="C2092" i="20"/>
  <c r="C2093" i="20"/>
  <c r="C2061" i="20"/>
  <c r="C2062" i="20"/>
  <c r="C2063" i="20"/>
  <c r="C2064" i="20"/>
  <c r="C2065" i="20"/>
  <c r="C2066" i="20"/>
  <c r="C2034" i="20"/>
  <c r="C2035" i="20"/>
  <c r="C2036" i="20"/>
  <c r="C2037" i="20"/>
  <c r="C2038" i="20"/>
  <c r="C2039" i="20"/>
  <c r="C2008" i="20"/>
  <c r="C2009" i="20"/>
  <c r="C2010" i="20"/>
  <c r="C2011" i="20"/>
  <c r="C2012" i="20"/>
  <c r="C2013" i="20"/>
  <c r="C1982" i="20"/>
  <c r="C1983" i="20"/>
  <c r="C1984" i="20"/>
  <c r="C1985" i="20"/>
  <c r="C1986" i="20"/>
  <c r="C1987" i="20"/>
  <c r="C1955" i="20"/>
  <c r="C1956" i="20"/>
  <c r="C1957" i="20"/>
  <c r="C1958" i="20"/>
  <c r="C1959" i="20"/>
  <c r="C1960" i="20"/>
  <c r="C1928" i="20"/>
  <c r="C1929" i="20"/>
  <c r="C1930" i="20"/>
  <c r="C1931" i="20"/>
  <c r="C1932" i="20"/>
  <c r="C1933" i="20"/>
  <c r="C1900" i="20"/>
  <c r="C1901" i="20"/>
  <c r="C1902" i="20"/>
  <c r="C1903" i="20"/>
  <c r="C1904" i="20"/>
  <c r="C1905" i="20"/>
  <c r="C1873" i="20"/>
  <c r="C1874" i="20"/>
  <c r="C1875" i="20"/>
  <c r="C1876" i="20"/>
  <c r="C1877" i="20"/>
  <c r="C1878" i="20"/>
  <c r="C1846" i="20"/>
  <c r="C1847" i="20"/>
  <c r="C1848" i="20"/>
  <c r="C1849" i="20"/>
  <c r="C1850" i="20"/>
  <c r="C1851" i="20"/>
  <c r="C1819" i="20"/>
  <c r="C1820" i="20"/>
  <c r="C1821" i="20"/>
  <c r="C1822" i="20"/>
  <c r="C1823" i="20"/>
  <c r="C1824" i="20"/>
  <c r="C1792" i="20"/>
  <c r="C1793" i="20"/>
  <c r="C1794" i="20"/>
  <c r="C1795" i="20"/>
  <c r="C1796" i="20"/>
  <c r="C1797" i="20"/>
  <c r="C1765" i="20"/>
  <c r="C1766" i="20"/>
  <c r="C1767" i="20"/>
  <c r="C1768" i="20"/>
  <c r="C1769" i="20"/>
  <c r="C1770" i="20"/>
  <c r="C1738" i="20"/>
  <c r="C1739" i="20"/>
  <c r="C1740" i="20"/>
  <c r="C1741" i="20"/>
  <c r="C1742" i="20"/>
  <c r="C1743" i="20"/>
  <c r="C1686" i="20"/>
  <c r="C1687" i="20"/>
  <c r="C1688" i="20"/>
  <c r="C1689" i="20"/>
  <c r="C1690" i="20"/>
  <c r="C1691" i="20"/>
  <c r="C1634" i="20"/>
  <c r="C1635" i="20"/>
  <c r="C1636" i="20"/>
  <c r="C1637" i="20"/>
  <c r="C1638" i="20"/>
  <c r="C1639" i="20"/>
  <c r="C1608" i="20"/>
  <c r="C1609" i="20"/>
  <c r="C1610" i="20"/>
  <c r="C1611" i="20"/>
  <c r="C1612" i="20"/>
  <c r="C1613" i="20"/>
  <c r="C1581" i="20"/>
  <c r="C1582" i="20"/>
  <c r="C1583" i="20"/>
  <c r="C1584" i="20"/>
  <c r="C1585" i="20"/>
  <c r="C1586" i="20"/>
  <c r="C1512" i="20"/>
  <c r="C1513" i="20"/>
  <c r="C1514" i="20"/>
  <c r="C1515" i="20"/>
  <c r="C1516" i="20"/>
  <c r="C1517" i="20"/>
  <c r="C1484" i="20"/>
  <c r="C1485" i="20"/>
  <c r="C1486" i="20"/>
  <c r="C1487" i="20"/>
  <c r="C1488" i="20"/>
  <c r="C1489" i="20"/>
  <c r="C1457" i="20"/>
  <c r="C1458" i="20"/>
  <c r="C1459" i="20"/>
  <c r="C1460" i="20"/>
  <c r="C1461" i="20"/>
  <c r="C1462" i="20"/>
  <c r="C1430" i="20"/>
  <c r="C1431" i="20"/>
  <c r="C1432" i="20"/>
  <c r="C1433" i="20"/>
  <c r="C1434" i="20"/>
  <c r="C1435" i="20"/>
  <c r="C1403" i="20"/>
  <c r="C1404" i="20"/>
  <c r="C1405" i="20"/>
  <c r="C1406" i="20"/>
  <c r="C1407" i="20"/>
  <c r="C1408" i="20"/>
  <c r="C1376" i="20"/>
  <c r="C1377" i="20"/>
  <c r="C1378" i="20"/>
  <c r="C1379" i="20"/>
  <c r="C1380" i="20"/>
  <c r="C1381" i="20"/>
  <c r="C1349" i="20"/>
  <c r="C1350" i="20"/>
  <c r="C1351" i="20"/>
  <c r="C1352" i="20"/>
  <c r="C1353" i="20"/>
  <c r="C1354" i="20"/>
  <c r="C1322" i="20"/>
  <c r="C1323" i="20"/>
  <c r="C1324" i="20"/>
  <c r="C1325" i="20"/>
  <c r="C1326" i="20"/>
  <c r="C1327" i="20"/>
  <c r="C1295" i="20"/>
  <c r="C1296" i="20"/>
  <c r="C1297" i="20"/>
  <c r="C1298" i="20"/>
  <c r="C1299" i="20"/>
  <c r="C1300" i="20"/>
  <c r="C1270" i="20"/>
  <c r="C1271" i="20"/>
  <c r="C1272" i="20"/>
  <c r="C1273" i="20"/>
  <c r="C1274" i="20"/>
  <c r="C1275" i="20"/>
  <c r="C1244" i="20"/>
  <c r="C1245" i="20"/>
  <c r="C1246" i="20"/>
  <c r="C1247" i="20"/>
  <c r="C1248" i="20"/>
  <c r="C1249" i="20"/>
  <c r="C1217" i="20"/>
  <c r="C1218" i="20"/>
  <c r="C1219" i="20"/>
  <c r="C1220" i="20"/>
  <c r="C1221" i="20"/>
  <c r="C1222" i="20"/>
  <c r="C1190" i="20"/>
  <c r="C1191" i="20"/>
  <c r="C1192" i="20"/>
  <c r="C1193" i="20"/>
  <c r="C1194" i="20"/>
  <c r="C1195" i="20"/>
  <c r="C1162" i="20"/>
  <c r="C1163" i="20"/>
  <c r="C1164" i="20"/>
  <c r="C1165" i="20"/>
  <c r="C1166" i="20"/>
  <c r="C1167" i="20"/>
  <c r="C1135" i="20"/>
  <c r="C1136" i="20"/>
  <c r="C1137" i="20"/>
  <c r="C1138" i="20"/>
  <c r="C1139" i="20"/>
  <c r="C1140" i="20"/>
  <c r="C1108" i="20"/>
  <c r="C1109" i="20"/>
  <c r="C1110" i="20"/>
  <c r="C1111" i="20"/>
  <c r="C1112" i="20"/>
  <c r="C1113" i="20"/>
  <c r="C1081" i="20"/>
  <c r="C1083" i="20"/>
  <c r="C1085" i="20"/>
  <c r="C1086" i="20"/>
  <c r="C1054" i="20"/>
  <c r="C1055" i="20"/>
  <c r="C1056" i="20"/>
  <c r="C1057" i="20"/>
  <c r="C1058" i="20"/>
  <c r="C1059" i="20"/>
  <c r="C1027" i="20"/>
  <c r="C1029" i="20"/>
  <c r="C1031" i="20"/>
  <c r="C1000" i="20"/>
  <c r="C1001" i="20"/>
  <c r="C1002" i="20"/>
  <c r="C1003" i="20"/>
  <c r="C1004" i="20"/>
  <c r="C1005" i="20"/>
  <c r="C973" i="20"/>
  <c r="C975" i="20"/>
  <c r="C977" i="20"/>
  <c r="C946" i="20"/>
  <c r="C947" i="20"/>
  <c r="C948" i="20"/>
  <c r="C949" i="20"/>
  <c r="C950" i="20"/>
  <c r="C951" i="20"/>
  <c r="C920" i="20"/>
  <c r="C922" i="20"/>
  <c r="C924" i="20"/>
  <c r="C893" i="20"/>
  <c r="C894" i="20"/>
  <c r="C895" i="20"/>
  <c r="C896" i="20"/>
  <c r="C897" i="20"/>
  <c r="C898" i="20"/>
  <c r="C866" i="20"/>
  <c r="C868" i="20"/>
  <c r="C870" i="20"/>
  <c r="E844" i="20"/>
  <c r="E846" i="20" s="1"/>
  <c r="C838" i="20"/>
  <c r="C839" i="20"/>
  <c r="C840" i="20"/>
  <c r="C841" i="20"/>
  <c r="C842" i="20"/>
  <c r="C843" i="20"/>
  <c r="C812" i="20"/>
  <c r="C813" i="20"/>
  <c r="C814" i="20"/>
  <c r="C815" i="20"/>
  <c r="C816" i="20"/>
  <c r="C784" i="20"/>
  <c r="C785" i="20"/>
  <c r="C787" i="20"/>
  <c r="C789" i="20"/>
  <c r="C758" i="20"/>
  <c r="C759" i="20"/>
  <c r="C760" i="20"/>
  <c r="C761" i="20"/>
  <c r="C762" i="20"/>
  <c r="C730" i="20"/>
  <c r="C732" i="20"/>
  <c r="C734" i="20"/>
  <c r="C703" i="20"/>
  <c r="C704" i="20"/>
  <c r="C705" i="20"/>
  <c r="C706" i="20"/>
  <c r="C707" i="20"/>
  <c r="C708" i="20"/>
  <c r="C676" i="20"/>
  <c r="C678" i="20"/>
  <c r="C680" i="20"/>
  <c r="C625" i="20"/>
  <c r="C626" i="20"/>
  <c r="C627" i="20"/>
  <c r="C628" i="20"/>
  <c r="C629" i="20"/>
  <c r="C630" i="20"/>
  <c r="C604" i="20"/>
  <c r="E579" i="20"/>
  <c r="E581" i="20" s="1"/>
  <c r="C573" i="20"/>
  <c r="C574" i="20"/>
  <c r="C575" i="20"/>
  <c r="C576" i="20"/>
  <c r="C577" i="20"/>
  <c r="C578" i="20"/>
  <c r="C553" i="20"/>
  <c r="C445" i="20"/>
  <c r="C446" i="20"/>
  <c r="C447" i="20"/>
  <c r="C448" i="20"/>
  <c r="C449" i="20"/>
  <c r="C450" i="20"/>
  <c r="C419" i="20"/>
  <c r="C421" i="20"/>
  <c r="C423" i="20"/>
  <c r="C370" i="20"/>
  <c r="C394" i="20"/>
  <c r="C395" i="20"/>
  <c r="C397" i="20"/>
  <c r="C398" i="20"/>
  <c r="C168" i="20"/>
  <c r="C346" i="20"/>
  <c r="C347" i="20"/>
  <c r="E323" i="20"/>
  <c r="E325" i="20" s="1"/>
  <c r="C317" i="20"/>
  <c r="C319" i="20"/>
  <c r="C321" i="20"/>
  <c r="C293" i="20"/>
  <c r="E298" i="20"/>
  <c r="E300" i="20" s="1"/>
  <c r="C297" i="20"/>
  <c r="C396" i="20"/>
  <c r="C68" i="20"/>
  <c r="C193" i="20"/>
  <c r="C526" i="20"/>
  <c r="C270" i="20"/>
  <c r="E273" i="20"/>
  <c r="E275" i="20" s="1"/>
  <c r="C269" i="20"/>
  <c r="C271" i="20"/>
  <c r="C267" i="20"/>
  <c r="C731" i="20"/>
  <c r="E247" i="20"/>
  <c r="E249" i="20" s="1"/>
  <c r="C243" i="20"/>
  <c r="E222" i="20"/>
  <c r="E224" i="20" s="1"/>
  <c r="C190" i="20"/>
  <c r="E196" i="20"/>
  <c r="E198" i="20" s="1"/>
  <c r="E171" i="20"/>
  <c r="E173" i="20" s="1"/>
  <c r="C169" i="20"/>
  <c r="E146" i="20"/>
  <c r="E148" i="20" s="1"/>
  <c r="C142" i="20"/>
  <c r="E121" i="20"/>
  <c r="E123" i="20" s="1"/>
  <c r="C115" i="20"/>
  <c r="C90" i="20"/>
  <c r="C69" i="20"/>
  <c r="C40" i="20"/>
  <c r="C45" i="20"/>
  <c r="E1145" i="19"/>
  <c r="E1144" i="19"/>
  <c r="E1143" i="19"/>
  <c r="E1142" i="19"/>
  <c r="E1141" i="19"/>
  <c r="E1140" i="19"/>
  <c r="E1120" i="19"/>
  <c r="E1119" i="19"/>
  <c r="E1118" i="19"/>
  <c r="E1117" i="19"/>
  <c r="E1116" i="19"/>
  <c r="E1115" i="19"/>
  <c r="E1095" i="19"/>
  <c r="E1094" i="19"/>
  <c r="E1093" i="19"/>
  <c r="E1092" i="19"/>
  <c r="E1091" i="19"/>
  <c r="E1090" i="19"/>
  <c r="E1070" i="19"/>
  <c r="E1069" i="19"/>
  <c r="E1068" i="19"/>
  <c r="E1067" i="19"/>
  <c r="E1066" i="19"/>
  <c r="E1065" i="19"/>
  <c r="E1045" i="19"/>
  <c r="E1044" i="19"/>
  <c r="E1043" i="19"/>
  <c r="E1042" i="19"/>
  <c r="E1041" i="19"/>
  <c r="E1040" i="19"/>
  <c r="E1020" i="19"/>
  <c r="E1019" i="19"/>
  <c r="E1018" i="19"/>
  <c r="E1017" i="19"/>
  <c r="E1016" i="19"/>
  <c r="E1015" i="19"/>
  <c r="E996" i="19"/>
  <c r="E995" i="19"/>
  <c r="E994" i="19"/>
  <c r="E993" i="19"/>
  <c r="E992" i="19"/>
  <c r="E991" i="19"/>
  <c r="E971" i="19"/>
  <c r="E970" i="19"/>
  <c r="E969" i="19"/>
  <c r="E968" i="19"/>
  <c r="E967" i="19"/>
  <c r="E966" i="19"/>
  <c r="E946" i="19"/>
  <c r="E945" i="19"/>
  <c r="E944" i="19"/>
  <c r="E943" i="19"/>
  <c r="E942" i="19"/>
  <c r="E941" i="19"/>
  <c r="E895" i="19"/>
  <c r="E894" i="19"/>
  <c r="E893" i="19"/>
  <c r="E892" i="19"/>
  <c r="E891" i="19"/>
  <c r="E890" i="19"/>
  <c r="E741" i="19"/>
  <c r="E692" i="19"/>
  <c r="E688" i="19"/>
  <c r="E668" i="19"/>
  <c r="E664" i="19"/>
  <c r="E643" i="19"/>
  <c r="E639" i="19"/>
  <c r="E618" i="19"/>
  <c r="E614" i="19"/>
  <c r="E519" i="19"/>
  <c r="E515" i="19"/>
  <c r="E492" i="19"/>
  <c r="E469" i="19"/>
  <c r="E420" i="19"/>
  <c r="E416" i="19"/>
  <c r="E370" i="19"/>
  <c r="E366" i="19"/>
  <c r="E319" i="19"/>
  <c r="E315" i="19"/>
  <c r="E93" i="19"/>
  <c r="E869" i="19"/>
  <c r="D869" i="19"/>
  <c r="C869" i="19" s="1"/>
  <c r="B869" i="19"/>
  <c r="A869" i="19"/>
  <c r="E868" i="19"/>
  <c r="D868" i="19"/>
  <c r="C868" i="19" s="1"/>
  <c r="B868" i="19"/>
  <c r="A868" i="19"/>
  <c r="E867" i="19"/>
  <c r="D867" i="19"/>
  <c r="C867" i="19" s="1"/>
  <c r="B867" i="19"/>
  <c r="A867" i="19"/>
  <c r="E866" i="19"/>
  <c r="D866" i="19"/>
  <c r="C866" i="19" s="1"/>
  <c r="B866" i="19"/>
  <c r="A866" i="19"/>
  <c r="E865" i="19"/>
  <c r="D865" i="19"/>
  <c r="C865" i="19" s="1"/>
  <c r="B865" i="19"/>
  <c r="A865" i="19"/>
  <c r="E864" i="19"/>
  <c r="D864" i="19"/>
  <c r="C864" i="19" s="1"/>
  <c r="B864" i="19"/>
  <c r="A864" i="19"/>
  <c r="E843" i="19"/>
  <c r="D843" i="19"/>
  <c r="B843" i="19"/>
  <c r="A843" i="19"/>
  <c r="E842" i="19"/>
  <c r="D842" i="19"/>
  <c r="B842" i="19"/>
  <c r="A842" i="19"/>
  <c r="E841" i="19"/>
  <c r="D841" i="19"/>
  <c r="B841" i="19"/>
  <c r="A841" i="19"/>
  <c r="E840" i="19"/>
  <c r="D840" i="19"/>
  <c r="B840" i="19"/>
  <c r="A840" i="19"/>
  <c r="E839" i="19"/>
  <c r="D839" i="19"/>
  <c r="B839" i="19"/>
  <c r="A839" i="19"/>
  <c r="E838" i="19"/>
  <c r="E844" i="19"/>
  <c r="E846" i="19" s="1"/>
  <c r="D838" i="19"/>
  <c r="C838" i="19" s="1"/>
  <c r="B838" i="19"/>
  <c r="A838" i="19"/>
  <c r="E817" i="19"/>
  <c r="D817" i="19"/>
  <c r="B817" i="19"/>
  <c r="A817" i="19"/>
  <c r="E816" i="19"/>
  <c r="D816" i="19"/>
  <c r="B816" i="19"/>
  <c r="A816" i="19"/>
  <c r="E815" i="19"/>
  <c r="D815" i="19"/>
  <c r="B815" i="19"/>
  <c r="A815" i="19"/>
  <c r="E814" i="19"/>
  <c r="D814" i="19"/>
  <c r="B814" i="19"/>
  <c r="A814" i="19"/>
  <c r="E813" i="19"/>
  <c r="D813" i="19"/>
  <c r="B813" i="19"/>
  <c r="A813" i="19"/>
  <c r="E812" i="19"/>
  <c r="D812" i="19"/>
  <c r="B812" i="19"/>
  <c r="A812" i="19"/>
  <c r="E791" i="19"/>
  <c r="D791" i="19"/>
  <c r="B791" i="19"/>
  <c r="A791" i="19"/>
  <c r="E790" i="19"/>
  <c r="D790" i="19"/>
  <c r="B790" i="19"/>
  <c r="A790" i="19"/>
  <c r="E789" i="19"/>
  <c r="D789" i="19"/>
  <c r="B789" i="19"/>
  <c r="A789" i="19"/>
  <c r="E788" i="19"/>
  <c r="D788" i="19"/>
  <c r="B788" i="19"/>
  <c r="A788" i="19"/>
  <c r="E787" i="19"/>
  <c r="D787" i="19"/>
  <c r="B787" i="19"/>
  <c r="A787" i="19"/>
  <c r="E786" i="19"/>
  <c r="D786" i="19"/>
  <c r="B786" i="19"/>
  <c r="A786" i="19"/>
  <c r="E766" i="19"/>
  <c r="D766" i="19"/>
  <c r="B766" i="19"/>
  <c r="A766" i="19"/>
  <c r="E765" i="19"/>
  <c r="D765" i="19"/>
  <c r="B765" i="19"/>
  <c r="A765" i="19"/>
  <c r="E764" i="19"/>
  <c r="D764" i="19"/>
  <c r="B764" i="19"/>
  <c r="A764" i="19"/>
  <c r="E763" i="19"/>
  <c r="D763" i="19"/>
  <c r="B763" i="19"/>
  <c r="A763" i="19"/>
  <c r="E762" i="19"/>
  <c r="D762" i="19"/>
  <c r="B762" i="19"/>
  <c r="A762" i="19"/>
  <c r="E761" i="19"/>
  <c r="D761" i="19"/>
  <c r="B761" i="19"/>
  <c r="A761" i="19"/>
  <c r="D741" i="19"/>
  <c r="B741" i="19"/>
  <c r="A741" i="19"/>
  <c r="E740" i="19"/>
  <c r="D740" i="19"/>
  <c r="B740" i="19"/>
  <c r="A740" i="19"/>
  <c r="E739" i="19"/>
  <c r="D739" i="19"/>
  <c r="B739" i="19"/>
  <c r="A739" i="19"/>
  <c r="E738" i="19"/>
  <c r="D738" i="19"/>
  <c r="B738" i="19"/>
  <c r="A738" i="19"/>
  <c r="E737" i="19"/>
  <c r="D737" i="19"/>
  <c r="B737" i="19"/>
  <c r="A737" i="19"/>
  <c r="E736" i="19"/>
  <c r="D736" i="19"/>
  <c r="B736" i="19"/>
  <c r="A736" i="19"/>
  <c r="E716" i="19"/>
  <c r="D716" i="19"/>
  <c r="B716" i="19"/>
  <c r="A716" i="19"/>
  <c r="E715" i="19"/>
  <c r="D715" i="19"/>
  <c r="B715" i="19"/>
  <c r="A715" i="19"/>
  <c r="E714" i="19"/>
  <c r="D714" i="19"/>
  <c r="B714" i="19"/>
  <c r="A714" i="19"/>
  <c r="E713" i="19"/>
  <c r="D713" i="19"/>
  <c r="B713" i="19"/>
  <c r="A713" i="19"/>
  <c r="E712" i="19"/>
  <c r="D712" i="19"/>
  <c r="B712" i="19"/>
  <c r="A712" i="19"/>
  <c r="E711" i="19"/>
  <c r="D711" i="19"/>
  <c r="C711" i="19" s="1"/>
  <c r="B711" i="19"/>
  <c r="A711" i="19"/>
  <c r="D692" i="19"/>
  <c r="C692" i="19" s="1"/>
  <c r="B692" i="19"/>
  <c r="A692" i="19"/>
  <c r="E691" i="19"/>
  <c r="D691" i="19"/>
  <c r="B691" i="19"/>
  <c r="A691" i="19"/>
  <c r="E690" i="19"/>
  <c r="D690" i="19"/>
  <c r="B690" i="19"/>
  <c r="A690" i="19"/>
  <c r="E689" i="19"/>
  <c r="D689" i="19"/>
  <c r="B689" i="19"/>
  <c r="A689" i="19"/>
  <c r="D688" i="19"/>
  <c r="B688" i="19"/>
  <c r="A688" i="19"/>
  <c r="E687" i="19"/>
  <c r="D687" i="19"/>
  <c r="B687" i="19"/>
  <c r="A687" i="19"/>
  <c r="D668" i="19"/>
  <c r="C668" i="19" s="1"/>
  <c r="B668" i="19"/>
  <c r="A668" i="19"/>
  <c r="E667" i="19"/>
  <c r="D667" i="19"/>
  <c r="B667" i="19"/>
  <c r="A667" i="19"/>
  <c r="E666" i="19"/>
  <c r="D666" i="19"/>
  <c r="B666" i="19"/>
  <c r="A666" i="19"/>
  <c r="E665" i="19"/>
  <c r="D665" i="19"/>
  <c r="B665" i="19"/>
  <c r="A665" i="19"/>
  <c r="D664" i="19"/>
  <c r="B664" i="19"/>
  <c r="A664" i="19"/>
  <c r="E663" i="19"/>
  <c r="D663" i="19"/>
  <c r="B663" i="19"/>
  <c r="A663" i="19"/>
  <c r="D643" i="19"/>
  <c r="B643" i="19"/>
  <c r="A643" i="19"/>
  <c r="E642" i="19"/>
  <c r="D642" i="19"/>
  <c r="B642" i="19"/>
  <c r="A642" i="19"/>
  <c r="E641" i="19"/>
  <c r="D641" i="19"/>
  <c r="B641" i="19"/>
  <c r="A641" i="19"/>
  <c r="E640" i="19"/>
  <c r="D640" i="19"/>
  <c r="B640" i="19"/>
  <c r="A640" i="19"/>
  <c r="D639" i="19"/>
  <c r="B639" i="19"/>
  <c r="A639" i="19"/>
  <c r="E638" i="19"/>
  <c r="D638" i="19"/>
  <c r="B638" i="19"/>
  <c r="A638" i="19"/>
  <c r="D618" i="19"/>
  <c r="B618" i="19"/>
  <c r="A618" i="19"/>
  <c r="E617" i="19"/>
  <c r="D617" i="19"/>
  <c r="B617" i="19"/>
  <c r="A617" i="19"/>
  <c r="E616" i="19"/>
  <c r="D616" i="19"/>
  <c r="B616" i="19"/>
  <c r="A616" i="19"/>
  <c r="E615" i="19"/>
  <c r="D615" i="19"/>
  <c r="B615" i="19"/>
  <c r="A615" i="19"/>
  <c r="D614" i="19"/>
  <c r="B614" i="19"/>
  <c r="A614" i="19"/>
  <c r="E613" i="19"/>
  <c r="D613" i="19"/>
  <c r="B613" i="19"/>
  <c r="A613" i="19"/>
  <c r="D519" i="19"/>
  <c r="C519" i="19" s="1"/>
  <c r="B519" i="19"/>
  <c r="A519" i="19"/>
  <c r="E518" i="19"/>
  <c r="D518" i="19"/>
  <c r="B518" i="19"/>
  <c r="A518" i="19"/>
  <c r="E517" i="19"/>
  <c r="D517" i="19"/>
  <c r="B517" i="19"/>
  <c r="A517" i="19"/>
  <c r="E516" i="19"/>
  <c r="D516" i="19"/>
  <c r="B516" i="19"/>
  <c r="A516" i="19"/>
  <c r="D515" i="19"/>
  <c r="B515" i="19"/>
  <c r="A515" i="19"/>
  <c r="E514" i="19"/>
  <c r="D514" i="19"/>
  <c r="B514" i="19"/>
  <c r="A514" i="19"/>
  <c r="E494" i="19"/>
  <c r="D494" i="19"/>
  <c r="B494" i="19"/>
  <c r="A494" i="19"/>
  <c r="E493" i="19"/>
  <c r="D493" i="19"/>
  <c r="B493" i="19"/>
  <c r="A493" i="19"/>
  <c r="D492" i="19"/>
  <c r="C492" i="19" s="1"/>
  <c r="B492" i="19"/>
  <c r="A492" i="19"/>
  <c r="E491" i="19"/>
  <c r="D491" i="19"/>
  <c r="B491" i="19"/>
  <c r="A491" i="19"/>
  <c r="E490" i="19"/>
  <c r="D490" i="19"/>
  <c r="B490" i="19"/>
  <c r="A490" i="19"/>
  <c r="E489" i="19"/>
  <c r="D489" i="19"/>
  <c r="B489" i="19"/>
  <c r="A489" i="19"/>
  <c r="D469" i="19"/>
  <c r="B469" i="19"/>
  <c r="A469" i="19"/>
  <c r="E468" i="19"/>
  <c r="D468" i="19"/>
  <c r="B468" i="19"/>
  <c r="A468" i="19"/>
  <c r="E467" i="19"/>
  <c r="D467" i="19"/>
  <c r="B467" i="19"/>
  <c r="A467" i="19"/>
  <c r="E466" i="19"/>
  <c r="D466" i="19"/>
  <c r="B466" i="19"/>
  <c r="A466" i="19"/>
  <c r="E465" i="19"/>
  <c r="D465" i="19"/>
  <c r="B465" i="19"/>
  <c r="A465" i="19"/>
  <c r="E464" i="19"/>
  <c r="D464" i="19"/>
  <c r="B464" i="19"/>
  <c r="A464" i="19"/>
  <c r="D420" i="19"/>
  <c r="C420" i="19" s="1"/>
  <c r="B420" i="19"/>
  <c r="A420" i="19"/>
  <c r="E419" i="19"/>
  <c r="D419" i="19"/>
  <c r="B419" i="19"/>
  <c r="A419" i="19"/>
  <c r="E418" i="19"/>
  <c r="D418" i="19"/>
  <c r="B418" i="19"/>
  <c r="A418" i="19"/>
  <c r="E417" i="19"/>
  <c r="D417" i="19"/>
  <c r="B417" i="19"/>
  <c r="A417" i="19"/>
  <c r="D416" i="19"/>
  <c r="B416" i="19"/>
  <c r="A416" i="19"/>
  <c r="E415" i="19"/>
  <c r="D415" i="19"/>
  <c r="B415" i="19"/>
  <c r="A415" i="19"/>
  <c r="E395" i="19"/>
  <c r="D395" i="19"/>
  <c r="B395" i="19"/>
  <c r="A395" i="19"/>
  <c r="E394" i="19"/>
  <c r="D394" i="19"/>
  <c r="B394" i="19"/>
  <c r="A394" i="19"/>
  <c r="E393" i="19"/>
  <c r="D393" i="19"/>
  <c r="B393" i="19"/>
  <c r="A393" i="19"/>
  <c r="E392" i="19"/>
  <c r="D392" i="19"/>
  <c r="B392" i="19"/>
  <c r="A392" i="19"/>
  <c r="E391" i="19"/>
  <c r="D391" i="19"/>
  <c r="B391" i="19"/>
  <c r="A391" i="19"/>
  <c r="E390" i="19"/>
  <c r="D390" i="19"/>
  <c r="B390" i="19"/>
  <c r="A390" i="19"/>
  <c r="D370" i="19"/>
  <c r="C370" i="19" s="1"/>
  <c r="B370" i="19"/>
  <c r="A370" i="19"/>
  <c r="E369" i="19"/>
  <c r="D369" i="19"/>
  <c r="B369" i="19"/>
  <c r="A369" i="19"/>
  <c r="E368" i="19"/>
  <c r="D368" i="19"/>
  <c r="B368" i="19"/>
  <c r="A368" i="19"/>
  <c r="E367" i="19"/>
  <c r="D367" i="19"/>
  <c r="B367" i="19"/>
  <c r="A367" i="19"/>
  <c r="D366" i="19"/>
  <c r="B366" i="19"/>
  <c r="A366" i="19"/>
  <c r="E365" i="19"/>
  <c r="D365" i="19"/>
  <c r="B365" i="19"/>
  <c r="A365" i="19"/>
  <c r="E345" i="19"/>
  <c r="D345" i="19"/>
  <c r="B345" i="19"/>
  <c r="A345" i="19"/>
  <c r="E344" i="19"/>
  <c r="D344" i="19"/>
  <c r="B344" i="19"/>
  <c r="A344" i="19"/>
  <c r="E343" i="19"/>
  <c r="D343" i="19"/>
  <c r="B343" i="19"/>
  <c r="A343" i="19"/>
  <c r="E342" i="19"/>
  <c r="D342" i="19"/>
  <c r="B342" i="19"/>
  <c r="A342" i="19"/>
  <c r="E341" i="19"/>
  <c r="D341" i="19"/>
  <c r="B341" i="19"/>
  <c r="A341" i="19"/>
  <c r="E340" i="19"/>
  <c r="D340" i="19"/>
  <c r="B340" i="19"/>
  <c r="A340" i="19"/>
  <c r="E320" i="19"/>
  <c r="D320" i="19"/>
  <c r="B320" i="19"/>
  <c r="A320" i="19"/>
  <c r="D319" i="19"/>
  <c r="C319" i="19" s="1"/>
  <c r="B319" i="19"/>
  <c r="A319" i="19"/>
  <c r="E318" i="19"/>
  <c r="D318" i="19"/>
  <c r="B318" i="19"/>
  <c r="A318" i="19"/>
  <c r="E317" i="19"/>
  <c r="D317" i="19"/>
  <c r="B317" i="19"/>
  <c r="A317" i="19"/>
  <c r="E316" i="19"/>
  <c r="D316" i="19"/>
  <c r="B316" i="19"/>
  <c r="A316" i="19"/>
  <c r="D315" i="19"/>
  <c r="B315" i="19"/>
  <c r="A315" i="19"/>
  <c r="E295" i="19"/>
  <c r="D295" i="19"/>
  <c r="B295" i="19"/>
  <c r="A295" i="19"/>
  <c r="E294" i="19"/>
  <c r="D294" i="19"/>
  <c r="B294" i="19"/>
  <c r="A294" i="19"/>
  <c r="E293" i="19"/>
  <c r="D293" i="19"/>
  <c r="B293" i="19"/>
  <c r="A293" i="19"/>
  <c r="E292" i="19"/>
  <c r="D292" i="19"/>
  <c r="C292" i="19" s="1"/>
  <c r="B292" i="19"/>
  <c r="A292" i="19"/>
  <c r="E291" i="19"/>
  <c r="D291" i="19"/>
  <c r="B291" i="19"/>
  <c r="A291" i="19"/>
  <c r="E290" i="19"/>
  <c r="E296" i="19"/>
  <c r="E298" i="19" s="1"/>
  <c r="D290" i="19"/>
  <c r="C290" i="19" s="1"/>
  <c r="B290" i="19"/>
  <c r="A290" i="19"/>
  <c r="E271" i="19"/>
  <c r="D271" i="19"/>
  <c r="B271" i="19"/>
  <c r="A271" i="19"/>
  <c r="E270" i="19"/>
  <c r="D270" i="19"/>
  <c r="B270" i="19"/>
  <c r="A270" i="19"/>
  <c r="E269" i="19"/>
  <c r="D269" i="19"/>
  <c r="B269" i="19"/>
  <c r="A269" i="19"/>
  <c r="E268" i="19"/>
  <c r="D268" i="19"/>
  <c r="B268" i="19"/>
  <c r="A268" i="19"/>
  <c r="E267" i="19"/>
  <c r="D267" i="19"/>
  <c r="B267" i="19"/>
  <c r="A267" i="19"/>
  <c r="E266" i="19"/>
  <c r="E272" i="19" s="1"/>
  <c r="E274" i="19" s="1"/>
  <c r="D266" i="19"/>
  <c r="B266" i="19"/>
  <c r="A266" i="19"/>
  <c r="E246" i="19"/>
  <c r="D246" i="19"/>
  <c r="B246" i="19"/>
  <c r="A246" i="19"/>
  <c r="E245" i="19"/>
  <c r="D245" i="19"/>
  <c r="B245" i="19"/>
  <c r="A245" i="19"/>
  <c r="E244" i="19"/>
  <c r="D244" i="19"/>
  <c r="B244" i="19"/>
  <c r="A244" i="19"/>
  <c r="E243" i="19"/>
  <c r="D243" i="19"/>
  <c r="B243" i="19"/>
  <c r="A243" i="19"/>
  <c r="E242" i="19"/>
  <c r="D242" i="19"/>
  <c r="B242" i="19"/>
  <c r="A242" i="19"/>
  <c r="E241" i="19"/>
  <c r="E247" i="19" s="1"/>
  <c r="E249" i="19" s="1"/>
  <c r="D241" i="19"/>
  <c r="C241" i="19" s="1"/>
  <c r="B241" i="19"/>
  <c r="A241" i="19"/>
  <c r="E221" i="19"/>
  <c r="D221" i="19"/>
  <c r="B221" i="19"/>
  <c r="A221" i="19"/>
  <c r="E220" i="19"/>
  <c r="D220" i="19"/>
  <c r="B220" i="19"/>
  <c r="A220" i="19"/>
  <c r="E219" i="19"/>
  <c r="D219" i="19"/>
  <c r="B219" i="19"/>
  <c r="A219" i="19"/>
  <c r="E218" i="19"/>
  <c r="D218" i="19"/>
  <c r="B218" i="19"/>
  <c r="A218" i="19"/>
  <c r="E217" i="19"/>
  <c r="D217" i="19"/>
  <c r="B217" i="19"/>
  <c r="A217" i="19"/>
  <c r="E216" i="19"/>
  <c r="D216" i="19"/>
  <c r="B216" i="19"/>
  <c r="A216" i="19"/>
  <c r="E195" i="19"/>
  <c r="D195" i="19"/>
  <c r="B195" i="19"/>
  <c r="A195" i="19"/>
  <c r="E194" i="19"/>
  <c r="D194" i="19"/>
  <c r="B194" i="19"/>
  <c r="A194" i="19"/>
  <c r="E193" i="19"/>
  <c r="D193" i="19"/>
  <c r="B193" i="19"/>
  <c r="A193" i="19"/>
  <c r="E192" i="19"/>
  <c r="D192" i="19"/>
  <c r="B192" i="19"/>
  <c r="A192" i="19"/>
  <c r="E191" i="19"/>
  <c r="D191" i="19"/>
  <c r="B191" i="19"/>
  <c r="A191" i="19"/>
  <c r="E190" i="19"/>
  <c r="D190" i="19"/>
  <c r="B190" i="19"/>
  <c r="A190" i="19"/>
  <c r="E170" i="19"/>
  <c r="D170" i="19"/>
  <c r="C170" i="19" s="1"/>
  <c r="B170" i="19"/>
  <c r="A170" i="19"/>
  <c r="E169" i="19"/>
  <c r="D169" i="19"/>
  <c r="C169" i="19" s="1"/>
  <c r="B169" i="19"/>
  <c r="A169" i="19"/>
  <c r="E168" i="19"/>
  <c r="D168" i="19"/>
  <c r="C168" i="19" s="1"/>
  <c r="B168" i="19"/>
  <c r="A168" i="19"/>
  <c r="E167" i="19"/>
  <c r="D167" i="19"/>
  <c r="C167" i="19" s="1"/>
  <c r="B167" i="19"/>
  <c r="A167" i="19"/>
  <c r="E166" i="19"/>
  <c r="D166" i="19"/>
  <c r="C166" i="19" s="1"/>
  <c r="B166" i="19"/>
  <c r="A166" i="19"/>
  <c r="E165" i="19"/>
  <c r="D165" i="19"/>
  <c r="C165" i="19" s="1"/>
  <c r="B165" i="19"/>
  <c r="A165" i="19"/>
  <c r="E145" i="19"/>
  <c r="D145" i="19"/>
  <c r="C145" i="19" s="1"/>
  <c r="B145" i="19"/>
  <c r="A145" i="19"/>
  <c r="E144" i="19"/>
  <c r="D144" i="19"/>
  <c r="C144" i="19" s="1"/>
  <c r="B144" i="19"/>
  <c r="A144" i="19"/>
  <c r="E143" i="19"/>
  <c r="D143" i="19"/>
  <c r="B143" i="19"/>
  <c r="A143" i="19"/>
  <c r="E142" i="19"/>
  <c r="D142" i="19"/>
  <c r="C142" i="19" s="1"/>
  <c r="B142" i="19"/>
  <c r="A142" i="19"/>
  <c r="E141" i="19"/>
  <c r="D141" i="19"/>
  <c r="B141" i="19"/>
  <c r="A141" i="19"/>
  <c r="E140" i="19"/>
  <c r="D140" i="19"/>
  <c r="C140" i="19" s="1"/>
  <c r="B140" i="19"/>
  <c r="A140" i="19"/>
  <c r="E120" i="19"/>
  <c r="D120" i="19"/>
  <c r="C120" i="19" s="1"/>
  <c r="B120" i="19"/>
  <c r="A120" i="19"/>
  <c r="E119" i="19"/>
  <c r="D119" i="19"/>
  <c r="C119" i="19" s="1"/>
  <c r="B119" i="19"/>
  <c r="A119" i="19"/>
  <c r="E118" i="19"/>
  <c r="D118" i="19"/>
  <c r="B118" i="19"/>
  <c r="A118" i="19"/>
  <c r="E117" i="19"/>
  <c r="D117" i="19"/>
  <c r="C117" i="19" s="1"/>
  <c r="B117" i="19"/>
  <c r="A117" i="19"/>
  <c r="E116" i="19"/>
  <c r="D116" i="19"/>
  <c r="C116" i="19" s="1"/>
  <c r="B116" i="19"/>
  <c r="A116" i="19"/>
  <c r="E115" i="19"/>
  <c r="D115" i="19"/>
  <c r="C115" i="19" s="1"/>
  <c r="B115" i="19"/>
  <c r="A115" i="19"/>
  <c r="E95" i="19"/>
  <c r="D95" i="19"/>
  <c r="C95" i="19" s="1"/>
  <c r="B95" i="19"/>
  <c r="A95" i="19"/>
  <c r="E94" i="19"/>
  <c r="D94" i="19"/>
  <c r="C94" i="19" s="1"/>
  <c r="B94" i="19"/>
  <c r="A94" i="19"/>
  <c r="D93" i="19"/>
  <c r="C93" i="19" s="1"/>
  <c r="B93" i="19"/>
  <c r="A93" i="19"/>
  <c r="E92" i="19"/>
  <c r="D92" i="19"/>
  <c r="B92" i="19"/>
  <c r="A92" i="19"/>
  <c r="E91" i="19"/>
  <c r="D91" i="19"/>
  <c r="B91" i="19"/>
  <c r="A91" i="19"/>
  <c r="E90" i="19"/>
  <c r="D90" i="19"/>
  <c r="B90" i="19"/>
  <c r="A90" i="19"/>
  <c r="E70" i="19"/>
  <c r="D70" i="19"/>
  <c r="B70" i="19"/>
  <c r="A70" i="19"/>
  <c r="E69" i="19"/>
  <c r="D69" i="19"/>
  <c r="B69" i="19"/>
  <c r="A69" i="19"/>
  <c r="E68" i="19"/>
  <c r="D68" i="19"/>
  <c r="B68" i="19"/>
  <c r="A68" i="19"/>
  <c r="E67" i="19"/>
  <c r="D67" i="19"/>
  <c r="B67" i="19"/>
  <c r="A67" i="19"/>
  <c r="E66" i="19"/>
  <c r="D66" i="19"/>
  <c r="B66" i="19"/>
  <c r="A66" i="19"/>
  <c r="E65" i="19"/>
  <c r="D65" i="19"/>
  <c r="B65" i="19"/>
  <c r="A65" i="19"/>
  <c r="E45" i="19"/>
  <c r="D45" i="19"/>
  <c r="B45" i="19"/>
  <c r="A45" i="19"/>
  <c r="E44" i="19"/>
  <c r="D44" i="19"/>
  <c r="B44" i="19"/>
  <c r="A44" i="19"/>
  <c r="E43" i="19"/>
  <c r="D43" i="19"/>
  <c r="B43" i="19"/>
  <c r="A43" i="19"/>
  <c r="E42" i="19"/>
  <c r="D42" i="19"/>
  <c r="B42" i="19"/>
  <c r="A42" i="19"/>
  <c r="E41" i="19"/>
  <c r="D41" i="19"/>
  <c r="B41" i="19"/>
  <c r="A41" i="19"/>
  <c r="E40" i="19"/>
  <c r="D40" i="19"/>
  <c r="B40" i="19"/>
  <c r="A40" i="19"/>
  <c r="E20" i="19"/>
  <c r="E19" i="19"/>
  <c r="E18" i="19"/>
  <c r="E17" i="19"/>
  <c r="E16" i="19"/>
  <c r="E15" i="19"/>
  <c r="E143" i="18"/>
  <c r="E118" i="18"/>
  <c r="E95" i="18"/>
  <c r="E93" i="18"/>
  <c r="E69" i="18"/>
  <c r="E46" i="18"/>
  <c r="E42" i="18"/>
  <c r="E145" i="18"/>
  <c r="D145" i="18"/>
  <c r="C145" i="18"/>
  <c r="B145" i="18"/>
  <c r="A145" i="18"/>
  <c r="E144" i="18"/>
  <c r="D144" i="18"/>
  <c r="B144" i="18"/>
  <c r="A144" i="18"/>
  <c r="D143" i="18"/>
  <c r="B143" i="18"/>
  <c r="A143" i="18"/>
  <c r="E142" i="18"/>
  <c r="D142" i="18"/>
  <c r="B142" i="18"/>
  <c r="A142" i="18"/>
  <c r="E141" i="18"/>
  <c r="D141" i="18"/>
  <c r="C141" i="18"/>
  <c r="B141" i="18"/>
  <c r="A141" i="18"/>
  <c r="E140" i="18"/>
  <c r="D140" i="18"/>
  <c r="B140" i="18"/>
  <c r="A140" i="18"/>
  <c r="E120" i="18"/>
  <c r="D120" i="18"/>
  <c r="C120" i="18" s="1"/>
  <c r="B120" i="18"/>
  <c r="A120" i="18"/>
  <c r="E119" i="18"/>
  <c r="D119" i="18"/>
  <c r="B119" i="18"/>
  <c r="A119" i="18"/>
  <c r="D118" i="18"/>
  <c r="B118" i="18"/>
  <c r="A118" i="18"/>
  <c r="E117" i="18"/>
  <c r="D117" i="18"/>
  <c r="B117" i="18"/>
  <c r="A117" i="18"/>
  <c r="E116" i="18"/>
  <c r="D116" i="18"/>
  <c r="C116" i="18" s="1"/>
  <c r="B116" i="18"/>
  <c r="A116" i="18"/>
  <c r="E115" i="18"/>
  <c r="D115" i="18"/>
  <c r="B115" i="18"/>
  <c r="A115" i="18"/>
  <c r="D95" i="18"/>
  <c r="B95" i="18"/>
  <c r="A95" i="18"/>
  <c r="E94" i="18"/>
  <c r="D94" i="18"/>
  <c r="B94" i="18"/>
  <c r="A94" i="18"/>
  <c r="D93" i="18"/>
  <c r="B93" i="18"/>
  <c r="A93" i="18"/>
  <c r="E92" i="18"/>
  <c r="D92" i="18"/>
  <c r="B92" i="18"/>
  <c r="A92" i="18"/>
  <c r="E91" i="18"/>
  <c r="D91" i="18"/>
  <c r="C91" i="18"/>
  <c r="B91" i="18"/>
  <c r="A91" i="18"/>
  <c r="E90" i="18"/>
  <c r="D90" i="18"/>
  <c r="B90" i="18"/>
  <c r="A90" i="18"/>
  <c r="E71" i="18"/>
  <c r="D71" i="18"/>
  <c r="C71" i="18" s="1"/>
  <c r="B71" i="18"/>
  <c r="A71" i="18"/>
  <c r="E70" i="18"/>
  <c r="D70" i="18"/>
  <c r="B70" i="18"/>
  <c r="A70" i="18"/>
  <c r="D69" i="18"/>
  <c r="B69" i="18"/>
  <c r="A69" i="18"/>
  <c r="E68" i="18"/>
  <c r="D68" i="18"/>
  <c r="B68" i="18"/>
  <c r="A68" i="18"/>
  <c r="E67" i="18"/>
  <c r="D67" i="18"/>
  <c r="C67" i="18" s="1"/>
  <c r="B67" i="18"/>
  <c r="A67" i="18"/>
  <c r="E66" i="18"/>
  <c r="D66" i="18"/>
  <c r="B66" i="18"/>
  <c r="A66" i="18"/>
  <c r="D46" i="18"/>
  <c r="B46" i="18"/>
  <c r="A46" i="18"/>
  <c r="E45" i="18"/>
  <c r="D45" i="18"/>
  <c r="B45" i="18"/>
  <c r="A45" i="18"/>
  <c r="E44" i="18"/>
  <c r="D44" i="18"/>
  <c r="C44" i="18" s="1"/>
  <c r="B44" i="18"/>
  <c r="A44" i="18"/>
  <c r="E43" i="18"/>
  <c r="D43" i="18"/>
  <c r="B43" i="18"/>
  <c r="A43" i="18"/>
  <c r="D42" i="18"/>
  <c r="B42" i="18"/>
  <c r="A42" i="18"/>
  <c r="E41" i="18"/>
  <c r="D41" i="18"/>
  <c r="B41" i="18"/>
  <c r="A41" i="18"/>
  <c r="E20" i="18"/>
  <c r="E19" i="18"/>
  <c r="E18" i="18"/>
  <c r="E17" i="18"/>
  <c r="E16" i="18"/>
  <c r="E15" i="18"/>
  <c r="E953" i="17"/>
  <c r="E952" i="17"/>
  <c r="E951" i="17"/>
  <c r="E950" i="17"/>
  <c r="E949" i="17"/>
  <c r="E948" i="17"/>
  <c r="E928" i="17"/>
  <c r="E927" i="17"/>
  <c r="E926" i="17"/>
  <c r="E925" i="17"/>
  <c r="E924" i="17"/>
  <c r="E923" i="17"/>
  <c r="E903" i="17"/>
  <c r="E902" i="17"/>
  <c r="E901" i="17"/>
  <c r="E900" i="17"/>
  <c r="E899" i="17"/>
  <c r="E898" i="17"/>
  <c r="E879" i="17"/>
  <c r="E878" i="17"/>
  <c r="E877" i="17"/>
  <c r="E876" i="17"/>
  <c r="E875" i="17"/>
  <c r="E874" i="17"/>
  <c r="E829" i="17"/>
  <c r="E828" i="17"/>
  <c r="E827" i="17"/>
  <c r="E826" i="17"/>
  <c r="E825" i="17"/>
  <c r="E824" i="17"/>
  <c r="E854" i="17"/>
  <c r="E853" i="17"/>
  <c r="E852" i="17"/>
  <c r="E851" i="17"/>
  <c r="E850" i="17"/>
  <c r="E849" i="17"/>
  <c r="E803" i="17"/>
  <c r="E802" i="17"/>
  <c r="E801" i="17"/>
  <c r="E800" i="17"/>
  <c r="E799" i="17"/>
  <c r="E798" i="17"/>
  <c r="E778" i="17"/>
  <c r="E777" i="17"/>
  <c r="E776" i="17"/>
  <c r="E775" i="17"/>
  <c r="E774" i="17"/>
  <c r="E779" i="17"/>
  <c r="E773" i="17"/>
  <c r="E753" i="17"/>
  <c r="E752" i="17"/>
  <c r="E751" i="17"/>
  <c r="E750" i="17"/>
  <c r="E749" i="17"/>
  <c r="E748" i="17"/>
  <c r="E728" i="17"/>
  <c r="E727" i="17"/>
  <c r="E726" i="17"/>
  <c r="E725" i="17"/>
  <c r="E724" i="17"/>
  <c r="E723" i="17"/>
  <c r="E703" i="17"/>
  <c r="E702" i="17"/>
  <c r="E701" i="17"/>
  <c r="E700" i="17"/>
  <c r="E699" i="17"/>
  <c r="E698" i="17"/>
  <c r="E678" i="17"/>
  <c r="E677" i="17"/>
  <c r="E676" i="17"/>
  <c r="E675" i="17"/>
  <c r="E674" i="17"/>
  <c r="E673" i="17"/>
  <c r="E653" i="17"/>
  <c r="E652" i="17"/>
  <c r="E651" i="17"/>
  <c r="E650" i="17"/>
  <c r="E649" i="17"/>
  <c r="E648" i="17"/>
  <c r="E654" i="17" s="1"/>
  <c r="E656" i="17" s="1"/>
  <c r="E628" i="17"/>
  <c r="E627" i="17"/>
  <c r="E626" i="17"/>
  <c r="E625" i="17"/>
  <c r="E624" i="17"/>
  <c r="E623" i="17"/>
  <c r="E604" i="17"/>
  <c r="E603" i="17"/>
  <c r="E602" i="17"/>
  <c r="E601" i="17"/>
  <c r="E600" i="17"/>
  <c r="E599" i="17"/>
  <c r="E605" i="17" s="1"/>
  <c r="E607" i="17" s="1"/>
  <c r="E580" i="17"/>
  <c r="E579" i="17"/>
  <c r="E578" i="17"/>
  <c r="E577" i="17"/>
  <c r="E576" i="17"/>
  <c r="E575" i="17"/>
  <c r="E581" i="17" s="1"/>
  <c r="E583" i="17" s="1"/>
  <c r="E555" i="17"/>
  <c r="E554" i="17"/>
  <c r="E553" i="17"/>
  <c r="E552" i="17"/>
  <c r="E551" i="17"/>
  <c r="E550" i="17"/>
  <c r="E530" i="17"/>
  <c r="E529" i="17"/>
  <c r="E528" i="17"/>
  <c r="E527" i="17"/>
  <c r="E526" i="17"/>
  <c r="E525" i="17"/>
  <c r="E504" i="17"/>
  <c r="E503" i="17"/>
  <c r="E502" i="17"/>
  <c r="E501" i="17"/>
  <c r="E500" i="17"/>
  <c r="E505" i="17"/>
  <c r="E499" i="17"/>
  <c r="E479" i="17"/>
  <c r="E478" i="17"/>
  <c r="E477" i="17"/>
  <c r="E476" i="17"/>
  <c r="E475" i="17"/>
  <c r="E474" i="17"/>
  <c r="E480" i="17" s="1"/>
  <c r="E482" i="17" s="1"/>
  <c r="E454" i="17"/>
  <c r="E453" i="17"/>
  <c r="E452" i="17"/>
  <c r="E451" i="17"/>
  <c r="E450" i="17"/>
  <c r="E449" i="17"/>
  <c r="E429" i="17"/>
  <c r="E428" i="17"/>
  <c r="E427" i="17"/>
  <c r="E426" i="17"/>
  <c r="E425" i="17"/>
  <c r="E424" i="17"/>
  <c r="E404" i="17"/>
  <c r="E403" i="17"/>
  <c r="E402" i="17"/>
  <c r="E401" i="17"/>
  <c r="E400" i="17"/>
  <c r="E399" i="17"/>
  <c r="E379" i="17"/>
  <c r="E378" i="17"/>
  <c r="E377" i="17"/>
  <c r="E376" i="17"/>
  <c r="E375" i="17"/>
  <c r="E374" i="17"/>
  <c r="E380" i="17" s="1"/>
  <c r="E382" i="17" s="1"/>
  <c r="E354" i="17"/>
  <c r="E353" i="17"/>
  <c r="E352" i="17"/>
  <c r="E351" i="17"/>
  <c r="E350" i="17"/>
  <c r="E349" i="17"/>
  <c r="E329" i="17"/>
  <c r="E328" i="17"/>
  <c r="E327" i="17"/>
  <c r="E326" i="17"/>
  <c r="E325" i="17"/>
  <c r="E324" i="17"/>
  <c r="E304" i="17"/>
  <c r="E303" i="17"/>
  <c r="E302" i="17"/>
  <c r="E301" i="17"/>
  <c r="E300" i="17"/>
  <c r="E299" i="17"/>
  <c r="E305" i="17" s="1"/>
  <c r="E307" i="17" s="1"/>
  <c r="E279" i="17"/>
  <c r="E278" i="17"/>
  <c r="E277" i="17"/>
  <c r="E276" i="17"/>
  <c r="E275" i="17"/>
  <c r="E280" i="17"/>
  <c r="E274" i="17"/>
  <c r="E253" i="17"/>
  <c r="E252" i="17"/>
  <c r="E251" i="17"/>
  <c r="E250" i="17"/>
  <c r="E249" i="17"/>
  <c r="E248" i="17"/>
  <c r="E227" i="17"/>
  <c r="E226" i="17"/>
  <c r="E225" i="17"/>
  <c r="E224" i="17"/>
  <c r="E223" i="17"/>
  <c r="E222" i="17"/>
  <c r="E200" i="17"/>
  <c r="E199" i="17"/>
  <c r="E198" i="17"/>
  <c r="E197" i="17"/>
  <c r="E196" i="17"/>
  <c r="E195" i="17"/>
  <c r="E174" i="17"/>
  <c r="E172" i="17"/>
  <c r="E170" i="17"/>
  <c r="E169" i="17"/>
  <c r="E173" i="17"/>
  <c r="E171" i="17"/>
  <c r="E148" i="17"/>
  <c r="E147" i="17"/>
  <c r="E146" i="17"/>
  <c r="E145" i="17"/>
  <c r="E144" i="17"/>
  <c r="E143" i="17"/>
  <c r="E122" i="17"/>
  <c r="E120" i="17"/>
  <c r="E118" i="17"/>
  <c r="A117" i="17"/>
  <c r="B117" i="17"/>
  <c r="D117" i="17"/>
  <c r="E117" i="17"/>
  <c r="A118" i="17"/>
  <c r="B118" i="17"/>
  <c r="D118" i="17"/>
  <c r="A119" i="17"/>
  <c r="B119" i="17"/>
  <c r="D119" i="17"/>
  <c r="E119" i="17"/>
  <c r="A120" i="17"/>
  <c r="B120" i="17"/>
  <c r="D120" i="17"/>
  <c r="A121" i="17"/>
  <c r="B121" i="17"/>
  <c r="D121" i="17"/>
  <c r="E121" i="17"/>
  <c r="A122" i="17"/>
  <c r="B122" i="17"/>
  <c r="D122" i="17"/>
  <c r="A143" i="17"/>
  <c r="B143" i="17"/>
  <c r="D143" i="17"/>
  <c r="A144" i="17"/>
  <c r="B144" i="17"/>
  <c r="D144" i="17"/>
  <c r="A145" i="17"/>
  <c r="B145" i="17"/>
  <c r="D145" i="17"/>
  <c r="C145" i="17"/>
  <c r="A146" i="17"/>
  <c r="B146" i="17"/>
  <c r="D146" i="17"/>
  <c r="A147" i="17"/>
  <c r="B147" i="17"/>
  <c r="D147" i="17"/>
  <c r="A148" i="17"/>
  <c r="B148" i="17"/>
  <c r="D148" i="17"/>
  <c r="A169" i="17"/>
  <c r="B169" i="17"/>
  <c r="D169" i="17"/>
  <c r="A170" i="17"/>
  <c r="B170" i="17"/>
  <c r="D170" i="17"/>
  <c r="A171" i="17"/>
  <c r="B171" i="17"/>
  <c r="D171" i="17"/>
  <c r="A172" i="17"/>
  <c r="B172" i="17"/>
  <c r="D172" i="17"/>
  <c r="A173" i="17"/>
  <c r="B173" i="17"/>
  <c r="D173" i="17"/>
  <c r="C173" i="17"/>
  <c r="A174" i="17"/>
  <c r="B174" i="17"/>
  <c r="D174" i="17"/>
  <c r="A195" i="17"/>
  <c r="B195" i="17"/>
  <c r="D195" i="17"/>
  <c r="C195" i="17" s="1"/>
  <c r="A196" i="17"/>
  <c r="B196" i="17"/>
  <c r="D196" i="17"/>
  <c r="A197" i="17"/>
  <c r="B197" i="17"/>
  <c r="D197" i="17"/>
  <c r="C197" i="17"/>
  <c r="A198" i="17"/>
  <c r="B198" i="17"/>
  <c r="D198" i="17"/>
  <c r="A199" i="17"/>
  <c r="B199" i="17"/>
  <c r="D199" i="17"/>
  <c r="C199" i="17" s="1"/>
  <c r="A200" i="17"/>
  <c r="B200" i="17"/>
  <c r="D200" i="17"/>
  <c r="E201" i="17"/>
  <c r="A222" i="17"/>
  <c r="B222" i="17"/>
  <c r="C222" i="17"/>
  <c r="D222" i="17"/>
  <c r="A223" i="17"/>
  <c r="B223" i="17"/>
  <c r="D223" i="17"/>
  <c r="A224" i="17"/>
  <c r="B224" i="17"/>
  <c r="D224" i="17"/>
  <c r="C224" i="17"/>
  <c r="A225" i="17"/>
  <c r="B225" i="17"/>
  <c r="D225" i="17"/>
  <c r="A226" i="17"/>
  <c r="B226" i="17"/>
  <c r="D226" i="17"/>
  <c r="C226" i="17" s="1"/>
  <c r="A227" i="17"/>
  <c r="B227" i="17"/>
  <c r="D227" i="17"/>
  <c r="A248" i="17"/>
  <c r="B248" i="17"/>
  <c r="D248" i="17"/>
  <c r="C248" i="17"/>
  <c r="A249" i="17"/>
  <c r="B249" i="17"/>
  <c r="D249" i="17"/>
  <c r="A250" i="17"/>
  <c r="B250" i="17"/>
  <c r="D250" i="17"/>
  <c r="C250" i="17" s="1"/>
  <c r="A251" i="17"/>
  <c r="B251" i="17"/>
  <c r="D251" i="17"/>
  <c r="A252" i="17"/>
  <c r="B252" i="17"/>
  <c r="D252" i="17"/>
  <c r="C252" i="17"/>
  <c r="A253" i="17"/>
  <c r="B253" i="17"/>
  <c r="D253" i="17"/>
  <c r="E254" i="17"/>
  <c r="A274" i="17"/>
  <c r="B274" i="17"/>
  <c r="D274" i="17"/>
  <c r="C274" i="17"/>
  <c r="A275" i="17"/>
  <c r="B275" i="17"/>
  <c r="D275" i="17"/>
  <c r="C275" i="17"/>
  <c r="A276" i="17"/>
  <c r="B276" i="17"/>
  <c r="D276" i="17"/>
  <c r="C276" i="17"/>
  <c r="A277" i="17"/>
  <c r="B277" i="17"/>
  <c r="D277" i="17"/>
  <c r="C277" i="17"/>
  <c r="A278" i="17"/>
  <c r="B278" i="17"/>
  <c r="D278" i="17"/>
  <c r="C278" i="17"/>
  <c r="A279" i="17"/>
  <c r="B279" i="17"/>
  <c r="D279" i="17"/>
  <c r="C279" i="17"/>
  <c r="A299" i="17"/>
  <c r="B299" i="17"/>
  <c r="D299" i="17"/>
  <c r="C299" i="17"/>
  <c r="A300" i="17"/>
  <c r="B300" i="17"/>
  <c r="D300" i="17"/>
  <c r="C300" i="17"/>
  <c r="A301" i="17"/>
  <c r="B301" i="17"/>
  <c r="D301" i="17"/>
  <c r="C301" i="17"/>
  <c r="A302" i="17"/>
  <c r="B302" i="17"/>
  <c r="D302" i="17"/>
  <c r="C302" i="17"/>
  <c r="A303" i="17"/>
  <c r="B303" i="17"/>
  <c r="D303" i="17"/>
  <c r="C303" i="17"/>
  <c r="A304" i="17"/>
  <c r="B304" i="17"/>
  <c r="D304" i="17"/>
  <c r="C304" i="17"/>
  <c r="A324" i="17"/>
  <c r="B324" i="17"/>
  <c r="D324" i="17"/>
  <c r="C324" i="17"/>
  <c r="A325" i="17"/>
  <c r="B325" i="17"/>
  <c r="D325" i="17"/>
  <c r="A326" i="17"/>
  <c r="B326" i="17"/>
  <c r="D326" i="17"/>
  <c r="C326" i="17" s="1"/>
  <c r="A327" i="17"/>
  <c r="B327" i="17"/>
  <c r="D327" i="17"/>
  <c r="A328" i="17"/>
  <c r="B328" i="17"/>
  <c r="D328" i="17"/>
  <c r="C328" i="17" s="1"/>
  <c r="A329" i="17"/>
  <c r="B329" i="17"/>
  <c r="D329" i="17"/>
  <c r="A349" i="17"/>
  <c r="B349" i="17"/>
  <c r="D349" i="17"/>
  <c r="C349" i="17" s="1"/>
  <c r="A350" i="17"/>
  <c r="B350" i="17"/>
  <c r="D350" i="17"/>
  <c r="A351" i="17"/>
  <c r="B351" i="17"/>
  <c r="D351" i="17"/>
  <c r="C351" i="17"/>
  <c r="A352" i="17"/>
  <c r="B352" i="17"/>
  <c r="D352" i="17"/>
  <c r="A353" i="17"/>
  <c r="B353" i="17"/>
  <c r="D353" i="17"/>
  <c r="C353" i="17" s="1"/>
  <c r="A354" i="17"/>
  <c r="B354" i="17"/>
  <c r="D354" i="17"/>
  <c r="E355" i="17"/>
  <c r="A374" i="17"/>
  <c r="B374" i="17"/>
  <c r="D374" i="17"/>
  <c r="C374" i="17" s="1"/>
  <c r="A375" i="17"/>
  <c r="B375" i="17"/>
  <c r="D375" i="17"/>
  <c r="C375" i="17" s="1"/>
  <c r="A376" i="17"/>
  <c r="B376" i="17"/>
  <c r="D376" i="17"/>
  <c r="C376" i="17" s="1"/>
  <c r="A377" i="17"/>
  <c r="B377" i="17"/>
  <c r="D377" i="17"/>
  <c r="C377" i="17" s="1"/>
  <c r="A378" i="17"/>
  <c r="B378" i="17"/>
  <c r="D378" i="17"/>
  <c r="C378" i="17" s="1"/>
  <c r="A379" i="17"/>
  <c r="B379" i="17"/>
  <c r="D379" i="17"/>
  <c r="C379" i="17" s="1"/>
  <c r="A399" i="17"/>
  <c r="B399" i="17"/>
  <c r="D399" i="17"/>
  <c r="C399" i="17" s="1"/>
  <c r="A400" i="17"/>
  <c r="B400" i="17"/>
  <c r="D400" i="17"/>
  <c r="C400" i="17" s="1"/>
  <c r="A401" i="17"/>
  <c r="B401" i="17"/>
  <c r="D401" i="17"/>
  <c r="C401" i="17" s="1"/>
  <c r="A402" i="17"/>
  <c r="B402" i="17"/>
  <c r="D402" i="17"/>
  <c r="C402" i="17" s="1"/>
  <c r="A403" i="17"/>
  <c r="B403" i="17"/>
  <c r="D403" i="17"/>
  <c r="C403" i="17" s="1"/>
  <c r="A404" i="17"/>
  <c r="B404" i="17"/>
  <c r="D404" i="17"/>
  <c r="C404" i="17" s="1"/>
  <c r="A424" i="17"/>
  <c r="B424" i="17"/>
  <c r="C424" i="17"/>
  <c r="D424" i="17"/>
  <c r="A425" i="17"/>
  <c r="B425" i="17"/>
  <c r="D425" i="17"/>
  <c r="A426" i="17"/>
  <c r="B426" i="17"/>
  <c r="D426" i="17"/>
  <c r="C426" i="17"/>
  <c r="A427" i="17"/>
  <c r="B427" i="17"/>
  <c r="D427" i="17"/>
  <c r="A428" i="17"/>
  <c r="B428" i="17"/>
  <c r="D428" i="17"/>
  <c r="C428" i="17" s="1"/>
  <c r="A429" i="17"/>
  <c r="B429" i="17"/>
  <c r="D429" i="17"/>
  <c r="A449" i="17"/>
  <c r="B449" i="17"/>
  <c r="D449" i="17"/>
  <c r="C449" i="17"/>
  <c r="A450" i="17"/>
  <c r="B450" i="17"/>
  <c r="D450" i="17"/>
  <c r="A451" i="17"/>
  <c r="B451" i="17"/>
  <c r="D451" i="17"/>
  <c r="C451" i="17" s="1"/>
  <c r="A452" i="17"/>
  <c r="B452" i="17"/>
  <c r="D452" i="17"/>
  <c r="A453" i="17"/>
  <c r="B453" i="17"/>
  <c r="D453" i="17"/>
  <c r="C453" i="17"/>
  <c r="A454" i="17"/>
  <c r="B454" i="17"/>
  <c r="D454" i="17"/>
  <c r="E455" i="17"/>
  <c r="E457" i="17" s="1"/>
  <c r="A474" i="17"/>
  <c r="B474" i="17"/>
  <c r="D474" i="17"/>
  <c r="C474" i="17" s="1"/>
  <c r="A475" i="17"/>
  <c r="B475" i="17"/>
  <c r="D475" i="17"/>
  <c r="C475" i="17" s="1"/>
  <c r="A476" i="17"/>
  <c r="B476" i="17"/>
  <c r="D476" i="17"/>
  <c r="C476" i="17" s="1"/>
  <c r="A477" i="17"/>
  <c r="B477" i="17"/>
  <c r="D477" i="17"/>
  <c r="C477" i="17" s="1"/>
  <c r="A478" i="17"/>
  <c r="B478" i="17"/>
  <c r="D478" i="17"/>
  <c r="C478" i="17" s="1"/>
  <c r="A479" i="17"/>
  <c r="B479" i="17"/>
  <c r="D479" i="17"/>
  <c r="C479" i="17" s="1"/>
  <c r="A499" i="17"/>
  <c r="B499" i="17"/>
  <c r="D499" i="17"/>
  <c r="C499" i="17" s="1"/>
  <c r="A500" i="17"/>
  <c r="B500" i="17"/>
  <c r="D500" i="17"/>
  <c r="C500" i="17" s="1"/>
  <c r="A501" i="17"/>
  <c r="B501" i="17"/>
  <c r="D501" i="17"/>
  <c r="C501" i="17" s="1"/>
  <c r="A502" i="17"/>
  <c r="B502" i="17"/>
  <c r="D502" i="17"/>
  <c r="C502" i="17" s="1"/>
  <c r="A503" i="17"/>
  <c r="B503" i="17"/>
  <c r="D503" i="17"/>
  <c r="C503" i="17" s="1"/>
  <c r="A504" i="17"/>
  <c r="B504" i="17"/>
  <c r="D504" i="17"/>
  <c r="C504" i="17" s="1"/>
  <c r="A525" i="17"/>
  <c r="B525" i="17"/>
  <c r="D525" i="17"/>
  <c r="C525" i="17" s="1"/>
  <c r="A526" i="17"/>
  <c r="B526" i="17"/>
  <c r="D526" i="17"/>
  <c r="A527" i="17"/>
  <c r="B527" i="17"/>
  <c r="D527" i="17"/>
  <c r="C527" i="17"/>
  <c r="A528" i="17"/>
  <c r="B528" i="17"/>
  <c r="D528" i="17"/>
  <c r="A529" i="17"/>
  <c r="B529" i="17"/>
  <c r="C529" i="17"/>
  <c r="D529" i="17"/>
  <c r="A530" i="17"/>
  <c r="B530" i="17"/>
  <c r="D530" i="17"/>
  <c r="A550" i="17"/>
  <c r="B550" i="17"/>
  <c r="D550" i="17"/>
  <c r="C550" i="17"/>
  <c r="A551" i="17"/>
  <c r="B551" i="17"/>
  <c r="D551" i="17"/>
  <c r="A552" i="17"/>
  <c r="B552" i="17"/>
  <c r="D552" i="17"/>
  <c r="C552" i="17" s="1"/>
  <c r="A553" i="17"/>
  <c r="B553" i="17"/>
  <c r="D553" i="17"/>
  <c r="A554" i="17"/>
  <c r="B554" i="17"/>
  <c r="D554" i="17"/>
  <c r="C554" i="17"/>
  <c r="A555" i="17"/>
  <c r="B555" i="17"/>
  <c r="D555" i="17"/>
  <c r="E556" i="17"/>
  <c r="A575" i="17"/>
  <c r="B575" i="17"/>
  <c r="D575" i="17"/>
  <c r="C575" i="17"/>
  <c r="A576" i="17"/>
  <c r="B576" i="17"/>
  <c r="D576" i="17"/>
  <c r="C576" i="17"/>
  <c r="A577" i="17"/>
  <c r="B577" i="17"/>
  <c r="D577" i="17"/>
  <c r="C577" i="17"/>
  <c r="A578" i="17"/>
  <c r="B578" i="17"/>
  <c r="D578" i="17"/>
  <c r="C578" i="17"/>
  <c r="A579" i="17"/>
  <c r="B579" i="17"/>
  <c r="D579" i="17"/>
  <c r="C579" i="17"/>
  <c r="A580" i="17"/>
  <c r="B580" i="17"/>
  <c r="D580" i="17"/>
  <c r="C580" i="17"/>
  <c r="A599" i="17"/>
  <c r="B599" i="17"/>
  <c r="D599" i="17"/>
  <c r="C599" i="17"/>
  <c r="A600" i="17"/>
  <c r="B600" i="17"/>
  <c r="D600" i="17"/>
  <c r="C600" i="17"/>
  <c r="A601" i="17"/>
  <c r="B601" i="17"/>
  <c r="D601" i="17"/>
  <c r="C601" i="17"/>
  <c r="A602" i="17"/>
  <c r="B602" i="17"/>
  <c r="D602" i="17"/>
  <c r="C602" i="17"/>
  <c r="A603" i="17"/>
  <c r="B603" i="17"/>
  <c r="D603" i="17"/>
  <c r="C603" i="17"/>
  <c r="A604" i="17"/>
  <c r="B604" i="17"/>
  <c r="D604" i="17"/>
  <c r="C604" i="17"/>
  <c r="A623" i="17"/>
  <c r="B623" i="17"/>
  <c r="D623" i="17"/>
  <c r="C623" i="17" s="1"/>
  <c r="A624" i="17"/>
  <c r="B624" i="17"/>
  <c r="D624" i="17"/>
  <c r="A625" i="17"/>
  <c r="B625" i="17"/>
  <c r="D625" i="17"/>
  <c r="C625" i="17" s="1"/>
  <c r="A626" i="17"/>
  <c r="B626" i="17"/>
  <c r="D626" i="17"/>
  <c r="A627" i="17"/>
  <c r="B627" i="17"/>
  <c r="D627" i="17"/>
  <c r="C627" i="17"/>
  <c r="A628" i="17"/>
  <c r="B628" i="17"/>
  <c r="D628" i="17"/>
  <c r="E629" i="17"/>
  <c r="E631" i="17" s="1"/>
  <c r="A648" i="17"/>
  <c r="B648" i="17"/>
  <c r="D648" i="17"/>
  <c r="C648" i="17" s="1"/>
  <c r="A649" i="17"/>
  <c r="B649" i="17"/>
  <c r="D649" i="17"/>
  <c r="C649" i="17" s="1"/>
  <c r="A650" i="17"/>
  <c r="B650" i="17"/>
  <c r="D650" i="17"/>
  <c r="C650" i="17" s="1"/>
  <c r="A651" i="17"/>
  <c r="B651" i="17"/>
  <c r="D651" i="17"/>
  <c r="C651" i="17" s="1"/>
  <c r="A652" i="17"/>
  <c r="B652" i="17"/>
  <c r="D652" i="17"/>
  <c r="C652" i="17" s="1"/>
  <c r="A653" i="17"/>
  <c r="B653" i="17"/>
  <c r="D653" i="17"/>
  <c r="C653" i="17" s="1"/>
  <c r="A673" i="17"/>
  <c r="B673" i="17"/>
  <c r="D673" i="17"/>
  <c r="C673" i="17" s="1"/>
  <c r="A674" i="17"/>
  <c r="B674" i="17"/>
  <c r="D674" i="17"/>
  <c r="C674" i="17" s="1"/>
  <c r="A675" i="17"/>
  <c r="B675" i="17"/>
  <c r="D675" i="17"/>
  <c r="C675" i="17" s="1"/>
  <c r="A676" i="17"/>
  <c r="B676" i="17"/>
  <c r="D676" i="17"/>
  <c r="C676" i="17" s="1"/>
  <c r="A677" i="17"/>
  <c r="B677" i="17"/>
  <c r="D677" i="17"/>
  <c r="C677" i="17" s="1"/>
  <c r="A678" i="17"/>
  <c r="B678" i="17"/>
  <c r="D678" i="17"/>
  <c r="C678" i="17" s="1"/>
  <c r="A698" i="17"/>
  <c r="B698" i="17"/>
  <c r="D698" i="17"/>
  <c r="C698" i="17" s="1"/>
  <c r="A699" i="17"/>
  <c r="B699" i="17"/>
  <c r="D699" i="17"/>
  <c r="C699" i="17" s="1"/>
  <c r="A700" i="17"/>
  <c r="B700" i="17"/>
  <c r="D700" i="17"/>
  <c r="C700" i="17" s="1"/>
  <c r="A701" i="17"/>
  <c r="B701" i="17"/>
  <c r="D701" i="17"/>
  <c r="C701" i="17" s="1"/>
  <c r="A702" i="17"/>
  <c r="B702" i="17"/>
  <c r="D702" i="17"/>
  <c r="C702" i="17" s="1"/>
  <c r="A703" i="17"/>
  <c r="B703" i="17"/>
  <c r="D703" i="17"/>
  <c r="C703" i="17" s="1"/>
  <c r="E704" i="17"/>
  <c r="A723" i="17"/>
  <c r="B723" i="17"/>
  <c r="D723" i="17"/>
  <c r="C723" i="17"/>
  <c r="A724" i="17"/>
  <c r="B724" i="17"/>
  <c r="D724" i="17"/>
  <c r="C724" i="17"/>
  <c r="A725" i="17"/>
  <c r="B725" i="17"/>
  <c r="D725" i="17"/>
  <c r="C725" i="17"/>
  <c r="A726" i="17"/>
  <c r="B726" i="17"/>
  <c r="D726" i="17"/>
  <c r="C726" i="17"/>
  <c r="A727" i="17"/>
  <c r="B727" i="17"/>
  <c r="D727" i="17"/>
  <c r="C727" i="17"/>
  <c r="A728" i="17"/>
  <c r="B728" i="17"/>
  <c r="D728" i="17"/>
  <c r="C728" i="17"/>
  <c r="E729" i="17"/>
  <c r="E731" i="17"/>
  <c r="A748" i="17"/>
  <c r="B748" i="17"/>
  <c r="D748" i="17"/>
  <c r="C748" i="17"/>
  <c r="A749" i="17"/>
  <c r="B749" i="17"/>
  <c r="D749" i="17"/>
  <c r="C749" i="17"/>
  <c r="A750" i="17"/>
  <c r="B750" i="17"/>
  <c r="D750" i="17"/>
  <c r="C750" i="17"/>
  <c r="A751" i="17"/>
  <c r="B751" i="17"/>
  <c r="D751" i="17"/>
  <c r="C751" i="17"/>
  <c r="A752" i="17"/>
  <c r="B752" i="17"/>
  <c r="D752" i="17"/>
  <c r="C752" i="17"/>
  <c r="A753" i="17"/>
  <c r="B753" i="17"/>
  <c r="D753" i="17"/>
  <c r="C753" i="17"/>
  <c r="E754" i="17"/>
  <c r="E756" i="17"/>
  <c r="A773" i="17"/>
  <c r="B773" i="17"/>
  <c r="D773" i="17"/>
  <c r="C773" i="17"/>
  <c r="A774" i="17"/>
  <c r="B774" i="17"/>
  <c r="D774" i="17"/>
  <c r="C774" i="17"/>
  <c r="A775" i="17"/>
  <c r="B775" i="17"/>
  <c r="D775" i="17"/>
  <c r="C775" i="17"/>
  <c r="A776" i="17"/>
  <c r="B776" i="17"/>
  <c r="D776" i="17"/>
  <c r="C776" i="17"/>
  <c r="A777" i="17"/>
  <c r="B777" i="17"/>
  <c r="D777" i="17"/>
  <c r="C777" i="17"/>
  <c r="A778" i="17"/>
  <c r="B778" i="17"/>
  <c r="D778" i="17"/>
  <c r="C778" i="17"/>
  <c r="A798" i="17"/>
  <c r="B798" i="17"/>
  <c r="D798" i="17"/>
  <c r="C798" i="17"/>
  <c r="A799" i="17"/>
  <c r="B799" i="17"/>
  <c r="D799" i="17"/>
  <c r="C799" i="17"/>
  <c r="A800" i="17"/>
  <c r="B800" i="17"/>
  <c r="D800" i="17"/>
  <c r="C800" i="17"/>
  <c r="A801" i="17"/>
  <c r="B801" i="17"/>
  <c r="D801" i="17"/>
  <c r="C801" i="17"/>
  <c r="A802" i="17"/>
  <c r="B802" i="17"/>
  <c r="D802" i="17"/>
  <c r="C802" i="17"/>
  <c r="A803" i="17"/>
  <c r="B803" i="17"/>
  <c r="D803" i="17"/>
  <c r="C803" i="17"/>
  <c r="E804" i="17"/>
  <c r="A824" i="17"/>
  <c r="B824" i="17"/>
  <c r="D824" i="17"/>
  <c r="C824" i="17" s="1"/>
  <c r="A825" i="17"/>
  <c r="B825" i="17"/>
  <c r="D825" i="17"/>
  <c r="C825" i="17" s="1"/>
  <c r="A826" i="17"/>
  <c r="B826" i="17"/>
  <c r="D826" i="17"/>
  <c r="C826" i="17" s="1"/>
  <c r="A827" i="17"/>
  <c r="B827" i="17"/>
  <c r="D827" i="17"/>
  <c r="C827" i="17" s="1"/>
  <c r="A828" i="17"/>
  <c r="B828" i="17"/>
  <c r="D828" i="17"/>
  <c r="C828" i="17" s="1"/>
  <c r="A829" i="17"/>
  <c r="B829" i="17"/>
  <c r="D829" i="17"/>
  <c r="C829" i="17" s="1"/>
  <c r="E830" i="17"/>
  <c r="E832" i="17" s="1"/>
  <c r="A849" i="17"/>
  <c r="B849" i="17"/>
  <c r="D849" i="17"/>
  <c r="C849" i="17" s="1"/>
  <c r="A850" i="17"/>
  <c r="B850" i="17"/>
  <c r="D850" i="17"/>
  <c r="C850" i="17" s="1"/>
  <c r="A851" i="17"/>
  <c r="B851" i="17"/>
  <c r="D851" i="17"/>
  <c r="C851" i="17" s="1"/>
  <c r="A852" i="17"/>
  <c r="B852" i="17"/>
  <c r="D852" i="17"/>
  <c r="C852" i="17" s="1"/>
  <c r="A853" i="17"/>
  <c r="B853" i="17"/>
  <c r="D853" i="17"/>
  <c r="A854" i="17"/>
  <c r="B854" i="17"/>
  <c r="D854" i="17"/>
  <c r="C854" i="17"/>
  <c r="A874" i="17"/>
  <c r="B874" i="17"/>
  <c r="D874" i="17"/>
  <c r="C874" i="17"/>
  <c r="A875" i="17"/>
  <c r="B875" i="17"/>
  <c r="D875" i="17"/>
  <c r="C875" i="17"/>
  <c r="A876" i="17"/>
  <c r="B876" i="17"/>
  <c r="D876" i="17"/>
  <c r="C876" i="17"/>
  <c r="A877" i="17"/>
  <c r="B877" i="17"/>
  <c r="D877" i="17"/>
  <c r="C877" i="17"/>
  <c r="A878" i="17"/>
  <c r="B878" i="17"/>
  <c r="D878" i="17"/>
  <c r="C878" i="17"/>
  <c r="A879" i="17"/>
  <c r="B879" i="17"/>
  <c r="D879" i="17"/>
  <c r="C879" i="17"/>
  <c r="E880" i="17"/>
  <c r="E882" i="17"/>
  <c r="A898" i="17"/>
  <c r="B898" i="17"/>
  <c r="D898" i="17"/>
  <c r="C898" i="17"/>
  <c r="A899" i="17"/>
  <c r="B899" i="17"/>
  <c r="D899" i="17"/>
  <c r="C899" i="17"/>
  <c r="A900" i="17"/>
  <c r="B900" i="17"/>
  <c r="D900" i="17"/>
  <c r="C900" i="17"/>
  <c r="A901" i="17"/>
  <c r="B901" i="17"/>
  <c r="D901" i="17"/>
  <c r="C901" i="17"/>
  <c r="A902" i="17"/>
  <c r="B902" i="17"/>
  <c r="D902" i="17"/>
  <c r="C902" i="17"/>
  <c r="A903" i="17"/>
  <c r="B903" i="17"/>
  <c r="D903" i="17"/>
  <c r="C903" i="17"/>
  <c r="E904" i="17"/>
  <c r="A923" i="17"/>
  <c r="B923" i="17"/>
  <c r="D923" i="17"/>
  <c r="C923" i="17" s="1"/>
  <c r="A924" i="17"/>
  <c r="B924" i="17"/>
  <c r="D924" i="17"/>
  <c r="C924" i="17" s="1"/>
  <c r="A925" i="17"/>
  <c r="B925" i="17"/>
  <c r="D925" i="17"/>
  <c r="C925" i="17" s="1"/>
  <c r="A926" i="17"/>
  <c r="B926" i="17"/>
  <c r="D926" i="17"/>
  <c r="C926" i="17" s="1"/>
  <c r="A927" i="17"/>
  <c r="B927" i="17"/>
  <c r="D927" i="17"/>
  <c r="C927" i="17" s="1"/>
  <c r="A928" i="17"/>
  <c r="B928" i="17"/>
  <c r="D928" i="17"/>
  <c r="C928" i="17" s="1"/>
  <c r="E929" i="17"/>
  <c r="E931" i="17" s="1"/>
  <c r="A948" i="17"/>
  <c r="B948" i="17"/>
  <c r="D948" i="17"/>
  <c r="C948" i="17" s="1"/>
  <c r="A949" i="17"/>
  <c r="B949" i="17"/>
  <c r="D949" i="17"/>
  <c r="C949" i="17" s="1"/>
  <c r="A950" i="17"/>
  <c r="B950" i="17"/>
  <c r="D950" i="17"/>
  <c r="C950" i="17" s="1"/>
  <c r="A951" i="17"/>
  <c r="B951" i="17"/>
  <c r="D951" i="17"/>
  <c r="C951" i="17" s="1"/>
  <c r="A952" i="17"/>
  <c r="B952" i="17"/>
  <c r="D952" i="17"/>
  <c r="C952" i="17" s="1"/>
  <c r="A953" i="17"/>
  <c r="B953" i="17"/>
  <c r="D953" i="17"/>
  <c r="C953" i="17" s="1"/>
  <c r="E954" i="17"/>
  <c r="E956" i="17" s="1"/>
  <c r="C42" i="18"/>
  <c r="C69" i="18"/>
  <c r="C95" i="18"/>
  <c r="C143" i="18"/>
  <c r="C223" i="17"/>
  <c r="C225" i="17"/>
  <c r="C227" i="17"/>
  <c r="C325" i="17"/>
  <c r="C327" i="17"/>
  <c r="C329" i="17"/>
  <c r="C425" i="17"/>
  <c r="C427" i="17"/>
  <c r="C429" i="17"/>
  <c r="C526" i="17"/>
  <c r="C528" i="17"/>
  <c r="C530" i="17"/>
  <c r="C624" i="17"/>
  <c r="C626" i="17"/>
  <c r="C628" i="17"/>
  <c r="C46" i="18"/>
  <c r="C93" i="18"/>
  <c r="C118" i="18"/>
  <c r="E870" i="19"/>
  <c r="E872" i="19" s="1"/>
  <c r="C839" i="19"/>
  <c r="C840" i="19"/>
  <c r="C841" i="19"/>
  <c r="C842" i="19"/>
  <c r="C843" i="19"/>
  <c r="C814" i="19"/>
  <c r="E818" i="19"/>
  <c r="E820" i="19" s="1"/>
  <c r="C192" i="19"/>
  <c r="E792" i="19"/>
  <c r="E794" i="19" s="1"/>
  <c r="C789" i="19"/>
  <c r="C791" i="19"/>
  <c r="E767" i="19"/>
  <c r="E769" i="19" s="1"/>
  <c r="C764" i="19"/>
  <c r="C766" i="19"/>
  <c r="C739" i="19"/>
  <c r="E742" i="19"/>
  <c r="E744" i="19" s="1"/>
  <c r="C737" i="19"/>
  <c r="C741" i="19"/>
  <c r="C712" i="19"/>
  <c r="C716" i="19"/>
  <c r="E717" i="19"/>
  <c r="E719" i="19" s="1"/>
  <c r="C714" i="19"/>
  <c r="E693" i="19"/>
  <c r="E695" i="19" s="1"/>
  <c r="C688" i="19"/>
  <c r="E669" i="19"/>
  <c r="E671" i="19" s="1"/>
  <c r="C664" i="19"/>
  <c r="E644" i="19"/>
  <c r="E646" i="19" s="1"/>
  <c r="C641" i="19"/>
  <c r="C639" i="19"/>
  <c r="C643" i="19"/>
  <c r="E619" i="19"/>
  <c r="E621" i="19" s="1"/>
  <c r="C616" i="19"/>
  <c r="C614" i="19"/>
  <c r="C618" i="19"/>
  <c r="E520" i="19"/>
  <c r="E522" i="19" s="1"/>
  <c r="C515" i="19"/>
  <c r="C490" i="19"/>
  <c r="C494" i="19"/>
  <c r="E495" i="19"/>
  <c r="E497" i="19" s="1"/>
  <c r="E470" i="19"/>
  <c r="E472" i="19" s="1"/>
  <c r="C467" i="19"/>
  <c r="C469" i="19"/>
  <c r="E421" i="19"/>
  <c r="E423" i="19" s="1"/>
  <c r="C416" i="19"/>
  <c r="E396" i="19"/>
  <c r="E398" i="19" s="1"/>
  <c r="C393" i="19"/>
  <c r="E371" i="19"/>
  <c r="E373" i="19" s="1"/>
  <c r="C366" i="19"/>
  <c r="E346" i="19"/>
  <c r="E348" i="19" s="1"/>
  <c r="C343" i="19"/>
  <c r="C316" i="19"/>
  <c r="C320" i="19"/>
  <c r="E321" i="19"/>
  <c r="E323" i="19" s="1"/>
  <c r="C315" i="19"/>
  <c r="C318" i="19"/>
  <c r="C291" i="19"/>
  <c r="C295" i="19"/>
  <c r="C242" i="19"/>
  <c r="E222" i="19"/>
  <c r="E224" i="19" s="1"/>
  <c r="C219" i="19"/>
  <c r="C221" i="19"/>
  <c r="C193" i="19"/>
  <c r="E196" i="19"/>
  <c r="E198" i="19" s="1"/>
  <c r="E171" i="19"/>
  <c r="E173" i="19" s="1"/>
  <c r="C141" i="19"/>
  <c r="E146" i="19"/>
  <c r="E148" i="19" s="1"/>
  <c r="C143" i="19"/>
  <c r="E121" i="19"/>
  <c r="E123" i="19" s="1"/>
  <c r="C118" i="19"/>
  <c r="E96" i="19"/>
  <c r="E98" i="19"/>
  <c r="C91" i="19"/>
  <c r="E71" i="19"/>
  <c r="E73" i="19" s="1"/>
  <c r="C68" i="19"/>
  <c r="C70" i="19"/>
  <c r="E46" i="19"/>
  <c r="E48" i="19"/>
  <c r="C41" i="19"/>
  <c r="C140" i="18"/>
  <c r="C144" i="18"/>
  <c r="E146" i="18"/>
  <c r="E148" i="18" s="1"/>
  <c r="C142" i="18"/>
  <c r="C115" i="18"/>
  <c r="C119" i="18"/>
  <c r="E121" i="18"/>
  <c r="E123" i="18"/>
  <c r="C117" i="18"/>
  <c r="C90" i="18"/>
  <c r="C94" i="18"/>
  <c r="E96" i="18"/>
  <c r="E98" i="18" s="1"/>
  <c r="C92" i="18"/>
  <c r="C66" i="18"/>
  <c r="C70" i="18"/>
  <c r="E72" i="18"/>
  <c r="E74" i="18"/>
  <c r="C68" i="18"/>
  <c r="C43" i="18"/>
  <c r="C41" i="18"/>
  <c r="C45" i="18"/>
  <c r="E47" i="18"/>
  <c r="E49" i="18"/>
  <c r="C853" i="17"/>
  <c r="E855" i="17"/>
  <c r="E857" i="17" s="1"/>
  <c r="E781" i="17"/>
  <c r="E679" i="17"/>
  <c r="E681" i="17"/>
  <c r="E558" i="17"/>
  <c r="C555" i="17"/>
  <c r="C553" i="17"/>
  <c r="C551" i="17"/>
  <c r="E531" i="17"/>
  <c r="E533" i="17"/>
  <c r="C454" i="17"/>
  <c r="C452" i="17"/>
  <c r="C450" i="17"/>
  <c r="E430" i="17"/>
  <c r="E432" i="17"/>
  <c r="E405" i="17"/>
  <c r="E407" i="17"/>
  <c r="E357" i="17"/>
  <c r="C354" i="17"/>
  <c r="C352" i="17"/>
  <c r="C350" i="17"/>
  <c r="E330" i="17"/>
  <c r="E332" i="17" s="1"/>
  <c r="E282" i="17"/>
  <c r="E256" i="17"/>
  <c r="C253" i="17"/>
  <c r="C251" i="17"/>
  <c r="C249" i="17"/>
  <c r="E228" i="17"/>
  <c r="E230" i="17"/>
  <c r="C200" i="17"/>
  <c r="C198" i="17"/>
  <c r="C196" i="17"/>
  <c r="C171" i="17"/>
  <c r="C169" i="17"/>
  <c r="E175" i="17"/>
  <c r="C174" i="17"/>
  <c r="C172" i="17"/>
  <c r="C170" i="17"/>
  <c r="E177" i="17"/>
  <c r="C147" i="17"/>
  <c r="E149" i="17"/>
  <c r="E151" i="17" s="1"/>
  <c r="C143" i="17"/>
  <c r="C148" i="17"/>
  <c r="C146" i="17"/>
  <c r="C144" i="17"/>
  <c r="E123" i="17"/>
  <c r="E125" i="17" s="1"/>
  <c r="E906" i="17"/>
  <c r="E806" i="17"/>
  <c r="E706" i="17"/>
  <c r="E507" i="17"/>
  <c r="E203" i="17"/>
  <c r="C122" i="17"/>
  <c r="C121" i="17"/>
  <c r="C120" i="17"/>
  <c r="C119" i="17"/>
  <c r="C118" i="17"/>
  <c r="C117" i="17"/>
  <c r="E96" i="17"/>
  <c r="E95" i="17"/>
  <c r="E94" i="17"/>
  <c r="E93" i="17"/>
  <c r="E92" i="17"/>
  <c r="E91" i="17"/>
  <c r="E70" i="17"/>
  <c r="E69" i="17"/>
  <c r="E68" i="17"/>
  <c r="E67" i="17"/>
  <c r="E66" i="17"/>
  <c r="E65" i="17"/>
  <c r="E45" i="17"/>
  <c r="E44" i="17"/>
  <c r="E43" i="17"/>
  <c r="E42" i="17"/>
  <c r="E41" i="17"/>
  <c r="E40" i="17"/>
  <c r="E20" i="17"/>
  <c r="E19" i="17"/>
  <c r="E18" i="17"/>
  <c r="E17" i="17"/>
  <c r="E16" i="17"/>
  <c r="E15" i="17"/>
  <c r="E45" i="16"/>
  <c r="E44" i="16"/>
  <c r="E43" i="16"/>
  <c r="E42" i="16"/>
  <c r="E41" i="16"/>
  <c r="E40" i="16"/>
  <c r="E20" i="16"/>
  <c r="E19" i="16"/>
  <c r="E18" i="16"/>
  <c r="E17" i="16"/>
  <c r="E16" i="16"/>
  <c r="E15" i="16"/>
  <c r="E370" i="14"/>
  <c r="E369" i="14"/>
  <c r="E368" i="14"/>
  <c r="E367" i="14"/>
  <c r="E366" i="14"/>
  <c r="E365" i="14"/>
  <c r="E345" i="14"/>
  <c r="E344" i="14"/>
  <c r="E343" i="14"/>
  <c r="E342" i="14"/>
  <c r="E341" i="14"/>
  <c r="E340" i="14"/>
  <c r="E320" i="14"/>
  <c r="E319" i="14"/>
  <c r="E318" i="14"/>
  <c r="E317" i="14"/>
  <c r="E316" i="14"/>
  <c r="E315" i="14"/>
  <c r="E295" i="14"/>
  <c r="E294" i="14"/>
  <c r="E293" i="14"/>
  <c r="E292" i="14"/>
  <c r="E291" i="14"/>
  <c r="E290" i="14"/>
  <c r="E271" i="14"/>
  <c r="E270" i="14"/>
  <c r="E269" i="14"/>
  <c r="E268" i="14"/>
  <c r="E267" i="14"/>
  <c r="E266" i="14"/>
  <c r="E246" i="14"/>
  <c r="E245" i="14"/>
  <c r="E244" i="14"/>
  <c r="E243" i="14"/>
  <c r="E242" i="14"/>
  <c r="E241" i="14"/>
  <c r="E219" i="14"/>
  <c r="E220" i="14"/>
  <c r="E221" i="14"/>
  <c r="E218" i="14"/>
  <c r="E217" i="14"/>
  <c r="E216" i="14"/>
  <c r="E195" i="14"/>
  <c r="E194" i="14"/>
  <c r="E193" i="14"/>
  <c r="E192" i="14"/>
  <c r="E191" i="14"/>
  <c r="E190" i="14"/>
  <c r="E170" i="14"/>
  <c r="E169" i="14"/>
  <c r="E168" i="14"/>
  <c r="E167" i="14"/>
  <c r="E166" i="14"/>
  <c r="E165" i="14"/>
  <c r="E145" i="14"/>
  <c r="E144" i="14"/>
  <c r="E143" i="14"/>
  <c r="E142" i="14"/>
  <c r="E141" i="14"/>
  <c r="E140" i="14"/>
  <c r="E120" i="14"/>
  <c r="E119" i="14"/>
  <c r="E118" i="14"/>
  <c r="E117" i="14"/>
  <c r="E116" i="14"/>
  <c r="E115" i="14"/>
  <c r="E95" i="14"/>
  <c r="E94" i="14"/>
  <c r="E93" i="14"/>
  <c r="E92" i="14"/>
  <c r="E91" i="14"/>
  <c r="E90" i="14"/>
  <c r="E70" i="14"/>
  <c r="E69" i="14"/>
  <c r="E68" i="14"/>
  <c r="E67" i="14"/>
  <c r="E66" i="14"/>
  <c r="E65" i="14"/>
  <c r="E45" i="14"/>
  <c r="E44" i="14"/>
  <c r="E43" i="14"/>
  <c r="E42" i="14"/>
  <c r="E41" i="14"/>
  <c r="E40" i="14"/>
  <c r="E20" i="14"/>
  <c r="E19" i="14"/>
  <c r="E18" i="14"/>
  <c r="E17" i="14"/>
  <c r="E16" i="14"/>
  <c r="E15" i="14"/>
  <c r="E246" i="13"/>
  <c r="E245" i="13"/>
  <c r="E244" i="13"/>
  <c r="E243" i="13"/>
  <c r="E242" i="13"/>
  <c r="E241" i="13"/>
  <c r="E221" i="13"/>
  <c r="E220" i="13"/>
  <c r="E219" i="13"/>
  <c r="E218" i="13"/>
  <c r="E217" i="13"/>
  <c r="E216" i="13"/>
  <c r="E195" i="13"/>
  <c r="E194" i="13"/>
  <c r="E193" i="13"/>
  <c r="E192" i="13"/>
  <c r="E191" i="13"/>
  <c r="E190" i="13"/>
  <c r="E170" i="13"/>
  <c r="E169" i="13"/>
  <c r="E168" i="13"/>
  <c r="E167" i="13"/>
  <c r="E166" i="13"/>
  <c r="E165" i="13"/>
  <c r="E145" i="13"/>
  <c r="E144" i="13"/>
  <c r="E143" i="13"/>
  <c r="E142" i="13"/>
  <c r="E141" i="13"/>
  <c r="E140" i="13"/>
  <c r="E120" i="13"/>
  <c r="E119" i="13"/>
  <c r="E118" i="13"/>
  <c r="E117" i="13"/>
  <c r="E116" i="13"/>
  <c r="E115" i="13"/>
  <c r="E95" i="13"/>
  <c r="E94" i="13"/>
  <c r="E93" i="13"/>
  <c r="E92" i="13"/>
  <c r="E91" i="13"/>
  <c r="E90" i="13"/>
  <c r="E70" i="13"/>
  <c r="E69" i="13"/>
  <c r="E68" i="13"/>
  <c r="E67" i="13"/>
  <c r="E66" i="13"/>
  <c r="E65" i="13"/>
  <c r="E45" i="13"/>
  <c r="E44" i="13"/>
  <c r="E43" i="13"/>
  <c r="E42" i="13"/>
  <c r="E41" i="13"/>
  <c r="E40" i="13"/>
  <c r="E20" i="13"/>
  <c r="E19" i="13"/>
  <c r="E18" i="13"/>
  <c r="E17" i="13"/>
  <c r="E16" i="13"/>
  <c r="E15" i="13"/>
  <c r="E496" i="12"/>
  <c r="E495" i="12"/>
  <c r="E494" i="12"/>
  <c r="E493" i="12"/>
  <c r="E492" i="12"/>
  <c r="E491" i="12"/>
  <c r="E471" i="12"/>
  <c r="E470" i="12"/>
  <c r="E469" i="12"/>
  <c r="E468" i="12"/>
  <c r="E467" i="12"/>
  <c r="E466" i="12"/>
  <c r="E446" i="12"/>
  <c r="E445" i="12"/>
  <c r="E444" i="12"/>
  <c r="E443" i="12"/>
  <c r="E442" i="12"/>
  <c r="E441" i="12"/>
  <c r="E421" i="12"/>
  <c r="E420" i="12"/>
  <c r="E419" i="12"/>
  <c r="E418" i="12"/>
  <c r="E417" i="12"/>
  <c r="E416" i="12"/>
  <c r="E396" i="12"/>
  <c r="E395" i="12"/>
  <c r="E394" i="12"/>
  <c r="E393" i="12"/>
  <c r="E392" i="12"/>
  <c r="E391" i="12"/>
  <c r="E371" i="12"/>
  <c r="E370" i="12"/>
  <c r="E369" i="12"/>
  <c r="E368" i="12"/>
  <c r="E367" i="12"/>
  <c r="E366" i="12"/>
  <c r="E346" i="12"/>
  <c r="E345" i="12"/>
  <c r="E344" i="12"/>
  <c r="E343" i="12"/>
  <c r="E342" i="12"/>
  <c r="E341" i="12"/>
  <c r="E321" i="12"/>
  <c r="E320" i="12"/>
  <c r="E319" i="12"/>
  <c r="E318" i="12"/>
  <c r="E317" i="12"/>
  <c r="E316" i="12"/>
  <c r="E296" i="12"/>
  <c r="E295" i="12"/>
  <c r="E294" i="12"/>
  <c r="E293" i="12"/>
  <c r="E292" i="12"/>
  <c r="E291" i="12"/>
  <c r="E272" i="12"/>
  <c r="E271" i="12"/>
  <c r="E270" i="12"/>
  <c r="E269" i="12"/>
  <c r="E268" i="12"/>
  <c r="E267" i="12"/>
  <c r="E246" i="12"/>
  <c r="E245" i="12"/>
  <c r="E244" i="12"/>
  <c r="E243" i="12"/>
  <c r="E242" i="12"/>
  <c r="E241" i="12"/>
  <c r="E221" i="12"/>
  <c r="E220" i="12"/>
  <c r="E219" i="12"/>
  <c r="E218" i="12"/>
  <c r="E217" i="12"/>
  <c r="E216" i="12"/>
  <c r="E195" i="12"/>
  <c r="E194" i="12"/>
  <c r="E193" i="12"/>
  <c r="E192" i="12"/>
  <c r="E191" i="12"/>
  <c r="E190" i="12"/>
  <c r="E170" i="12"/>
  <c r="E169" i="12"/>
  <c r="E168" i="12"/>
  <c r="E167" i="12"/>
  <c r="E166" i="12"/>
  <c r="E165" i="12"/>
  <c r="E145" i="12"/>
  <c r="E144" i="12"/>
  <c r="E143" i="12"/>
  <c r="E142" i="12"/>
  <c r="E141" i="12"/>
  <c r="E140" i="12"/>
  <c r="E120" i="12"/>
  <c r="E119" i="12"/>
  <c r="E118" i="12"/>
  <c r="E117" i="12"/>
  <c r="E116" i="12"/>
  <c r="E115" i="12"/>
  <c r="E95" i="12"/>
  <c r="E94" i="12"/>
  <c r="E93" i="12"/>
  <c r="E92" i="12"/>
  <c r="E91" i="12"/>
  <c r="E90" i="12"/>
  <c r="E70" i="12"/>
  <c r="E69" i="12"/>
  <c r="E68" i="12"/>
  <c r="E67" i="12"/>
  <c r="E66" i="12"/>
  <c r="E65" i="12"/>
  <c r="E45" i="12"/>
  <c r="E44" i="12"/>
  <c r="E43" i="12"/>
  <c r="E42" i="12"/>
  <c r="E41" i="12"/>
  <c r="E40" i="12"/>
  <c r="E395" i="11"/>
  <c r="E394" i="11"/>
  <c r="E393" i="11"/>
  <c r="E392" i="11"/>
  <c r="E391" i="11"/>
  <c r="E390" i="11"/>
  <c r="E370" i="11"/>
  <c r="E369" i="11"/>
  <c r="E368" i="11"/>
  <c r="E367" i="11"/>
  <c r="E366" i="11"/>
  <c r="E365" i="11"/>
  <c r="E345" i="11"/>
  <c r="E344" i="11"/>
  <c r="E343" i="11"/>
  <c r="E342" i="11"/>
  <c r="E341" i="11"/>
  <c r="E340" i="11"/>
  <c r="E320" i="11"/>
  <c r="E319" i="11"/>
  <c r="E318" i="11"/>
  <c r="E317" i="11"/>
  <c r="E316" i="11"/>
  <c r="E315" i="11"/>
  <c r="E295" i="11"/>
  <c r="E291" i="11"/>
  <c r="E290" i="11"/>
  <c r="E271" i="11"/>
  <c r="E268" i="11"/>
  <c r="E267" i="11"/>
  <c r="E266" i="11"/>
  <c r="E246" i="11"/>
  <c r="E245" i="11"/>
  <c r="E244" i="11"/>
  <c r="E243" i="11"/>
  <c r="E242" i="11"/>
  <c r="E241" i="11"/>
  <c r="E218" i="11"/>
  <c r="E219" i="11"/>
  <c r="E220" i="11"/>
  <c r="E221" i="11"/>
  <c r="E217" i="11"/>
  <c r="E216" i="11"/>
  <c r="E195" i="11"/>
  <c r="E194" i="11"/>
  <c r="E193" i="11"/>
  <c r="E192" i="11"/>
  <c r="E191" i="11"/>
  <c r="E190" i="11"/>
  <c r="E170" i="11"/>
  <c r="E169" i="11"/>
  <c r="E168" i="11"/>
  <c r="E167" i="11"/>
  <c r="E166" i="11"/>
  <c r="E165" i="11"/>
  <c r="E145" i="11"/>
  <c r="E144" i="11"/>
  <c r="E143" i="11"/>
  <c r="E142" i="11"/>
  <c r="E141" i="11"/>
  <c r="E140" i="11"/>
  <c r="E120" i="11"/>
  <c r="E119" i="11"/>
  <c r="E118" i="11"/>
  <c r="E117" i="11"/>
  <c r="E116" i="11"/>
  <c r="E115" i="11"/>
  <c r="E95" i="11"/>
  <c r="E94" i="11"/>
  <c r="E93" i="11"/>
  <c r="E92" i="11"/>
  <c r="E91" i="11"/>
  <c r="E90" i="11"/>
  <c r="E70" i="11"/>
  <c r="E69" i="11"/>
  <c r="E68" i="11"/>
  <c r="E67" i="11"/>
  <c r="E66" i="11"/>
  <c r="E65" i="11"/>
  <c r="E45" i="11"/>
  <c r="E44" i="11"/>
  <c r="E43" i="11"/>
  <c r="E42" i="11"/>
  <c r="E41" i="11"/>
  <c r="E40" i="11"/>
  <c r="E20" i="11"/>
  <c r="E19" i="11"/>
  <c r="E18" i="11"/>
  <c r="E17" i="11"/>
  <c r="E16" i="11"/>
  <c r="E15" i="11"/>
  <c r="E120" i="26"/>
  <c r="E119" i="26"/>
  <c r="E118" i="26"/>
  <c r="E117" i="26"/>
  <c r="E116" i="26"/>
  <c r="E115" i="26"/>
  <c r="E95" i="26"/>
  <c r="E94" i="26"/>
  <c r="E93" i="26"/>
  <c r="E92" i="26"/>
  <c r="E91" i="26"/>
  <c r="E90" i="26"/>
  <c r="E70" i="26"/>
  <c r="E69" i="26"/>
  <c r="E68" i="26"/>
  <c r="E67" i="26"/>
  <c r="E66" i="26"/>
  <c r="E65" i="26"/>
  <c r="E45" i="26"/>
  <c r="E44" i="26"/>
  <c r="E43" i="26"/>
  <c r="E42" i="26"/>
  <c r="E41" i="26"/>
  <c r="E40" i="26"/>
  <c r="E20" i="26"/>
  <c r="E19" i="26"/>
  <c r="E18" i="26"/>
  <c r="E17" i="26"/>
  <c r="E16" i="26"/>
  <c r="E15" i="26"/>
  <c r="E320" i="9"/>
  <c r="E319" i="9"/>
  <c r="E318" i="9"/>
  <c r="E317" i="9"/>
  <c r="E316" i="9"/>
  <c r="E315" i="9"/>
  <c r="E295" i="9"/>
  <c r="E294" i="9"/>
  <c r="E293" i="9"/>
  <c r="E292" i="9"/>
  <c r="E291" i="9"/>
  <c r="E290" i="9"/>
  <c r="E271" i="9"/>
  <c r="E270" i="9"/>
  <c r="E269" i="9"/>
  <c r="E268" i="9"/>
  <c r="E267" i="9"/>
  <c r="E266" i="9"/>
  <c r="E246" i="9"/>
  <c r="E245" i="9"/>
  <c r="E244" i="9"/>
  <c r="E243" i="9"/>
  <c r="E242" i="9"/>
  <c r="E241" i="9"/>
  <c r="E221" i="9"/>
  <c r="E220" i="9"/>
  <c r="E219" i="9"/>
  <c r="E218" i="9"/>
  <c r="E217" i="9"/>
  <c r="E216" i="9"/>
  <c r="E195" i="9"/>
  <c r="E194" i="9"/>
  <c r="E193" i="9"/>
  <c r="E192" i="9"/>
  <c r="E191" i="9"/>
  <c r="E190" i="9"/>
  <c r="E170" i="9"/>
  <c r="E169" i="9"/>
  <c r="E168" i="9"/>
  <c r="E167" i="9"/>
  <c r="E166" i="9"/>
  <c r="E165" i="9"/>
  <c r="E145" i="9"/>
  <c r="E144" i="9"/>
  <c r="E143" i="9"/>
  <c r="E142" i="9"/>
  <c r="E141" i="9"/>
  <c r="E140" i="9"/>
  <c r="E120" i="9"/>
  <c r="E119" i="9"/>
  <c r="E118" i="9"/>
  <c r="E117" i="9"/>
  <c r="E116" i="9"/>
  <c r="E115" i="9"/>
  <c r="E95" i="9"/>
  <c r="E94" i="9"/>
  <c r="E93" i="9"/>
  <c r="E92" i="9"/>
  <c r="E91" i="9"/>
  <c r="E90" i="9"/>
  <c r="E70" i="9"/>
  <c r="E69" i="9"/>
  <c r="E68" i="9"/>
  <c r="E67" i="9"/>
  <c r="E66" i="9"/>
  <c r="E65" i="9"/>
  <c r="E45" i="9"/>
  <c r="E44" i="9"/>
  <c r="E43" i="9"/>
  <c r="E42" i="9"/>
  <c r="E41" i="9"/>
  <c r="E40" i="9"/>
  <c r="E20" i="9"/>
  <c r="E19" i="9"/>
  <c r="E18" i="9"/>
  <c r="E17" i="9"/>
  <c r="E16" i="9"/>
  <c r="E15" i="9"/>
  <c r="E247" i="13"/>
  <c r="E249" i="13" s="1"/>
  <c r="D246" i="13"/>
  <c r="C246" i="13" s="1"/>
  <c r="B246" i="13"/>
  <c r="A246" i="13"/>
  <c r="D245" i="13"/>
  <c r="C245" i="13" s="1"/>
  <c r="B245" i="13"/>
  <c r="A245" i="13"/>
  <c r="D244" i="13"/>
  <c r="C244" i="13" s="1"/>
  <c r="B244" i="13"/>
  <c r="A244" i="13"/>
  <c r="D243" i="13"/>
  <c r="C243" i="13" s="1"/>
  <c r="B243" i="13"/>
  <c r="A243" i="13"/>
  <c r="D242" i="13"/>
  <c r="C242" i="13" s="1"/>
  <c r="B242" i="13"/>
  <c r="A242" i="13"/>
  <c r="D241" i="13"/>
  <c r="C241" i="13" s="1"/>
  <c r="B241" i="13"/>
  <c r="A241" i="13"/>
  <c r="E222" i="13"/>
  <c r="E224" i="13" s="1"/>
  <c r="D221" i="13"/>
  <c r="C221" i="13" s="1"/>
  <c r="B221" i="13"/>
  <c r="A221" i="13"/>
  <c r="D220" i="13"/>
  <c r="C220" i="13" s="1"/>
  <c r="B220" i="13"/>
  <c r="A220" i="13"/>
  <c r="D219" i="13"/>
  <c r="C219" i="13" s="1"/>
  <c r="B219" i="13"/>
  <c r="A219" i="13"/>
  <c r="D218" i="13"/>
  <c r="C218" i="13" s="1"/>
  <c r="B218" i="13"/>
  <c r="A218" i="13"/>
  <c r="D217" i="13"/>
  <c r="C217" i="13" s="1"/>
  <c r="B217" i="13"/>
  <c r="A217" i="13"/>
  <c r="D216" i="13"/>
  <c r="C216" i="13" s="1"/>
  <c r="B216" i="13"/>
  <c r="A216" i="13"/>
  <c r="E196" i="13"/>
  <c r="E198" i="13" s="1"/>
  <c r="D195" i="13"/>
  <c r="C195" i="13" s="1"/>
  <c r="B195" i="13"/>
  <c r="A195" i="13"/>
  <c r="D194" i="13"/>
  <c r="C194" i="13" s="1"/>
  <c r="B194" i="13"/>
  <c r="A194" i="13"/>
  <c r="D193" i="13"/>
  <c r="C193" i="13" s="1"/>
  <c r="B193" i="13"/>
  <c r="A193" i="13"/>
  <c r="D192" i="13"/>
  <c r="C192" i="13" s="1"/>
  <c r="B192" i="13"/>
  <c r="A192" i="13"/>
  <c r="D191" i="13"/>
  <c r="C191" i="13" s="1"/>
  <c r="B191" i="13"/>
  <c r="A191" i="13"/>
  <c r="D190" i="13"/>
  <c r="C190" i="13" s="1"/>
  <c r="B190" i="13"/>
  <c r="A190" i="13"/>
  <c r="E171" i="13"/>
  <c r="E173" i="13" s="1"/>
  <c r="D170" i="13"/>
  <c r="C170" i="13" s="1"/>
  <c r="B170" i="13"/>
  <c r="A170" i="13"/>
  <c r="D169" i="13"/>
  <c r="C169" i="13" s="1"/>
  <c r="B169" i="13"/>
  <c r="A169" i="13"/>
  <c r="D168" i="13"/>
  <c r="C168" i="13" s="1"/>
  <c r="B168" i="13"/>
  <c r="A168" i="13"/>
  <c r="D167" i="13"/>
  <c r="C167" i="13" s="1"/>
  <c r="B167" i="13"/>
  <c r="A167" i="13"/>
  <c r="D166" i="13"/>
  <c r="C166" i="13" s="1"/>
  <c r="B166" i="13"/>
  <c r="A166" i="13"/>
  <c r="D165" i="13"/>
  <c r="C165" i="13" s="1"/>
  <c r="B165" i="13"/>
  <c r="A165" i="13"/>
  <c r="E146" i="13"/>
  <c r="E148" i="13" s="1"/>
  <c r="D145" i="13"/>
  <c r="C145" i="13" s="1"/>
  <c r="B145" i="13"/>
  <c r="A145" i="13"/>
  <c r="D144" i="13"/>
  <c r="C144" i="13" s="1"/>
  <c r="B144" i="13"/>
  <c r="A144" i="13"/>
  <c r="D143" i="13"/>
  <c r="C143" i="13" s="1"/>
  <c r="B143" i="13"/>
  <c r="A143" i="13"/>
  <c r="D142" i="13"/>
  <c r="C142" i="13" s="1"/>
  <c r="B142" i="13"/>
  <c r="A142" i="13"/>
  <c r="D141" i="13"/>
  <c r="C141" i="13" s="1"/>
  <c r="B141" i="13"/>
  <c r="A141" i="13"/>
  <c r="D140" i="13"/>
  <c r="C140" i="13"/>
  <c r="B140" i="13"/>
  <c r="A140" i="13"/>
  <c r="E121" i="13"/>
  <c r="E123" i="13"/>
  <c r="D120" i="13"/>
  <c r="C120" i="13"/>
  <c r="B120" i="13"/>
  <c r="A120" i="13"/>
  <c r="D119" i="13"/>
  <c r="C119" i="13"/>
  <c r="B119" i="13"/>
  <c r="A119" i="13"/>
  <c r="D118" i="13"/>
  <c r="C118" i="13"/>
  <c r="B118" i="13"/>
  <c r="A118" i="13"/>
  <c r="D117" i="13"/>
  <c r="C117" i="13"/>
  <c r="B117" i="13"/>
  <c r="A117" i="13"/>
  <c r="D116" i="13"/>
  <c r="C116" i="13"/>
  <c r="B116" i="13"/>
  <c r="A116" i="13"/>
  <c r="D115" i="13"/>
  <c r="C115" i="13"/>
  <c r="B115" i="13"/>
  <c r="A115" i="13"/>
  <c r="E96" i="13"/>
  <c r="E98" i="13"/>
  <c r="D95" i="13"/>
  <c r="C95" i="13"/>
  <c r="B95" i="13"/>
  <c r="A95" i="13"/>
  <c r="D94" i="13"/>
  <c r="C94" i="13"/>
  <c r="B94" i="13"/>
  <c r="A94" i="13"/>
  <c r="D93" i="13"/>
  <c r="C93" i="13"/>
  <c r="B93" i="13"/>
  <c r="A93" i="13"/>
  <c r="D92" i="13"/>
  <c r="C92" i="13"/>
  <c r="B92" i="13"/>
  <c r="A92" i="13"/>
  <c r="D91" i="13"/>
  <c r="C91" i="13"/>
  <c r="B91" i="13"/>
  <c r="A91" i="13"/>
  <c r="D90" i="13"/>
  <c r="C90" i="13"/>
  <c r="B90" i="13"/>
  <c r="A90" i="13"/>
  <c r="E71" i="13"/>
  <c r="E73" i="13"/>
  <c r="D70" i="13"/>
  <c r="C70" i="13"/>
  <c r="B70" i="13"/>
  <c r="A70" i="13"/>
  <c r="D69" i="13"/>
  <c r="C69" i="13"/>
  <c r="B69" i="13"/>
  <c r="A69" i="13"/>
  <c r="D68" i="13"/>
  <c r="C68" i="13"/>
  <c r="B68" i="13"/>
  <c r="A68" i="13"/>
  <c r="D67" i="13"/>
  <c r="C67" i="13"/>
  <c r="B67" i="13"/>
  <c r="A67" i="13"/>
  <c r="D66" i="13"/>
  <c r="C66" i="13"/>
  <c r="B66" i="13"/>
  <c r="A66" i="13"/>
  <c r="D65" i="13"/>
  <c r="C65" i="13"/>
  <c r="B65" i="13"/>
  <c r="A65" i="13"/>
  <c r="E46" i="13"/>
  <c r="E48" i="13"/>
  <c r="D45" i="13"/>
  <c r="C45" i="13"/>
  <c r="B45" i="13"/>
  <c r="A45" i="13"/>
  <c r="D44" i="13"/>
  <c r="C44" i="13"/>
  <c r="B44" i="13"/>
  <c r="A44" i="13"/>
  <c r="D43" i="13"/>
  <c r="C43" i="13"/>
  <c r="B43" i="13"/>
  <c r="A43" i="13"/>
  <c r="D42" i="13"/>
  <c r="C42" i="13"/>
  <c r="B42" i="13"/>
  <c r="A42" i="13"/>
  <c r="D41" i="13"/>
  <c r="C41" i="13"/>
  <c r="B41" i="13"/>
  <c r="A41" i="13"/>
  <c r="D40" i="13"/>
  <c r="C40" i="13"/>
  <c r="B40" i="13"/>
  <c r="A40" i="13"/>
  <c r="E21" i="13"/>
  <c r="E23" i="13" s="1"/>
  <c r="D20" i="13"/>
  <c r="C20" i="13" s="1"/>
  <c r="B20" i="13"/>
  <c r="A20" i="13"/>
  <c r="D19" i="13"/>
  <c r="C19" i="13" s="1"/>
  <c r="B19" i="13"/>
  <c r="A19" i="13"/>
  <c r="D18" i="13"/>
  <c r="C18" i="13" s="1"/>
  <c r="B18" i="13"/>
  <c r="A18" i="13"/>
  <c r="D17" i="13"/>
  <c r="C17" i="13" s="1"/>
  <c r="B17" i="13"/>
  <c r="A17" i="13"/>
  <c r="D16" i="13"/>
  <c r="C16" i="13" s="1"/>
  <c r="B16" i="13"/>
  <c r="A16" i="13"/>
  <c r="D15" i="13"/>
  <c r="C15" i="13" s="1"/>
  <c r="B15" i="13"/>
  <c r="A15" i="13"/>
  <c r="E497" i="12"/>
  <c r="E499" i="12"/>
  <c r="D496" i="12"/>
  <c r="C496" i="12" s="1"/>
  <c r="B496" i="12"/>
  <c r="A496" i="12"/>
  <c r="D495" i="12"/>
  <c r="C495" i="12"/>
  <c r="B495" i="12"/>
  <c r="A495" i="12"/>
  <c r="D494" i="12"/>
  <c r="C494" i="12"/>
  <c r="B494" i="12"/>
  <c r="A494" i="12"/>
  <c r="D493" i="12"/>
  <c r="C493" i="12"/>
  <c r="B493" i="12"/>
  <c r="A493" i="12"/>
  <c r="D492" i="12"/>
  <c r="C492" i="12"/>
  <c r="B492" i="12"/>
  <c r="A492" i="12"/>
  <c r="D491" i="12"/>
  <c r="C491" i="12"/>
  <c r="B491" i="12"/>
  <c r="A491" i="12"/>
  <c r="E472" i="12"/>
  <c r="D471" i="12"/>
  <c r="C471" i="12" s="1"/>
  <c r="B471" i="12"/>
  <c r="A471" i="12"/>
  <c r="D470" i="12"/>
  <c r="C470" i="12" s="1"/>
  <c r="B470" i="12"/>
  <c r="A470" i="12"/>
  <c r="D469" i="12"/>
  <c r="C469" i="12" s="1"/>
  <c r="B469" i="12"/>
  <c r="A469" i="12"/>
  <c r="D468" i="12"/>
  <c r="C468" i="12" s="1"/>
  <c r="B468" i="12"/>
  <c r="A468" i="12"/>
  <c r="D467" i="12"/>
  <c r="C467" i="12" s="1"/>
  <c r="B467" i="12"/>
  <c r="A467" i="12"/>
  <c r="D466" i="12"/>
  <c r="C466" i="12" s="1"/>
  <c r="B466" i="12"/>
  <c r="A466" i="12"/>
  <c r="E447" i="12"/>
  <c r="D446" i="12"/>
  <c r="C446" i="12"/>
  <c r="B446" i="12"/>
  <c r="A446" i="12"/>
  <c r="D445" i="12"/>
  <c r="C445" i="12"/>
  <c r="B445" i="12"/>
  <c r="A445" i="12"/>
  <c r="D444" i="12"/>
  <c r="C444" i="12"/>
  <c r="B444" i="12"/>
  <c r="A444" i="12"/>
  <c r="D443" i="12"/>
  <c r="C443" i="12"/>
  <c r="B443" i="12"/>
  <c r="A443" i="12"/>
  <c r="D442" i="12"/>
  <c r="C442" i="12"/>
  <c r="B442" i="12"/>
  <c r="A442" i="12"/>
  <c r="D441" i="12"/>
  <c r="C441" i="12"/>
  <c r="B441" i="12"/>
  <c r="A441" i="12"/>
  <c r="E422" i="12"/>
  <c r="E424" i="12"/>
  <c r="D421" i="12"/>
  <c r="C421" i="12"/>
  <c r="B421" i="12"/>
  <c r="A421" i="12"/>
  <c r="D420" i="12"/>
  <c r="C420" i="12"/>
  <c r="B420" i="12"/>
  <c r="A420" i="12"/>
  <c r="D419" i="12"/>
  <c r="C419" i="12"/>
  <c r="B419" i="12"/>
  <c r="A419" i="12"/>
  <c r="D418" i="12"/>
  <c r="C418" i="12"/>
  <c r="B418" i="12"/>
  <c r="A418" i="12"/>
  <c r="D417" i="12"/>
  <c r="C417" i="12"/>
  <c r="B417" i="12"/>
  <c r="A417" i="12"/>
  <c r="D416" i="12"/>
  <c r="C416" i="12"/>
  <c r="B416" i="12"/>
  <c r="A416" i="12"/>
  <c r="E397" i="12"/>
  <c r="D396" i="12"/>
  <c r="C396" i="12" s="1"/>
  <c r="B396" i="12"/>
  <c r="A396" i="12"/>
  <c r="D395" i="12"/>
  <c r="C395" i="12" s="1"/>
  <c r="B395" i="12"/>
  <c r="A395" i="12"/>
  <c r="D394" i="12"/>
  <c r="C394" i="12" s="1"/>
  <c r="B394" i="12"/>
  <c r="A394" i="12"/>
  <c r="D393" i="12"/>
  <c r="C393" i="12" s="1"/>
  <c r="B393" i="12"/>
  <c r="A393" i="12"/>
  <c r="D392" i="12"/>
  <c r="C392" i="12" s="1"/>
  <c r="B392" i="12"/>
  <c r="A392" i="12"/>
  <c r="D391" i="12"/>
  <c r="C391" i="12" s="1"/>
  <c r="B391" i="12"/>
  <c r="A391" i="12"/>
  <c r="E372" i="12"/>
  <c r="E374" i="12"/>
  <c r="D371" i="12"/>
  <c r="C371" i="12" s="1"/>
  <c r="B371" i="12"/>
  <c r="A371" i="12"/>
  <c r="D370" i="12"/>
  <c r="C370" i="12" s="1"/>
  <c r="B370" i="12"/>
  <c r="A370" i="12"/>
  <c r="D369" i="12"/>
  <c r="C369" i="12" s="1"/>
  <c r="B369" i="12"/>
  <c r="A369" i="12"/>
  <c r="D368" i="12"/>
  <c r="C368" i="12" s="1"/>
  <c r="B368" i="12"/>
  <c r="A368" i="12"/>
  <c r="D367" i="12"/>
  <c r="C367" i="12" s="1"/>
  <c r="B367" i="12"/>
  <c r="A367" i="12"/>
  <c r="D366" i="12"/>
  <c r="C366" i="12" s="1"/>
  <c r="B366" i="12"/>
  <c r="A366" i="12"/>
  <c r="E347" i="12"/>
  <c r="E349" i="12"/>
  <c r="D346" i="12"/>
  <c r="C346" i="12"/>
  <c r="B346" i="12"/>
  <c r="A346" i="12"/>
  <c r="D345" i="12"/>
  <c r="C345" i="12"/>
  <c r="B345" i="12"/>
  <c r="A345" i="12"/>
  <c r="D344" i="12"/>
  <c r="C344" i="12"/>
  <c r="B344" i="12"/>
  <c r="A344" i="12"/>
  <c r="D343" i="12"/>
  <c r="C343" i="12"/>
  <c r="B343" i="12"/>
  <c r="A343" i="12"/>
  <c r="D342" i="12"/>
  <c r="C342" i="12"/>
  <c r="B342" i="12"/>
  <c r="A342" i="12"/>
  <c r="D341" i="12"/>
  <c r="C341" i="12"/>
  <c r="B341" i="12"/>
  <c r="A341" i="12"/>
  <c r="E322" i="12"/>
  <c r="E324" i="12"/>
  <c r="D321" i="12"/>
  <c r="C321" i="12"/>
  <c r="B321" i="12"/>
  <c r="A321" i="12"/>
  <c r="D320" i="12"/>
  <c r="C320" i="12"/>
  <c r="B320" i="12"/>
  <c r="A320" i="12"/>
  <c r="D319" i="12"/>
  <c r="C319" i="12"/>
  <c r="B319" i="12"/>
  <c r="A319" i="12"/>
  <c r="D318" i="12"/>
  <c r="C318" i="12"/>
  <c r="B318" i="12"/>
  <c r="A318" i="12"/>
  <c r="D317" i="12"/>
  <c r="C317" i="12"/>
  <c r="B317" i="12"/>
  <c r="A317" i="12"/>
  <c r="D316" i="12"/>
  <c r="C316" i="12"/>
  <c r="B316" i="12"/>
  <c r="A316" i="12"/>
  <c r="E297" i="12"/>
  <c r="E299" i="12"/>
  <c r="D296" i="12"/>
  <c r="C296" i="12"/>
  <c r="B296" i="12"/>
  <c r="A296" i="12"/>
  <c r="D295" i="12"/>
  <c r="C295" i="12"/>
  <c r="B295" i="12"/>
  <c r="A295" i="12"/>
  <c r="D294" i="12"/>
  <c r="C294" i="12"/>
  <c r="B294" i="12"/>
  <c r="A294" i="12"/>
  <c r="D293" i="12"/>
  <c r="C293" i="12"/>
  <c r="B293" i="12"/>
  <c r="A293" i="12"/>
  <c r="D292" i="12"/>
  <c r="C292" i="12"/>
  <c r="B292" i="12"/>
  <c r="A292" i="12"/>
  <c r="D291" i="12"/>
  <c r="C291" i="12"/>
  <c r="B291" i="12"/>
  <c r="A291" i="12"/>
  <c r="E273" i="12"/>
  <c r="E275" i="12"/>
  <c r="D272" i="12"/>
  <c r="C272" i="12"/>
  <c r="B272" i="12"/>
  <c r="A272" i="12"/>
  <c r="D271" i="12"/>
  <c r="C271" i="12"/>
  <c r="B271" i="12"/>
  <c r="A271" i="12"/>
  <c r="D270" i="12"/>
  <c r="C270" i="12"/>
  <c r="B270" i="12"/>
  <c r="A270" i="12"/>
  <c r="D269" i="12"/>
  <c r="C269" i="12"/>
  <c r="B269" i="12"/>
  <c r="A269" i="12"/>
  <c r="D268" i="12"/>
  <c r="C268" i="12"/>
  <c r="B268" i="12"/>
  <c r="A268" i="12"/>
  <c r="D267" i="12"/>
  <c r="C267" i="12"/>
  <c r="B267" i="12"/>
  <c r="A267" i="12"/>
  <c r="E247" i="12"/>
  <c r="E249" i="12"/>
  <c r="D246" i="12"/>
  <c r="C246" i="12"/>
  <c r="B246" i="12"/>
  <c r="A246" i="12"/>
  <c r="D245" i="12"/>
  <c r="C245" i="12"/>
  <c r="B245" i="12"/>
  <c r="A245" i="12"/>
  <c r="D244" i="12"/>
  <c r="C244" i="12"/>
  <c r="B244" i="12"/>
  <c r="A244" i="12"/>
  <c r="D243" i="12"/>
  <c r="C243" i="12"/>
  <c r="B243" i="12"/>
  <c r="A243" i="12"/>
  <c r="D242" i="12"/>
  <c r="C242" i="12"/>
  <c r="B242" i="12"/>
  <c r="A242" i="12"/>
  <c r="D241" i="12"/>
  <c r="C241" i="12"/>
  <c r="B241" i="12"/>
  <c r="A241" i="12"/>
  <c r="E222" i="12"/>
  <c r="E224" i="12"/>
  <c r="D221" i="12"/>
  <c r="C221" i="12"/>
  <c r="B221" i="12"/>
  <c r="A221" i="12"/>
  <c r="D220" i="12"/>
  <c r="C220" i="12"/>
  <c r="B220" i="12"/>
  <c r="A220" i="12"/>
  <c r="D219" i="12"/>
  <c r="C219" i="12"/>
  <c r="B219" i="12"/>
  <c r="A219" i="12"/>
  <c r="D218" i="12"/>
  <c r="C218" i="12"/>
  <c r="B218" i="12"/>
  <c r="A218" i="12"/>
  <c r="D217" i="12"/>
  <c r="C217" i="12"/>
  <c r="B217" i="12"/>
  <c r="A217" i="12"/>
  <c r="D216" i="12"/>
  <c r="C216" i="12"/>
  <c r="B216" i="12"/>
  <c r="A216" i="12"/>
  <c r="E196" i="12"/>
  <c r="E198" i="12"/>
  <c r="D195" i="12"/>
  <c r="C195" i="12"/>
  <c r="B195" i="12"/>
  <c r="A195" i="12"/>
  <c r="D194" i="12"/>
  <c r="C194" i="12"/>
  <c r="B194" i="12"/>
  <c r="A194" i="12"/>
  <c r="D193" i="12"/>
  <c r="C193" i="12"/>
  <c r="B193" i="12"/>
  <c r="A193" i="12"/>
  <c r="D192" i="12"/>
  <c r="C192" i="12"/>
  <c r="B192" i="12"/>
  <c r="A192" i="12"/>
  <c r="D191" i="12"/>
  <c r="C191" i="12"/>
  <c r="B191" i="12"/>
  <c r="A191" i="12"/>
  <c r="D190" i="12"/>
  <c r="C190" i="12"/>
  <c r="B190" i="12"/>
  <c r="A190" i="12"/>
  <c r="E171" i="12"/>
  <c r="E173" i="12"/>
  <c r="D170" i="12"/>
  <c r="C170" i="12"/>
  <c r="B170" i="12"/>
  <c r="A170" i="12"/>
  <c r="D169" i="12"/>
  <c r="C169" i="12"/>
  <c r="B169" i="12"/>
  <c r="A169" i="12"/>
  <c r="D168" i="12"/>
  <c r="C168" i="12"/>
  <c r="B168" i="12"/>
  <c r="A168" i="12"/>
  <c r="D167" i="12"/>
  <c r="C167" i="12"/>
  <c r="B167" i="12"/>
  <c r="A167" i="12"/>
  <c r="D166" i="12"/>
  <c r="C166" i="12"/>
  <c r="B166" i="12"/>
  <c r="A166" i="12"/>
  <c r="D165" i="12"/>
  <c r="C165" i="12"/>
  <c r="B165" i="12"/>
  <c r="A165" i="12"/>
  <c r="E146" i="12"/>
  <c r="E148" i="12"/>
  <c r="D145" i="12"/>
  <c r="C145" i="12"/>
  <c r="B145" i="12"/>
  <c r="A145" i="12"/>
  <c r="D144" i="12"/>
  <c r="C144" i="12"/>
  <c r="B144" i="12"/>
  <c r="A144" i="12"/>
  <c r="D143" i="12"/>
  <c r="C143" i="12"/>
  <c r="B143" i="12"/>
  <c r="A143" i="12"/>
  <c r="D142" i="12"/>
  <c r="C142" i="12"/>
  <c r="B142" i="12"/>
  <c r="A142" i="12"/>
  <c r="D141" i="12"/>
  <c r="C141" i="12"/>
  <c r="B141" i="12"/>
  <c r="A141" i="12"/>
  <c r="D140" i="12"/>
  <c r="C140" i="12"/>
  <c r="B140" i="12"/>
  <c r="A140" i="12"/>
  <c r="E121" i="12"/>
  <c r="E123" i="12"/>
  <c r="D120" i="12"/>
  <c r="C120" i="12"/>
  <c r="B120" i="12"/>
  <c r="A120" i="12"/>
  <c r="D119" i="12"/>
  <c r="C119" i="12"/>
  <c r="B119" i="12"/>
  <c r="A119" i="12"/>
  <c r="D118" i="12"/>
  <c r="C118" i="12"/>
  <c r="B118" i="12"/>
  <c r="A118" i="12"/>
  <c r="D117" i="12"/>
  <c r="C117" i="12"/>
  <c r="B117" i="12"/>
  <c r="A117" i="12"/>
  <c r="D116" i="12"/>
  <c r="C116" i="12"/>
  <c r="B116" i="12"/>
  <c r="A116" i="12"/>
  <c r="D115" i="12"/>
  <c r="C115" i="12"/>
  <c r="B115" i="12"/>
  <c r="A115" i="12"/>
  <c r="E96" i="12"/>
  <c r="E98" i="12"/>
  <c r="D95" i="12"/>
  <c r="C95" i="12"/>
  <c r="B95" i="12"/>
  <c r="A95" i="12"/>
  <c r="D94" i="12"/>
  <c r="C94" i="12"/>
  <c r="B94" i="12"/>
  <c r="A94" i="12"/>
  <c r="D93" i="12"/>
  <c r="C93" i="12"/>
  <c r="B93" i="12"/>
  <c r="A93" i="12"/>
  <c r="D92" i="12"/>
  <c r="C92" i="12"/>
  <c r="B92" i="12"/>
  <c r="A92" i="12"/>
  <c r="D91" i="12"/>
  <c r="C91" i="12"/>
  <c r="B91" i="12"/>
  <c r="A91" i="12"/>
  <c r="D90" i="12"/>
  <c r="C90" i="12"/>
  <c r="B90" i="12"/>
  <c r="A90" i="12"/>
  <c r="E71" i="12"/>
  <c r="E73" i="12"/>
  <c r="D70" i="12"/>
  <c r="C70" i="12"/>
  <c r="B70" i="12"/>
  <c r="A70" i="12"/>
  <c r="D69" i="12"/>
  <c r="C69" i="12"/>
  <c r="B69" i="12"/>
  <c r="A69" i="12"/>
  <c r="D68" i="12"/>
  <c r="C68" i="12"/>
  <c r="B68" i="12"/>
  <c r="A68" i="12"/>
  <c r="D67" i="12"/>
  <c r="C67" i="12"/>
  <c r="B67" i="12"/>
  <c r="A67" i="12"/>
  <c r="D66" i="12"/>
  <c r="C66" i="12"/>
  <c r="B66" i="12"/>
  <c r="A66" i="12"/>
  <c r="D65" i="12"/>
  <c r="C65" i="12"/>
  <c r="B65" i="12"/>
  <c r="A65" i="12"/>
  <c r="E46" i="12"/>
  <c r="E48" i="12"/>
  <c r="D45" i="12"/>
  <c r="C45" i="12"/>
  <c r="B45" i="12"/>
  <c r="A45" i="12"/>
  <c r="D44" i="12"/>
  <c r="C44" i="12"/>
  <c r="B44" i="12"/>
  <c r="A44" i="12"/>
  <c r="D43" i="12"/>
  <c r="C43" i="12"/>
  <c r="B43" i="12"/>
  <c r="A43" i="12"/>
  <c r="D42" i="12"/>
  <c r="C42" i="12"/>
  <c r="B42" i="12"/>
  <c r="A42" i="12"/>
  <c r="D41" i="12"/>
  <c r="C41" i="12"/>
  <c r="B41" i="12"/>
  <c r="A41" i="12"/>
  <c r="D40" i="12"/>
  <c r="C40" i="12"/>
  <c r="B40" i="12"/>
  <c r="A40" i="12"/>
  <c r="E21" i="12"/>
  <c r="E23" i="12"/>
  <c r="D20" i="12"/>
  <c r="C20" i="12"/>
  <c r="B20" i="12"/>
  <c r="A20" i="12"/>
  <c r="D19" i="12"/>
  <c r="C19" i="12"/>
  <c r="B19" i="12"/>
  <c r="A19" i="12"/>
  <c r="D18" i="12"/>
  <c r="C18" i="12"/>
  <c r="B18" i="12"/>
  <c r="A18" i="12"/>
  <c r="D17" i="12"/>
  <c r="C17" i="12"/>
  <c r="B17" i="12"/>
  <c r="A17" i="12"/>
  <c r="D16" i="12"/>
  <c r="C16" i="12"/>
  <c r="B16" i="12"/>
  <c r="A16" i="12"/>
  <c r="D15" i="12"/>
  <c r="C15" i="12"/>
  <c r="B15" i="12"/>
  <c r="A15" i="12"/>
  <c r="E396" i="11"/>
  <c r="E398" i="11"/>
  <c r="D395" i="11"/>
  <c r="C395" i="11"/>
  <c r="B395" i="11"/>
  <c r="A395" i="11"/>
  <c r="D394" i="11"/>
  <c r="C394" i="11"/>
  <c r="B394" i="11"/>
  <c r="A394" i="11"/>
  <c r="D393" i="11"/>
  <c r="C393" i="11"/>
  <c r="B393" i="11"/>
  <c r="A393" i="11"/>
  <c r="D392" i="11"/>
  <c r="C392" i="11"/>
  <c r="B392" i="11"/>
  <c r="A392" i="11"/>
  <c r="D391" i="11"/>
  <c r="C391" i="11"/>
  <c r="B391" i="11"/>
  <c r="A391" i="11"/>
  <c r="D390" i="11"/>
  <c r="C390" i="11"/>
  <c r="B390" i="11"/>
  <c r="A390" i="11"/>
  <c r="E371" i="11"/>
  <c r="E373" i="11"/>
  <c r="D370" i="11"/>
  <c r="C370" i="11"/>
  <c r="B370" i="11"/>
  <c r="A370" i="11"/>
  <c r="D369" i="11"/>
  <c r="C369" i="11"/>
  <c r="B369" i="11"/>
  <c r="A369" i="11"/>
  <c r="D368" i="11"/>
  <c r="C368" i="11"/>
  <c r="B368" i="11"/>
  <c r="A368" i="11"/>
  <c r="D367" i="11"/>
  <c r="C367" i="11"/>
  <c r="B367" i="11"/>
  <c r="A367" i="11"/>
  <c r="D366" i="11"/>
  <c r="C366" i="11"/>
  <c r="B366" i="11"/>
  <c r="A366" i="11"/>
  <c r="D365" i="11"/>
  <c r="C365" i="11"/>
  <c r="B365" i="11"/>
  <c r="A365" i="11"/>
  <c r="E346" i="11"/>
  <c r="E348" i="11"/>
  <c r="D345" i="11"/>
  <c r="C345" i="11"/>
  <c r="B345" i="11"/>
  <c r="A345" i="11"/>
  <c r="D344" i="11"/>
  <c r="C344" i="11"/>
  <c r="B344" i="11"/>
  <c r="A344" i="11"/>
  <c r="D343" i="11"/>
  <c r="C343" i="11"/>
  <c r="B343" i="11"/>
  <c r="A343" i="11"/>
  <c r="D342" i="11"/>
  <c r="C342" i="11"/>
  <c r="B342" i="11"/>
  <c r="A342" i="11"/>
  <c r="D341" i="11"/>
  <c r="C341" i="11"/>
  <c r="B341" i="11"/>
  <c r="A341" i="11"/>
  <c r="D340" i="11"/>
  <c r="C340" i="11"/>
  <c r="B340" i="11"/>
  <c r="A340" i="11"/>
  <c r="E321" i="11"/>
  <c r="E323" i="11"/>
  <c r="D320" i="11"/>
  <c r="C320" i="11"/>
  <c r="B320" i="11"/>
  <c r="A320" i="11"/>
  <c r="D319" i="11"/>
  <c r="C319" i="11"/>
  <c r="B319" i="11"/>
  <c r="A319" i="11"/>
  <c r="D318" i="11"/>
  <c r="C318" i="11"/>
  <c r="B318" i="11"/>
  <c r="A318" i="11"/>
  <c r="D317" i="11"/>
  <c r="C317" i="11"/>
  <c r="B317" i="11"/>
  <c r="A317" i="11"/>
  <c r="D316" i="11"/>
  <c r="C316" i="11"/>
  <c r="B316" i="11"/>
  <c r="A316" i="11"/>
  <c r="D315" i="11"/>
  <c r="C315" i="11"/>
  <c r="B315" i="11"/>
  <c r="A315" i="11"/>
  <c r="E296" i="11"/>
  <c r="E298" i="11"/>
  <c r="D295" i="11"/>
  <c r="C295" i="11"/>
  <c r="B295" i="11"/>
  <c r="A295" i="11"/>
  <c r="D294" i="11"/>
  <c r="C294" i="11"/>
  <c r="B294" i="11"/>
  <c r="A294" i="11"/>
  <c r="D293" i="11"/>
  <c r="C293" i="11"/>
  <c r="B293" i="11"/>
  <c r="A293" i="11"/>
  <c r="D292" i="11"/>
  <c r="C292" i="11"/>
  <c r="B292" i="11"/>
  <c r="A292" i="11"/>
  <c r="D291" i="11"/>
  <c r="C291" i="11"/>
  <c r="B291" i="11"/>
  <c r="A291" i="11"/>
  <c r="D290" i="11"/>
  <c r="C290" i="11"/>
  <c r="B290" i="11"/>
  <c r="A290" i="11"/>
  <c r="E272" i="11"/>
  <c r="E274" i="11"/>
  <c r="D271" i="11"/>
  <c r="C271" i="11"/>
  <c r="B271" i="11"/>
  <c r="A271" i="11"/>
  <c r="D270" i="11"/>
  <c r="C270" i="11"/>
  <c r="B270" i="11"/>
  <c r="A270" i="11"/>
  <c r="D269" i="11"/>
  <c r="C269" i="11"/>
  <c r="B269" i="11"/>
  <c r="A269" i="11"/>
  <c r="D268" i="11"/>
  <c r="C268" i="11"/>
  <c r="B268" i="11"/>
  <c r="A268" i="11"/>
  <c r="D267" i="11"/>
  <c r="C267" i="11"/>
  <c r="B267" i="11"/>
  <c r="A267" i="11"/>
  <c r="D266" i="11"/>
  <c r="C266" i="11"/>
  <c r="B266" i="11"/>
  <c r="A266" i="11"/>
  <c r="E247" i="11"/>
  <c r="E249" i="11"/>
  <c r="D246" i="11"/>
  <c r="C246" i="11"/>
  <c r="B246" i="11"/>
  <c r="A246" i="11"/>
  <c r="D245" i="11"/>
  <c r="C245" i="11"/>
  <c r="B245" i="11"/>
  <c r="A245" i="11"/>
  <c r="D244" i="11"/>
  <c r="C244" i="11"/>
  <c r="B244" i="11"/>
  <c r="A244" i="11"/>
  <c r="D243" i="11"/>
  <c r="C243" i="11"/>
  <c r="B243" i="11"/>
  <c r="A243" i="11"/>
  <c r="D242" i="11"/>
  <c r="C242" i="11"/>
  <c r="B242" i="11"/>
  <c r="A242" i="11"/>
  <c r="D241" i="11"/>
  <c r="C241" i="11"/>
  <c r="B241" i="11"/>
  <c r="A241" i="11"/>
  <c r="E222" i="11"/>
  <c r="E224" i="11"/>
  <c r="D221" i="11"/>
  <c r="C221" i="11"/>
  <c r="B221" i="11"/>
  <c r="A221" i="11"/>
  <c r="D220" i="11"/>
  <c r="C220" i="11"/>
  <c r="B220" i="11"/>
  <c r="A220" i="11"/>
  <c r="D219" i="11"/>
  <c r="C219" i="11"/>
  <c r="B219" i="11"/>
  <c r="A219" i="11"/>
  <c r="D218" i="11"/>
  <c r="C218" i="11"/>
  <c r="B218" i="11"/>
  <c r="A218" i="11"/>
  <c r="D217" i="11"/>
  <c r="C217" i="11"/>
  <c r="B217" i="11"/>
  <c r="A217" i="11"/>
  <c r="D216" i="11"/>
  <c r="C216" i="11"/>
  <c r="B216" i="11"/>
  <c r="A216" i="11"/>
  <c r="E196" i="11"/>
  <c r="E198" i="11"/>
  <c r="D195" i="11"/>
  <c r="C195" i="11"/>
  <c r="B195" i="11"/>
  <c r="A195" i="11"/>
  <c r="D194" i="11"/>
  <c r="C194" i="11"/>
  <c r="B194" i="11"/>
  <c r="A194" i="11"/>
  <c r="D193" i="11"/>
  <c r="C193" i="11"/>
  <c r="B193" i="11"/>
  <c r="A193" i="11"/>
  <c r="D192" i="11"/>
  <c r="C192" i="11"/>
  <c r="B192" i="11"/>
  <c r="A192" i="11"/>
  <c r="D191" i="11"/>
  <c r="C191" i="11"/>
  <c r="B191" i="11"/>
  <c r="A191" i="11"/>
  <c r="D190" i="11"/>
  <c r="C190" i="11"/>
  <c r="B190" i="11"/>
  <c r="A190" i="11"/>
  <c r="E171" i="11"/>
  <c r="E173" i="11"/>
  <c r="D170" i="11"/>
  <c r="C170" i="11"/>
  <c r="B170" i="11"/>
  <c r="A170" i="11"/>
  <c r="D169" i="11"/>
  <c r="C169" i="11"/>
  <c r="B169" i="11"/>
  <c r="A169" i="11"/>
  <c r="D168" i="11"/>
  <c r="C168" i="11"/>
  <c r="B168" i="11"/>
  <c r="A168" i="11"/>
  <c r="D167" i="11"/>
  <c r="C167" i="11"/>
  <c r="B167" i="11"/>
  <c r="A167" i="11"/>
  <c r="D166" i="11"/>
  <c r="C166" i="11"/>
  <c r="B166" i="11"/>
  <c r="A166" i="11"/>
  <c r="D165" i="11"/>
  <c r="C165" i="11"/>
  <c r="B165" i="11"/>
  <c r="A165" i="11"/>
  <c r="E146" i="11"/>
  <c r="E148" i="11"/>
  <c r="D145" i="11"/>
  <c r="C145" i="11"/>
  <c r="B145" i="11"/>
  <c r="A145" i="11"/>
  <c r="D144" i="11"/>
  <c r="C144" i="11"/>
  <c r="B144" i="11"/>
  <c r="A144" i="11"/>
  <c r="D143" i="11"/>
  <c r="C143" i="11"/>
  <c r="B143" i="11"/>
  <c r="A143" i="11"/>
  <c r="D142" i="11"/>
  <c r="C142" i="11"/>
  <c r="B142" i="11"/>
  <c r="A142" i="11"/>
  <c r="D141" i="11"/>
  <c r="C141" i="11"/>
  <c r="B141" i="11"/>
  <c r="A141" i="11"/>
  <c r="D140" i="11"/>
  <c r="C140" i="11"/>
  <c r="B140" i="11"/>
  <c r="A140" i="11"/>
  <c r="E121" i="11"/>
  <c r="E123" i="11"/>
  <c r="D120" i="11"/>
  <c r="C120" i="11"/>
  <c r="B120" i="11"/>
  <c r="A120" i="11"/>
  <c r="D119" i="11"/>
  <c r="C119" i="11"/>
  <c r="B119" i="11"/>
  <c r="A119" i="11"/>
  <c r="D118" i="11"/>
  <c r="C118" i="11"/>
  <c r="B118" i="11"/>
  <c r="A118" i="11"/>
  <c r="D117" i="11"/>
  <c r="C117" i="11"/>
  <c r="B117" i="11"/>
  <c r="A117" i="11"/>
  <c r="D116" i="11"/>
  <c r="C116" i="11"/>
  <c r="B116" i="11"/>
  <c r="A116" i="11"/>
  <c r="D115" i="11"/>
  <c r="C115" i="11"/>
  <c r="B115" i="11"/>
  <c r="A115" i="11"/>
  <c r="E96" i="11"/>
  <c r="E98" i="11"/>
  <c r="D95" i="11"/>
  <c r="C95" i="11"/>
  <c r="B95" i="11"/>
  <c r="A95" i="11"/>
  <c r="D94" i="11"/>
  <c r="C94" i="11"/>
  <c r="B94" i="11"/>
  <c r="A94" i="11"/>
  <c r="D93" i="11"/>
  <c r="C93" i="11"/>
  <c r="B93" i="11"/>
  <c r="A93" i="11"/>
  <c r="D92" i="11"/>
  <c r="C92" i="11"/>
  <c r="B92" i="11"/>
  <c r="A92" i="11"/>
  <c r="D91" i="11"/>
  <c r="C91" i="11"/>
  <c r="B91" i="11"/>
  <c r="A91" i="11"/>
  <c r="D90" i="11"/>
  <c r="C90" i="11"/>
  <c r="B90" i="11"/>
  <c r="A90" i="11"/>
  <c r="E71" i="11"/>
  <c r="D70" i="11"/>
  <c r="C70" i="11"/>
  <c r="B70" i="11"/>
  <c r="A70" i="11"/>
  <c r="D69" i="11"/>
  <c r="C69" i="11"/>
  <c r="B69" i="11"/>
  <c r="A69" i="11"/>
  <c r="D68" i="11"/>
  <c r="C68" i="11"/>
  <c r="B68" i="11"/>
  <c r="A68" i="11"/>
  <c r="D67" i="11"/>
  <c r="C67" i="11"/>
  <c r="B67" i="11"/>
  <c r="A67" i="11"/>
  <c r="D66" i="11"/>
  <c r="C66" i="11"/>
  <c r="B66" i="11"/>
  <c r="A66" i="11"/>
  <c r="D65" i="11"/>
  <c r="C65" i="11"/>
  <c r="B65" i="11"/>
  <c r="A65" i="11"/>
  <c r="E46" i="11"/>
  <c r="E48" i="11"/>
  <c r="D45" i="11"/>
  <c r="C45" i="11"/>
  <c r="B45" i="11"/>
  <c r="A45" i="11"/>
  <c r="D44" i="11"/>
  <c r="C44" i="11"/>
  <c r="B44" i="11"/>
  <c r="A44" i="11"/>
  <c r="D43" i="11"/>
  <c r="C43" i="11"/>
  <c r="B43" i="11"/>
  <c r="A43" i="11"/>
  <c r="D42" i="11"/>
  <c r="C42" i="11"/>
  <c r="B42" i="11"/>
  <c r="A42" i="11"/>
  <c r="D41" i="11"/>
  <c r="C41" i="11"/>
  <c r="B41" i="11"/>
  <c r="A41" i="11"/>
  <c r="D40" i="11"/>
  <c r="C40" i="11"/>
  <c r="B40" i="11"/>
  <c r="A40" i="11"/>
  <c r="E21" i="11"/>
  <c r="E23" i="11"/>
  <c r="D20" i="11"/>
  <c r="C20" i="11"/>
  <c r="B20" i="11"/>
  <c r="A20" i="11"/>
  <c r="D19" i="11"/>
  <c r="C19" i="11"/>
  <c r="B19" i="11"/>
  <c r="A19" i="11"/>
  <c r="D18" i="11"/>
  <c r="C18" i="11"/>
  <c r="B18" i="11"/>
  <c r="A18" i="11"/>
  <c r="D17" i="11"/>
  <c r="C17" i="11"/>
  <c r="B17" i="11"/>
  <c r="A17" i="11"/>
  <c r="D16" i="11"/>
  <c r="C16" i="11"/>
  <c r="B16" i="11"/>
  <c r="A16" i="11"/>
  <c r="D15" i="11"/>
  <c r="C15" i="11"/>
  <c r="B15" i="11"/>
  <c r="A15" i="11"/>
  <c r="E121" i="26"/>
  <c r="D120" i="26"/>
  <c r="C120" i="26" s="1"/>
  <c r="B120" i="26"/>
  <c r="A120" i="26"/>
  <c r="D119" i="26"/>
  <c r="C119" i="26" s="1"/>
  <c r="B119" i="26"/>
  <c r="A119" i="26"/>
  <c r="D118" i="26"/>
  <c r="C118" i="26" s="1"/>
  <c r="B118" i="26"/>
  <c r="A118" i="26"/>
  <c r="D117" i="26"/>
  <c r="C117" i="26" s="1"/>
  <c r="B117" i="26"/>
  <c r="A117" i="26"/>
  <c r="D116" i="26"/>
  <c r="C116" i="26" s="1"/>
  <c r="B116" i="26"/>
  <c r="A116" i="26"/>
  <c r="D115" i="26"/>
  <c r="C115" i="26" s="1"/>
  <c r="B115" i="26"/>
  <c r="A115" i="26"/>
  <c r="E96" i="26"/>
  <c r="D95" i="26"/>
  <c r="C95" i="26"/>
  <c r="B95" i="26"/>
  <c r="A95" i="26"/>
  <c r="D94" i="26"/>
  <c r="C94" i="26"/>
  <c r="B94" i="26"/>
  <c r="A94" i="26"/>
  <c r="D93" i="26"/>
  <c r="C93" i="26"/>
  <c r="B93" i="26"/>
  <c r="A93" i="26"/>
  <c r="D92" i="26"/>
  <c r="C92" i="26"/>
  <c r="B92" i="26"/>
  <c r="A92" i="26"/>
  <c r="D91" i="26"/>
  <c r="C91" i="26"/>
  <c r="B91" i="26"/>
  <c r="A91" i="26"/>
  <c r="D90" i="26"/>
  <c r="C90" i="26"/>
  <c r="B90" i="26"/>
  <c r="A90" i="26"/>
  <c r="E71" i="26"/>
  <c r="D70" i="26"/>
  <c r="C70" i="26" s="1"/>
  <c r="B70" i="26"/>
  <c r="A70" i="26"/>
  <c r="D69" i="26"/>
  <c r="C69" i="26" s="1"/>
  <c r="B69" i="26"/>
  <c r="A69" i="26"/>
  <c r="D68" i="26"/>
  <c r="C68" i="26" s="1"/>
  <c r="B68" i="26"/>
  <c r="A68" i="26"/>
  <c r="D67" i="26"/>
  <c r="C67" i="26" s="1"/>
  <c r="B67" i="26"/>
  <c r="A67" i="26"/>
  <c r="D66" i="26"/>
  <c r="C66" i="26" s="1"/>
  <c r="B66" i="26"/>
  <c r="A66" i="26"/>
  <c r="D65" i="26"/>
  <c r="C65" i="26" s="1"/>
  <c r="B65" i="26"/>
  <c r="A65" i="26"/>
  <c r="E46" i="26"/>
  <c r="D45" i="26"/>
  <c r="C45" i="26"/>
  <c r="B45" i="26"/>
  <c r="A45" i="26"/>
  <c r="D44" i="26"/>
  <c r="C44" i="26"/>
  <c r="B44" i="26"/>
  <c r="A44" i="26"/>
  <c r="D43" i="26"/>
  <c r="C43" i="26"/>
  <c r="B43" i="26"/>
  <c r="A43" i="26"/>
  <c r="D42" i="26"/>
  <c r="C42" i="26"/>
  <c r="B42" i="26"/>
  <c r="A42" i="26"/>
  <c r="D41" i="26"/>
  <c r="C41" i="26"/>
  <c r="B41" i="26"/>
  <c r="A41" i="26"/>
  <c r="D40" i="26"/>
  <c r="C40" i="26"/>
  <c r="B40" i="26"/>
  <c r="A40" i="26"/>
  <c r="E21" i="26"/>
  <c r="D20" i="26"/>
  <c r="C20" i="26" s="1"/>
  <c r="B20" i="26"/>
  <c r="A20" i="26"/>
  <c r="D19" i="26"/>
  <c r="C19" i="26" s="1"/>
  <c r="B19" i="26"/>
  <c r="A19" i="26"/>
  <c r="D18" i="26"/>
  <c r="C18" i="26" s="1"/>
  <c r="B18" i="26"/>
  <c r="A18" i="26"/>
  <c r="D17" i="26"/>
  <c r="C17" i="26" s="1"/>
  <c r="B17" i="26"/>
  <c r="A17" i="26"/>
  <c r="D16" i="26"/>
  <c r="C16" i="26" s="1"/>
  <c r="B16" i="26"/>
  <c r="A16" i="26"/>
  <c r="D15" i="26"/>
  <c r="C15" i="26" s="1"/>
  <c r="B15" i="26"/>
  <c r="A15" i="26"/>
  <c r="E321" i="9"/>
  <c r="E323" i="9" s="1"/>
  <c r="D320" i="9"/>
  <c r="C320" i="9"/>
  <c r="B320" i="9"/>
  <c r="A320" i="9"/>
  <c r="D319" i="9"/>
  <c r="C319" i="9"/>
  <c r="B319" i="9"/>
  <c r="A319" i="9"/>
  <c r="D318" i="9"/>
  <c r="C318" i="9"/>
  <c r="B318" i="9"/>
  <c r="A318" i="9"/>
  <c r="D317" i="9"/>
  <c r="C317" i="9"/>
  <c r="B317" i="9"/>
  <c r="A317" i="9"/>
  <c r="D316" i="9"/>
  <c r="C316" i="9"/>
  <c r="B316" i="9"/>
  <c r="A316" i="9"/>
  <c r="D315" i="9"/>
  <c r="C315" i="9"/>
  <c r="B315" i="9"/>
  <c r="A315" i="9"/>
  <c r="E296" i="9"/>
  <c r="E298" i="9"/>
  <c r="D295" i="9"/>
  <c r="C295" i="9"/>
  <c r="B295" i="9"/>
  <c r="A295" i="9"/>
  <c r="D294" i="9"/>
  <c r="C294" i="9"/>
  <c r="B294" i="9"/>
  <c r="A294" i="9"/>
  <c r="D293" i="9"/>
  <c r="C293" i="9"/>
  <c r="B293" i="9"/>
  <c r="A293" i="9"/>
  <c r="D292" i="9"/>
  <c r="C292" i="9"/>
  <c r="B292" i="9"/>
  <c r="A292" i="9"/>
  <c r="D291" i="9"/>
  <c r="C291" i="9"/>
  <c r="B291" i="9"/>
  <c r="A291" i="9"/>
  <c r="D290" i="9"/>
  <c r="C290" i="9"/>
  <c r="B290" i="9"/>
  <c r="A290" i="9"/>
  <c r="E272" i="9"/>
  <c r="E274" i="9"/>
  <c r="D271" i="9"/>
  <c r="C271" i="9"/>
  <c r="B271" i="9"/>
  <c r="A271" i="9"/>
  <c r="D270" i="9"/>
  <c r="C270" i="9"/>
  <c r="B270" i="9"/>
  <c r="A270" i="9"/>
  <c r="D269" i="9"/>
  <c r="C269" i="9"/>
  <c r="B269" i="9"/>
  <c r="A269" i="9"/>
  <c r="D268" i="9"/>
  <c r="C268" i="9"/>
  <c r="B268" i="9"/>
  <c r="A268" i="9"/>
  <c r="D267" i="9"/>
  <c r="C267" i="9"/>
  <c r="B267" i="9"/>
  <c r="A267" i="9"/>
  <c r="D266" i="9"/>
  <c r="C266" i="9"/>
  <c r="B266" i="9"/>
  <c r="A266" i="9"/>
  <c r="E247" i="9"/>
  <c r="E249" i="9"/>
  <c r="D246" i="9"/>
  <c r="C246" i="9"/>
  <c r="B246" i="9"/>
  <c r="A246" i="9"/>
  <c r="D245" i="9"/>
  <c r="C245" i="9"/>
  <c r="B245" i="9"/>
  <c r="A245" i="9"/>
  <c r="D244" i="9"/>
  <c r="C244" i="9"/>
  <c r="B244" i="9"/>
  <c r="A244" i="9"/>
  <c r="D243" i="9"/>
  <c r="C243" i="9"/>
  <c r="B243" i="9"/>
  <c r="A243" i="9"/>
  <c r="D242" i="9"/>
  <c r="C242" i="9"/>
  <c r="B242" i="9"/>
  <c r="A242" i="9"/>
  <c r="D241" i="9"/>
  <c r="C241" i="9"/>
  <c r="B241" i="9"/>
  <c r="A241" i="9"/>
  <c r="E222" i="9"/>
  <c r="E224" i="9"/>
  <c r="D221" i="9"/>
  <c r="C221" i="9"/>
  <c r="B221" i="9"/>
  <c r="A221" i="9"/>
  <c r="D220" i="9"/>
  <c r="C220" i="9"/>
  <c r="B220" i="9"/>
  <c r="A220" i="9"/>
  <c r="D219" i="9"/>
  <c r="C219" i="9"/>
  <c r="B219" i="9"/>
  <c r="A219" i="9"/>
  <c r="D218" i="9"/>
  <c r="C218" i="9"/>
  <c r="B218" i="9"/>
  <c r="A218" i="9"/>
  <c r="D217" i="9"/>
  <c r="C217" i="9"/>
  <c r="B217" i="9"/>
  <c r="A217" i="9"/>
  <c r="D216" i="9"/>
  <c r="C216" i="9"/>
  <c r="B216" i="9"/>
  <c r="A216" i="9"/>
  <c r="E196" i="9"/>
  <c r="E198" i="9"/>
  <c r="D195" i="9"/>
  <c r="C195" i="9"/>
  <c r="B195" i="9"/>
  <c r="A195" i="9"/>
  <c r="D194" i="9"/>
  <c r="C194" i="9"/>
  <c r="B194" i="9"/>
  <c r="A194" i="9"/>
  <c r="D193" i="9"/>
  <c r="C193" i="9"/>
  <c r="B193" i="9"/>
  <c r="A193" i="9"/>
  <c r="D192" i="9"/>
  <c r="C192" i="9"/>
  <c r="B192" i="9"/>
  <c r="A192" i="9"/>
  <c r="D191" i="9"/>
  <c r="C191" i="9"/>
  <c r="B191" i="9"/>
  <c r="A191" i="9"/>
  <c r="D190" i="9"/>
  <c r="C190" i="9"/>
  <c r="B190" i="9"/>
  <c r="A190" i="9"/>
  <c r="E171" i="9"/>
  <c r="E173" i="9"/>
  <c r="D170" i="9"/>
  <c r="C170" i="9"/>
  <c r="B170" i="9"/>
  <c r="A170" i="9"/>
  <c r="D169" i="9"/>
  <c r="C169" i="9"/>
  <c r="B169" i="9"/>
  <c r="A169" i="9"/>
  <c r="D168" i="9"/>
  <c r="C168" i="9"/>
  <c r="B168" i="9"/>
  <c r="A168" i="9"/>
  <c r="D167" i="9"/>
  <c r="C167" i="9"/>
  <c r="B167" i="9"/>
  <c r="A167" i="9"/>
  <c r="D166" i="9"/>
  <c r="C166" i="9"/>
  <c r="B166" i="9"/>
  <c r="A166" i="9"/>
  <c r="D165" i="9"/>
  <c r="C165" i="9"/>
  <c r="B165" i="9"/>
  <c r="A165" i="9"/>
  <c r="E146" i="9"/>
  <c r="E148" i="9"/>
  <c r="D145" i="9"/>
  <c r="C145" i="9"/>
  <c r="B145" i="9"/>
  <c r="A145" i="9"/>
  <c r="D144" i="9"/>
  <c r="C144" i="9"/>
  <c r="B144" i="9"/>
  <c r="A144" i="9"/>
  <c r="D143" i="9"/>
  <c r="C143" i="9"/>
  <c r="B143" i="9"/>
  <c r="A143" i="9"/>
  <c r="D142" i="9"/>
  <c r="C142" i="9"/>
  <c r="B142" i="9"/>
  <c r="A142" i="9"/>
  <c r="D141" i="9"/>
  <c r="C141" i="9"/>
  <c r="B141" i="9"/>
  <c r="A141" i="9"/>
  <c r="D140" i="9"/>
  <c r="C140" i="9"/>
  <c r="B140" i="9"/>
  <c r="A140" i="9"/>
  <c r="E121" i="9"/>
  <c r="E123" i="9"/>
  <c r="D120" i="9"/>
  <c r="C120" i="9"/>
  <c r="B120" i="9"/>
  <c r="A120" i="9"/>
  <c r="D119" i="9"/>
  <c r="C119" i="9"/>
  <c r="B119" i="9"/>
  <c r="A119" i="9"/>
  <c r="D118" i="9"/>
  <c r="C118" i="9"/>
  <c r="B118" i="9"/>
  <c r="A118" i="9"/>
  <c r="D117" i="9"/>
  <c r="C117" i="9"/>
  <c r="B117" i="9"/>
  <c r="A117" i="9"/>
  <c r="D116" i="9"/>
  <c r="C116" i="9"/>
  <c r="B116" i="9"/>
  <c r="A116" i="9"/>
  <c r="D115" i="9"/>
  <c r="C115" i="9"/>
  <c r="B115" i="9"/>
  <c r="A115" i="9"/>
  <c r="E96" i="9"/>
  <c r="E98" i="9"/>
  <c r="D95" i="9"/>
  <c r="C95" i="9"/>
  <c r="B95" i="9"/>
  <c r="A95" i="9"/>
  <c r="D94" i="9"/>
  <c r="C94" i="9"/>
  <c r="B94" i="9"/>
  <c r="A94" i="9"/>
  <c r="D93" i="9"/>
  <c r="C93" i="9"/>
  <c r="B93" i="9"/>
  <c r="A93" i="9"/>
  <c r="D92" i="9"/>
  <c r="C92" i="9"/>
  <c r="B92" i="9"/>
  <c r="A92" i="9"/>
  <c r="D91" i="9"/>
  <c r="C91" i="9"/>
  <c r="B91" i="9"/>
  <c r="A91" i="9"/>
  <c r="D90" i="9"/>
  <c r="C90" i="9"/>
  <c r="B90" i="9"/>
  <c r="A90" i="9"/>
  <c r="E399" i="12"/>
  <c r="E23" i="26"/>
  <c r="E48" i="26"/>
  <c r="E73" i="26"/>
  <c r="E98" i="26"/>
  <c r="E123" i="26"/>
  <c r="E73" i="11"/>
  <c r="E449" i="12"/>
  <c r="E474" i="12"/>
  <c r="E70" i="8"/>
  <c r="E69" i="8"/>
  <c r="E68" i="8"/>
  <c r="E67" i="8"/>
  <c r="E66" i="8"/>
  <c r="E65" i="8"/>
  <c r="E42" i="8"/>
  <c r="E43" i="8"/>
  <c r="E44" i="8"/>
  <c r="E45" i="8"/>
  <c r="E41" i="8"/>
  <c r="E40" i="8"/>
  <c r="E20" i="8"/>
  <c r="E19" i="8"/>
  <c r="E18" i="8"/>
  <c r="E17" i="8"/>
  <c r="E16" i="8"/>
  <c r="E15" i="8"/>
  <c r="E196" i="7"/>
  <c r="E195" i="7"/>
  <c r="E194" i="7"/>
  <c r="E193" i="7"/>
  <c r="E192" i="7"/>
  <c r="E191" i="7"/>
  <c r="E170" i="7"/>
  <c r="E169" i="7"/>
  <c r="E168" i="7"/>
  <c r="E167" i="7"/>
  <c r="E166" i="7"/>
  <c r="E165" i="7"/>
  <c r="E145" i="7"/>
  <c r="E144" i="7"/>
  <c r="E143" i="7"/>
  <c r="E142" i="7"/>
  <c r="E141" i="7"/>
  <c r="E140" i="7"/>
  <c r="E117" i="7"/>
  <c r="E118" i="7"/>
  <c r="E119" i="7"/>
  <c r="E120" i="7"/>
  <c r="E116" i="7"/>
  <c r="E115" i="7"/>
  <c r="E95" i="7"/>
  <c r="E94" i="7"/>
  <c r="E93" i="7"/>
  <c r="E92" i="7"/>
  <c r="E91" i="7"/>
  <c r="E90" i="7"/>
  <c r="E70" i="7"/>
  <c r="E69" i="7"/>
  <c r="E68" i="7"/>
  <c r="E67" i="7"/>
  <c r="E66" i="7"/>
  <c r="E65" i="7"/>
  <c r="E45" i="7"/>
  <c r="E44" i="7"/>
  <c r="E43" i="7"/>
  <c r="E42" i="7"/>
  <c r="E41" i="7"/>
  <c r="E40" i="7"/>
  <c r="E18" i="7"/>
  <c r="E20" i="7"/>
  <c r="E19" i="7"/>
  <c r="E17" i="7"/>
  <c r="E16" i="7"/>
  <c r="E15" i="7"/>
  <c r="E70" i="6"/>
  <c r="E69" i="6"/>
  <c r="E68" i="6"/>
  <c r="E67" i="6"/>
  <c r="E66" i="6"/>
  <c r="E65" i="6"/>
  <c r="E45" i="6"/>
  <c r="E44" i="6"/>
  <c r="E43" i="6"/>
  <c r="E42" i="6"/>
  <c r="E41" i="6"/>
  <c r="E40" i="6"/>
  <c r="E20" i="6"/>
  <c r="E19" i="6"/>
  <c r="E18" i="6"/>
  <c r="E17" i="6"/>
  <c r="E16" i="6"/>
  <c r="E15" i="6"/>
  <c r="E70" i="5"/>
  <c r="E69" i="5"/>
  <c r="E68" i="5"/>
  <c r="E67" i="5"/>
  <c r="E66" i="5"/>
  <c r="E65" i="5"/>
  <c r="E45" i="5"/>
  <c r="E44" i="5"/>
  <c r="E43" i="5"/>
  <c r="E42" i="5"/>
  <c r="E41" i="5"/>
  <c r="E40" i="5"/>
  <c r="E20" i="5"/>
  <c r="E19" i="5"/>
  <c r="E18" i="5"/>
  <c r="E17" i="5"/>
  <c r="E16" i="5"/>
  <c r="E15" i="5"/>
  <c r="E45" i="4"/>
  <c r="E44" i="4"/>
  <c r="E43" i="4"/>
  <c r="E42" i="4"/>
  <c r="E41" i="4"/>
  <c r="E95" i="3"/>
  <c r="E94" i="3"/>
  <c r="E93" i="3"/>
  <c r="E92" i="3"/>
  <c r="E91" i="3"/>
  <c r="E90" i="3"/>
  <c r="E70" i="3"/>
  <c r="E69" i="3"/>
  <c r="E68" i="3"/>
  <c r="E67" i="3"/>
  <c r="E66" i="3"/>
  <c r="E65" i="3"/>
  <c r="E45" i="3"/>
  <c r="E44" i="3"/>
  <c r="E43" i="3"/>
  <c r="E42" i="3"/>
  <c r="E41" i="3"/>
  <c r="E40" i="3"/>
  <c r="E20" i="3"/>
  <c r="E19" i="3"/>
  <c r="E18" i="3"/>
  <c r="E17" i="3"/>
  <c r="E16" i="3"/>
  <c r="E15" i="3"/>
  <c r="E45" i="2"/>
  <c r="E44" i="2"/>
  <c r="E43" i="2"/>
  <c r="E42" i="2"/>
  <c r="E41" i="2"/>
  <c r="E40" i="2"/>
  <c r="E20" i="2"/>
  <c r="E19" i="2"/>
  <c r="E18" i="2"/>
  <c r="E17" i="2"/>
  <c r="E16" i="2"/>
  <c r="E15" i="2"/>
  <c r="E20" i="1"/>
  <c r="E19" i="1"/>
  <c r="E18" i="1"/>
  <c r="E17" i="1"/>
  <c r="E16" i="1"/>
  <c r="E15" i="1"/>
  <c r="E145" i="1"/>
  <c r="E144" i="1"/>
  <c r="E143" i="1"/>
  <c r="E142" i="1"/>
  <c r="E141" i="1"/>
  <c r="E140" i="1"/>
  <c r="E120" i="1"/>
  <c r="E119" i="1"/>
  <c r="E118" i="1"/>
  <c r="E117" i="1"/>
  <c r="E116" i="1"/>
  <c r="E115" i="1"/>
  <c r="E95" i="1"/>
  <c r="E94" i="1"/>
  <c r="E93" i="1"/>
  <c r="E92" i="1"/>
  <c r="E91" i="1"/>
  <c r="E90" i="1"/>
  <c r="E70" i="1"/>
  <c r="E69" i="1"/>
  <c r="E68" i="1"/>
  <c r="E67" i="1"/>
  <c r="E66" i="1"/>
  <c r="E65" i="1"/>
  <c r="E45" i="1"/>
  <c r="E44" i="1"/>
  <c r="E43" i="1"/>
  <c r="E42" i="1"/>
  <c r="E41" i="1"/>
  <c r="E40" i="1"/>
  <c r="E198" i="7"/>
  <c r="E172" i="7"/>
  <c r="E147" i="7"/>
  <c r="E122" i="7"/>
  <c r="E97" i="7"/>
  <c r="E72" i="7"/>
  <c r="E47" i="7"/>
  <c r="E22" i="7"/>
  <c r="E72" i="6"/>
  <c r="E47" i="6"/>
  <c r="E22" i="6"/>
  <c r="E72" i="5"/>
  <c r="E47" i="5"/>
  <c r="E22" i="5"/>
  <c r="E47" i="4"/>
  <c r="E22" i="4"/>
  <c r="E97" i="3"/>
  <c r="E72" i="3"/>
  <c r="E47" i="3"/>
  <c r="E22" i="3"/>
  <c r="E47" i="2"/>
  <c r="E22" i="2"/>
  <c r="E147" i="1"/>
  <c r="E122" i="1"/>
  <c r="E97" i="1"/>
  <c r="E72" i="1"/>
  <c r="E47" i="1"/>
  <c r="E22" i="1"/>
  <c r="E21" i="25"/>
  <c r="E23" i="25"/>
  <c r="D20" i="25"/>
  <c r="C20" i="25"/>
  <c r="B20" i="25"/>
  <c r="A20" i="25"/>
  <c r="D19" i="25"/>
  <c r="C19" i="25"/>
  <c r="B19" i="25"/>
  <c r="A19" i="25"/>
  <c r="D18" i="25"/>
  <c r="C18" i="25"/>
  <c r="B18" i="25"/>
  <c r="A18" i="25"/>
  <c r="D17" i="25"/>
  <c r="C17" i="25"/>
  <c r="B17" i="25"/>
  <c r="A17" i="25"/>
  <c r="D16" i="25"/>
  <c r="C16" i="25"/>
  <c r="B16" i="25"/>
  <c r="A16" i="25"/>
  <c r="D15" i="25"/>
  <c r="C15" i="25"/>
  <c r="B15" i="25"/>
  <c r="A15" i="25"/>
  <c r="E21" i="22"/>
  <c r="D20" i="22"/>
  <c r="C20" i="22" s="1"/>
  <c r="B20" i="22"/>
  <c r="A20" i="22"/>
  <c r="D19" i="22"/>
  <c r="C19" i="22" s="1"/>
  <c r="B19" i="22"/>
  <c r="A19" i="22"/>
  <c r="D18" i="22"/>
  <c r="C18" i="22" s="1"/>
  <c r="B18" i="22"/>
  <c r="A18" i="22"/>
  <c r="D17" i="22"/>
  <c r="C17" i="22" s="1"/>
  <c r="B17" i="22"/>
  <c r="A17" i="22"/>
  <c r="D16" i="22"/>
  <c r="C16" i="22" s="1"/>
  <c r="B16" i="22"/>
  <c r="A16" i="22"/>
  <c r="D15" i="22"/>
  <c r="C15" i="22" s="1"/>
  <c r="B15" i="22"/>
  <c r="A15" i="22"/>
  <c r="E21" i="20"/>
  <c r="D20" i="20"/>
  <c r="C20" i="20" s="1"/>
  <c r="B20" i="20"/>
  <c r="A20" i="20"/>
  <c r="D19" i="20"/>
  <c r="C19" i="20" s="1"/>
  <c r="B19" i="20"/>
  <c r="A19" i="20"/>
  <c r="D18" i="20"/>
  <c r="C18" i="20" s="1"/>
  <c r="B18" i="20"/>
  <c r="A18" i="20"/>
  <c r="D17" i="20"/>
  <c r="C17" i="20" s="1"/>
  <c r="B17" i="20"/>
  <c r="A17" i="20"/>
  <c r="D16" i="20"/>
  <c r="C16" i="20" s="1"/>
  <c r="B16" i="20"/>
  <c r="A16" i="20"/>
  <c r="D15" i="20"/>
  <c r="C15" i="20" s="1"/>
  <c r="B15" i="20"/>
  <c r="A15" i="20"/>
  <c r="E1146" i="19"/>
  <c r="D1145" i="19"/>
  <c r="C1145" i="19" s="1"/>
  <c r="B1145" i="19"/>
  <c r="A1145" i="19"/>
  <c r="D1144" i="19"/>
  <c r="C1144" i="19" s="1"/>
  <c r="B1144" i="19"/>
  <c r="A1144" i="19"/>
  <c r="D1143" i="19"/>
  <c r="C1143" i="19" s="1"/>
  <c r="B1143" i="19"/>
  <c r="A1143" i="19"/>
  <c r="D1142" i="19"/>
  <c r="C1142" i="19" s="1"/>
  <c r="B1142" i="19"/>
  <c r="A1142" i="19"/>
  <c r="D1141" i="19"/>
  <c r="C1141" i="19" s="1"/>
  <c r="B1141" i="19"/>
  <c r="A1141" i="19"/>
  <c r="D1140" i="19"/>
  <c r="C1140" i="19" s="1"/>
  <c r="B1140" i="19"/>
  <c r="A1140" i="19"/>
  <c r="E1121" i="19"/>
  <c r="D1120" i="19"/>
  <c r="C1120" i="19" s="1"/>
  <c r="B1120" i="19"/>
  <c r="A1120" i="19"/>
  <c r="D1119" i="19"/>
  <c r="C1119" i="19" s="1"/>
  <c r="B1119" i="19"/>
  <c r="A1119" i="19"/>
  <c r="D1118" i="19"/>
  <c r="C1118" i="19" s="1"/>
  <c r="B1118" i="19"/>
  <c r="A1118" i="19"/>
  <c r="D1117" i="19"/>
  <c r="C1117" i="19" s="1"/>
  <c r="B1117" i="19"/>
  <c r="A1117" i="19"/>
  <c r="D1116" i="19"/>
  <c r="C1116" i="19" s="1"/>
  <c r="B1116" i="19"/>
  <c r="A1116" i="19"/>
  <c r="D1115" i="19"/>
  <c r="C1115" i="19" s="1"/>
  <c r="B1115" i="19"/>
  <c r="A1115" i="19"/>
  <c r="E1096" i="19"/>
  <c r="D1095" i="19"/>
  <c r="C1095" i="19" s="1"/>
  <c r="B1095" i="19"/>
  <c r="A1095" i="19"/>
  <c r="D1094" i="19"/>
  <c r="C1094" i="19" s="1"/>
  <c r="B1094" i="19"/>
  <c r="A1094" i="19"/>
  <c r="D1093" i="19"/>
  <c r="C1093" i="19" s="1"/>
  <c r="B1093" i="19"/>
  <c r="A1093" i="19"/>
  <c r="D1092" i="19"/>
  <c r="C1092" i="19" s="1"/>
  <c r="B1092" i="19"/>
  <c r="A1092" i="19"/>
  <c r="D1091" i="19"/>
  <c r="C1091" i="19" s="1"/>
  <c r="B1091" i="19"/>
  <c r="A1091" i="19"/>
  <c r="D1090" i="19"/>
  <c r="C1090" i="19" s="1"/>
  <c r="B1090" i="19"/>
  <c r="A1090" i="19"/>
  <c r="E1071" i="19"/>
  <c r="D1070" i="19"/>
  <c r="C1070" i="19" s="1"/>
  <c r="B1070" i="19"/>
  <c r="A1070" i="19"/>
  <c r="D1069" i="19"/>
  <c r="C1069" i="19" s="1"/>
  <c r="B1069" i="19"/>
  <c r="A1069" i="19"/>
  <c r="D1068" i="19"/>
  <c r="C1068" i="19" s="1"/>
  <c r="B1068" i="19"/>
  <c r="A1068" i="19"/>
  <c r="D1067" i="19"/>
  <c r="C1067" i="19" s="1"/>
  <c r="B1067" i="19"/>
  <c r="A1067" i="19"/>
  <c r="D1066" i="19"/>
  <c r="C1066" i="19" s="1"/>
  <c r="B1066" i="19"/>
  <c r="A1066" i="19"/>
  <c r="D1065" i="19"/>
  <c r="C1065" i="19" s="1"/>
  <c r="B1065" i="19"/>
  <c r="A1065" i="19"/>
  <c r="E1046" i="19"/>
  <c r="D1045" i="19"/>
  <c r="C1045" i="19" s="1"/>
  <c r="B1045" i="19"/>
  <c r="A1045" i="19"/>
  <c r="D1044" i="19"/>
  <c r="C1044" i="19" s="1"/>
  <c r="B1044" i="19"/>
  <c r="A1044" i="19"/>
  <c r="D1043" i="19"/>
  <c r="C1043" i="19" s="1"/>
  <c r="B1043" i="19"/>
  <c r="A1043" i="19"/>
  <c r="D1042" i="19"/>
  <c r="C1042" i="19" s="1"/>
  <c r="B1042" i="19"/>
  <c r="A1042" i="19"/>
  <c r="D1041" i="19"/>
  <c r="C1041" i="19" s="1"/>
  <c r="B1041" i="19"/>
  <c r="A1041" i="19"/>
  <c r="D1040" i="19"/>
  <c r="C1040" i="19" s="1"/>
  <c r="B1040" i="19"/>
  <c r="A1040" i="19"/>
  <c r="E1021" i="19"/>
  <c r="D1020" i="19"/>
  <c r="C1020" i="19" s="1"/>
  <c r="B1020" i="19"/>
  <c r="A1020" i="19"/>
  <c r="D1019" i="19"/>
  <c r="C1019" i="19" s="1"/>
  <c r="B1019" i="19"/>
  <c r="A1019" i="19"/>
  <c r="D1018" i="19"/>
  <c r="C1018" i="19" s="1"/>
  <c r="B1018" i="19"/>
  <c r="A1018" i="19"/>
  <c r="D1017" i="19"/>
  <c r="C1017" i="19" s="1"/>
  <c r="B1017" i="19"/>
  <c r="A1017" i="19"/>
  <c r="D1016" i="19"/>
  <c r="C1016" i="19" s="1"/>
  <c r="B1016" i="19"/>
  <c r="A1016" i="19"/>
  <c r="D1015" i="19"/>
  <c r="C1015" i="19" s="1"/>
  <c r="B1015" i="19"/>
  <c r="A1015" i="19"/>
  <c r="E997" i="19"/>
  <c r="D996" i="19"/>
  <c r="C996" i="19" s="1"/>
  <c r="B996" i="19"/>
  <c r="A996" i="19"/>
  <c r="D995" i="19"/>
  <c r="C995" i="19" s="1"/>
  <c r="B995" i="19"/>
  <c r="A995" i="19"/>
  <c r="D994" i="19"/>
  <c r="C994" i="19" s="1"/>
  <c r="B994" i="19"/>
  <c r="A994" i="19"/>
  <c r="D993" i="19"/>
  <c r="C993" i="19" s="1"/>
  <c r="B993" i="19"/>
  <c r="A993" i="19"/>
  <c r="D992" i="19"/>
  <c r="C992" i="19" s="1"/>
  <c r="B992" i="19"/>
  <c r="A992" i="19"/>
  <c r="D991" i="19"/>
  <c r="C991" i="19" s="1"/>
  <c r="B991" i="19"/>
  <c r="A991" i="19"/>
  <c r="E972" i="19"/>
  <c r="D971" i="19"/>
  <c r="C971" i="19" s="1"/>
  <c r="B971" i="19"/>
  <c r="A971" i="19"/>
  <c r="D970" i="19"/>
  <c r="C970" i="19" s="1"/>
  <c r="B970" i="19"/>
  <c r="A970" i="19"/>
  <c r="D969" i="19"/>
  <c r="C969" i="19" s="1"/>
  <c r="B969" i="19"/>
  <c r="A969" i="19"/>
  <c r="D968" i="19"/>
  <c r="C968" i="19" s="1"/>
  <c r="B968" i="19"/>
  <c r="A968" i="19"/>
  <c r="D967" i="19"/>
  <c r="C967" i="19" s="1"/>
  <c r="B967" i="19"/>
  <c r="A967" i="19"/>
  <c r="D966" i="19"/>
  <c r="C966" i="19" s="1"/>
  <c r="B966" i="19"/>
  <c r="A966" i="19"/>
  <c r="E947" i="19"/>
  <c r="D946" i="19"/>
  <c r="C946" i="19" s="1"/>
  <c r="B946" i="19"/>
  <c r="A946" i="19"/>
  <c r="D945" i="19"/>
  <c r="C945" i="19" s="1"/>
  <c r="B945" i="19"/>
  <c r="A945" i="19"/>
  <c r="D944" i="19"/>
  <c r="C944" i="19" s="1"/>
  <c r="B944" i="19"/>
  <c r="A944" i="19"/>
  <c r="D943" i="19"/>
  <c r="C943" i="19" s="1"/>
  <c r="B943" i="19"/>
  <c r="A943" i="19"/>
  <c r="D942" i="19"/>
  <c r="C942" i="19" s="1"/>
  <c r="B942" i="19"/>
  <c r="A942" i="19"/>
  <c r="D941" i="19"/>
  <c r="C941" i="19" s="1"/>
  <c r="B941" i="19"/>
  <c r="A941" i="19"/>
  <c r="E896" i="19"/>
  <c r="D895" i="19"/>
  <c r="C895" i="19" s="1"/>
  <c r="B895" i="19"/>
  <c r="A895" i="19"/>
  <c r="D894" i="19"/>
  <c r="C894" i="19" s="1"/>
  <c r="B894" i="19"/>
  <c r="A894" i="19"/>
  <c r="D893" i="19"/>
  <c r="C893" i="19" s="1"/>
  <c r="B893" i="19"/>
  <c r="A893" i="19"/>
  <c r="D892" i="19"/>
  <c r="C892" i="19" s="1"/>
  <c r="B892" i="19"/>
  <c r="A892" i="19"/>
  <c r="D891" i="19"/>
  <c r="C891" i="19" s="1"/>
  <c r="B891" i="19"/>
  <c r="A891" i="19"/>
  <c r="D890" i="19"/>
  <c r="C890" i="19" s="1"/>
  <c r="B890" i="19"/>
  <c r="A890" i="19"/>
  <c r="E22" i="19"/>
  <c r="E21" i="19"/>
  <c r="D20" i="19"/>
  <c r="C20" i="19" s="1"/>
  <c r="B20" i="19"/>
  <c r="A20" i="19"/>
  <c r="D19" i="19"/>
  <c r="C19" i="19" s="1"/>
  <c r="B19" i="19"/>
  <c r="A19" i="19"/>
  <c r="D18" i="19"/>
  <c r="C18" i="19" s="1"/>
  <c r="B18" i="19"/>
  <c r="A18" i="19"/>
  <c r="D17" i="19"/>
  <c r="C17" i="19" s="1"/>
  <c r="B17" i="19"/>
  <c r="A17" i="19"/>
  <c r="D16" i="19"/>
  <c r="C16" i="19" s="1"/>
  <c r="B16" i="19"/>
  <c r="A16" i="19"/>
  <c r="D15" i="19"/>
  <c r="C15" i="19" s="1"/>
  <c r="B15" i="19"/>
  <c r="A15" i="19"/>
  <c r="E21" i="18"/>
  <c r="D20" i="18"/>
  <c r="C20" i="18" s="1"/>
  <c r="B20" i="18"/>
  <c r="A20" i="18"/>
  <c r="D19" i="18"/>
  <c r="C19" i="18" s="1"/>
  <c r="B19" i="18"/>
  <c r="A19" i="18"/>
  <c r="D18" i="18"/>
  <c r="C18" i="18" s="1"/>
  <c r="B18" i="18"/>
  <c r="A18" i="18"/>
  <c r="D17" i="18"/>
  <c r="C17" i="18" s="1"/>
  <c r="B17" i="18"/>
  <c r="A17" i="18"/>
  <c r="D16" i="18"/>
  <c r="C16" i="18" s="1"/>
  <c r="B16" i="18"/>
  <c r="A16" i="18"/>
  <c r="D15" i="18"/>
  <c r="C15" i="18" s="1"/>
  <c r="B15" i="18"/>
  <c r="A15" i="18"/>
  <c r="E97" i="17"/>
  <c r="D96" i="17"/>
  <c r="C96" i="17"/>
  <c r="B96" i="17"/>
  <c r="A96" i="17"/>
  <c r="D95" i="17"/>
  <c r="C95" i="17"/>
  <c r="B95" i="17"/>
  <c r="A95" i="17"/>
  <c r="D94" i="17"/>
  <c r="C94" i="17"/>
  <c r="B94" i="17"/>
  <c r="A94" i="17"/>
  <c r="D93" i="17"/>
  <c r="C93" i="17"/>
  <c r="B93" i="17"/>
  <c r="A93" i="17"/>
  <c r="D92" i="17"/>
  <c r="C92" i="17"/>
  <c r="B92" i="17"/>
  <c r="A92" i="17"/>
  <c r="D91" i="17"/>
  <c r="C91" i="17"/>
  <c r="B91" i="17"/>
  <c r="A91" i="17"/>
  <c r="E71" i="17"/>
  <c r="D70" i="17"/>
  <c r="C70" i="17" s="1"/>
  <c r="B70" i="17"/>
  <c r="A70" i="17"/>
  <c r="D69" i="17"/>
  <c r="C69" i="17" s="1"/>
  <c r="B69" i="17"/>
  <c r="A69" i="17"/>
  <c r="D68" i="17"/>
  <c r="C68" i="17" s="1"/>
  <c r="B68" i="17"/>
  <c r="A68" i="17"/>
  <c r="D67" i="17"/>
  <c r="C67" i="17" s="1"/>
  <c r="B67" i="17"/>
  <c r="A67" i="17"/>
  <c r="D66" i="17"/>
  <c r="C66" i="17" s="1"/>
  <c r="B66" i="17"/>
  <c r="A66" i="17"/>
  <c r="D65" i="17"/>
  <c r="C65" i="17" s="1"/>
  <c r="B65" i="17"/>
  <c r="A65" i="17"/>
  <c r="E46" i="17"/>
  <c r="D45" i="17"/>
  <c r="C45" i="17"/>
  <c r="B45" i="17"/>
  <c r="A45" i="17"/>
  <c r="D44" i="17"/>
  <c r="C44" i="17"/>
  <c r="B44" i="17"/>
  <c r="A44" i="17"/>
  <c r="D43" i="17"/>
  <c r="C43" i="17"/>
  <c r="B43" i="17"/>
  <c r="A43" i="17"/>
  <c r="D42" i="17"/>
  <c r="C42" i="17"/>
  <c r="B42" i="17"/>
  <c r="A42" i="17"/>
  <c r="D41" i="17"/>
  <c r="C41" i="17"/>
  <c r="B41" i="17"/>
  <c r="A41" i="17"/>
  <c r="D40" i="17"/>
  <c r="C40" i="17"/>
  <c r="B40" i="17"/>
  <c r="A40" i="17"/>
  <c r="E22" i="17"/>
  <c r="E21" i="17"/>
  <c r="D20" i="17"/>
  <c r="C20" i="17"/>
  <c r="B20" i="17"/>
  <c r="A20" i="17"/>
  <c r="D19" i="17"/>
  <c r="C19" i="17"/>
  <c r="B19" i="17"/>
  <c r="A19" i="17"/>
  <c r="D18" i="17"/>
  <c r="C18" i="17"/>
  <c r="B18" i="17"/>
  <c r="A18" i="17"/>
  <c r="D17" i="17"/>
  <c r="C17" i="17"/>
  <c r="B17" i="17"/>
  <c r="A17" i="17"/>
  <c r="D16" i="17"/>
  <c r="C16" i="17"/>
  <c r="B16" i="17"/>
  <c r="A16" i="17"/>
  <c r="D15" i="17"/>
  <c r="C15" i="17"/>
  <c r="B15" i="17"/>
  <c r="A15" i="17"/>
  <c r="E46" i="16"/>
  <c r="D45" i="16"/>
  <c r="C45" i="16" s="1"/>
  <c r="B45" i="16"/>
  <c r="A45" i="16"/>
  <c r="D44" i="16"/>
  <c r="C44" i="16" s="1"/>
  <c r="B44" i="16"/>
  <c r="A44" i="16"/>
  <c r="D43" i="16"/>
  <c r="C43" i="16" s="1"/>
  <c r="B43" i="16"/>
  <c r="A43" i="16"/>
  <c r="D42" i="16"/>
  <c r="C42" i="16" s="1"/>
  <c r="B42" i="16"/>
  <c r="A42" i="16"/>
  <c r="D41" i="16"/>
  <c r="C41" i="16" s="1"/>
  <c r="B41" i="16"/>
  <c r="A41" i="16"/>
  <c r="D40" i="16"/>
  <c r="C40" i="16" s="1"/>
  <c r="B40" i="16"/>
  <c r="A40" i="16"/>
  <c r="E22" i="16"/>
  <c r="E21" i="16"/>
  <c r="D20" i="16"/>
  <c r="C20" i="16" s="1"/>
  <c r="B20" i="16"/>
  <c r="A20" i="16"/>
  <c r="D19" i="16"/>
  <c r="C19" i="16" s="1"/>
  <c r="B19" i="16"/>
  <c r="A19" i="16"/>
  <c r="D18" i="16"/>
  <c r="C18" i="16" s="1"/>
  <c r="B18" i="16"/>
  <c r="A18" i="16"/>
  <c r="D17" i="16"/>
  <c r="C17" i="16" s="1"/>
  <c r="B17" i="16"/>
  <c r="A17" i="16"/>
  <c r="D16" i="16"/>
  <c r="C16" i="16" s="1"/>
  <c r="B16" i="16"/>
  <c r="A16" i="16"/>
  <c r="D15" i="16"/>
  <c r="C15" i="16" s="1"/>
  <c r="B15" i="16"/>
  <c r="A15" i="16"/>
  <c r="E71" i="15"/>
  <c r="D70" i="15"/>
  <c r="C70" i="15" s="1"/>
  <c r="B70" i="15"/>
  <c r="A70" i="15"/>
  <c r="D69" i="15"/>
  <c r="C69" i="15" s="1"/>
  <c r="B69" i="15"/>
  <c r="A69" i="15"/>
  <c r="D68" i="15"/>
  <c r="C68" i="15" s="1"/>
  <c r="B68" i="15"/>
  <c r="A68" i="15"/>
  <c r="D67" i="15"/>
  <c r="C67" i="15" s="1"/>
  <c r="B67" i="15"/>
  <c r="A67" i="15"/>
  <c r="D66" i="15"/>
  <c r="C66" i="15" s="1"/>
  <c r="B66" i="15"/>
  <c r="A66" i="15"/>
  <c r="D65" i="15"/>
  <c r="C65" i="15" s="1"/>
  <c r="B65" i="15"/>
  <c r="A65" i="15"/>
  <c r="E46" i="15"/>
  <c r="D45" i="15"/>
  <c r="C45" i="15" s="1"/>
  <c r="B45" i="15"/>
  <c r="A45" i="15"/>
  <c r="D44" i="15"/>
  <c r="C44" i="15" s="1"/>
  <c r="B44" i="15"/>
  <c r="A44" i="15"/>
  <c r="D43" i="15"/>
  <c r="C43" i="15" s="1"/>
  <c r="B43" i="15"/>
  <c r="A43" i="15"/>
  <c r="D42" i="15"/>
  <c r="C42" i="15" s="1"/>
  <c r="B42" i="15"/>
  <c r="A42" i="15"/>
  <c r="D41" i="15"/>
  <c r="C41" i="15" s="1"/>
  <c r="B41" i="15"/>
  <c r="A41" i="15"/>
  <c r="D40" i="15"/>
  <c r="C40" i="15" s="1"/>
  <c r="B40" i="15"/>
  <c r="A40" i="15"/>
  <c r="E21" i="15"/>
  <c r="D20" i="15"/>
  <c r="C20" i="15" s="1"/>
  <c r="B20" i="15"/>
  <c r="A20" i="15"/>
  <c r="D19" i="15"/>
  <c r="C19" i="15" s="1"/>
  <c r="B19" i="15"/>
  <c r="A19" i="15"/>
  <c r="D18" i="15"/>
  <c r="C18" i="15" s="1"/>
  <c r="B18" i="15"/>
  <c r="A18" i="15"/>
  <c r="D17" i="15"/>
  <c r="C17" i="15" s="1"/>
  <c r="B17" i="15"/>
  <c r="A17" i="15"/>
  <c r="D16" i="15"/>
  <c r="C16" i="15" s="1"/>
  <c r="B16" i="15"/>
  <c r="A16" i="15"/>
  <c r="D15" i="15"/>
  <c r="C15" i="15" s="1"/>
  <c r="B15" i="15"/>
  <c r="A15" i="15"/>
  <c r="E371" i="14"/>
  <c r="D370" i="14"/>
  <c r="C370" i="14" s="1"/>
  <c r="B370" i="14"/>
  <c r="A370" i="14"/>
  <c r="D369" i="14"/>
  <c r="C369" i="14" s="1"/>
  <c r="B369" i="14"/>
  <c r="A369" i="14"/>
  <c r="D368" i="14"/>
  <c r="C368" i="14" s="1"/>
  <c r="B368" i="14"/>
  <c r="A368" i="14"/>
  <c r="D367" i="14"/>
  <c r="C367" i="14" s="1"/>
  <c r="B367" i="14"/>
  <c r="A367" i="14"/>
  <c r="D366" i="14"/>
  <c r="C366" i="14" s="1"/>
  <c r="B366" i="14"/>
  <c r="A366" i="14"/>
  <c r="D365" i="14"/>
  <c r="C365" i="14" s="1"/>
  <c r="B365" i="14"/>
  <c r="A365" i="14"/>
  <c r="E346" i="14"/>
  <c r="D345" i="14"/>
  <c r="C345" i="14" s="1"/>
  <c r="B345" i="14"/>
  <c r="A345" i="14"/>
  <c r="D344" i="14"/>
  <c r="C344" i="14"/>
  <c r="B344" i="14"/>
  <c r="A344" i="14"/>
  <c r="D343" i="14"/>
  <c r="C343" i="14"/>
  <c r="B343" i="14"/>
  <c r="A343" i="14"/>
  <c r="D342" i="14"/>
  <c r="C342" i="14"/>
  <c r="B342" i="14"/>
  <c r="A342" i="14"/>
  <c r="D341" i="14"/>
  <c r="C341" i="14"/>
  <c r="B341" i="14"/>
  <c r="A341" i="14"/>
  <c r="D340" i="14"/>
  <c r="C340" i="14"/>
  <c r="B340" i="14"/>
  <c r="A340" i="14"/>
  <c r="E321" i="14"/>
  <c r="D320" i="14"/>
  <c r="C320" i="14"/>
  <c r="B320" i="14"/>
  <c r="A320" i="14"/>
  <c r="D319" i="14"/>
  <c r="C319" i="14"/>
  <c r="B319" i="14"/>
  <c r="A319" i="14"/>
  <c r="D318" i="14"/>
  <c r="C318" i="14"/>
  <c r="B318" i="14"/>
  <c r="A318" i="14"/>
  <c r="D317" i="14"/>
  <c r="C317" i="14"/>
  <c r="B317" i="14"/>
  <c r="A317" i="14"/>
  <c r="D316" i="14"/>
  <c r="C316" i="14"/>
  <c r="B316" i="14"/>
  <c r="A316" i="14"/>
  <c r="D315" i="14"/>
  <c r="C315" i="14"/>
  <c r="B315" i="14"/>
  <c r="A315" i="14"/>
  <c r="E296" i="14"/>
  <c r="D295" i="14"/>
  <c r="C295" i="14"/>
  <c r="B295" i="14"/>
  <c r="A295" i="14"/>
  <c r="D294" i="14"/>
  <c r="C294" i="14"/>
  <c r="B294" i="14"/>
  <c r="A294" i="14"/>
  <c r="D293" i="14"/>
  <c r="C293" i="14"/>
  <c r="B293" i="14"/>
  <c r="A293" i="14"/>
  <c r="D292" i="14"/>
  <c r="C292" i="14"/>
  <c r="B292" i="14"/>
  <c r="A292" i="14"/>
  <c r="D291" i="14"/>
  <c r="C291" i="14"/>
  <c r="B291" i="14"/>
  <c r="A291" i="14"/>
  <c r="D290" i="14"/>
  <c r="C290" i="14"/>
  <c r="B290" i="14"/>
  <c r="A290" i="14"/>
  <c r="E272" i="14"/>
  <c r="D271" i="14"/>
  <c r="C271" i="14"/>
  <c r="B271" i="14"/>
  <c r="A271" i="14"/>
  <c r="D270" i="14"/>
  <c r="C270" i="14"/>
  <c r="B270" i="14"/>
  <c r="A270" i="14"/>
  <c r="D269" i="14"/>
  <c r="C269" i="14"/>
  <c r="B269" i="14"/>
  <c r="A269" i="14"/>
  <c r="D268" i="14"/>
  <c r="C268" i="14"/>
  <c r="B268" i="14"/>
  <c r="A268" i="14"/>
  <c r="D267" i="14"/>
  <c r="C267" i="14"/>
  <c r="B267" i="14"/>
  <c r="A267" i="14"/>
  <c r="D266" i="14"/>
  <c r="C266" i="14"/>
  <c r="B266" i="14"/>
  <c r="A266" i="14"/>
  <c r="E247" i="14"/>
  <c r="D246" i="14"/>
  <c r="C246" i="14"/>
  <c r="B246" i="14"/>
  <c r="A246" i="14"/>
  <c r="D245" i="14"/>
  <c r="C245" i="14"/>
  <c r="B245" i="14"/>
  <c r="A245" i="14"/>
  <c r="D244" i="14"/>
  <c r="C244" i="14"/>
  <c r="B244" i="14"/>
  <c r="A244" i="14"/>
  <c r="D243" i="14"/>
  <c r="C243" i="14"/>
  <c r="B243" i="14"/>
  <c r="A243" i="14"/>
  <c r="D242" i="14"/>
  <c r="C242" i="14"/>
  <c r="B242" i="14"/>
  <c r="A242" i="14"/>
  <c r="D241" i="14"/>
  <c r="C241" i="14"/>
  <c r="B241" i="14"/>
  <c r="A241" i="14"/>
  <c r="E222" i="14"/>
  <c r="D221" i="14"/>
  <c r="C221" i="14"/>
  <c r="B221" i="14"/>
  <c r="A221" i="14"/>
  <c r="D220" i="14"/>
  <c r="C220" i="14"/>
  <c r="B220" i="14"/>
  <c r="A220" i="14"/>
  <c r="D219" i="14"/>
  <c r="C219" i="14"/>
  <c r="B219" i="14"/>
  <c r="A219" i="14"/>
  <c r="D218" i="14"/>
  <c r="C218" i="14"/>
  <c r="B218" i="14"/>
  <c r="A218" i="14"/>
  <c r="D217" i="14"/>
  <c r="C217" i="14"/>
  <c r="B217" i="14"/>
  <c r="A217" i="14"/>
  <c r="D216" i="14"/>
  <c r="C216" i="14"/>
  <c r="B216" i="14"/>
  <c r="A216" i="14"/>
  <c r="E196" i="14"/>
  <c r="D195" i="14"/>
  <c r="C195" i="14"/>
  <c r="B195" i="14"/>
  <c r="A195" i="14"/>
  <c r="D194" i="14"/>
  <c r="C194" i="14"/>
  <c r="B194" i="14"/>
  <c r="A194" i="14"/>
  <c r="D193" i="14"/>
  <c r="C193" i="14"/>
  <c r="B193" i="14"/>
  <c r="A193" i="14"/>
  <c r="D192" i="14"/>
  <c r="C192" i="14"/>
  <c r="B192" i="14"/>
  <c r="A192" i="14"/>
  <c r="D191" i="14"/>
  <c r="C191" i="14"/>
  <c r="B191" i="14"/>
  <c r="A191" i="14"/>
  <c r="D190" i="14"/>
  <c r="C190" i="14"/>
  <c r="B190" i="14"/>
  <c r="A190" i="14"/>
  <c r="E171" i="14"/>
  <c r="D170" i="14"/>
  <c r="C170" i="14"/>
  <c r="B170" i="14"/>
  <c r="A170" i="14"/>
  <c r="D169" i="14"/>
  <c r="C169" i="14"/>
  <c r="B169" i="14"/>
  <c r="A169" i="14"/>
  <c r="D168" i="14"/>
  <c r="C168" i="14"/>
  <c r="B168" i="14"/>
  <c r="A168" i="14"/>
  <c r="D167" i="14"/>
  <c r="C167" i="14"/>
  <c r="B167" i="14"/>
  <c r="A167" i="14"/>
  <c r="D166" i="14"/>
  <c r="C166" i="14"/>
  <c r="B166" i="14"/>
  <c r="A166" i="14"/>
  <c r="D165" i="14"/>
  <c r="C165" i="14"/>
  <c r="B165" i="14"/>
  <c r="A165" i="14"/>
  <c r="E146" i="14"/>
  <c r="D145" i="14"/>
  <c r="C145" i="14"/>
  <c r="B145" i="14"/>
  <c r="A145" i="14"/>
  <c r="D144" i="14"/>
  <c r="C144" i="14"/>
  <c r="B144" i="14"/>
  <c r="A144" i="14"/>
  <c r="D143" i="14"/>
  <c r="C143" i="14"/>
  <c r="B143" i="14"/>
  <c r="A143" i="14"/>
  <c r="D142" i="14"/>
  <c r="C142" i="14"/>
  <c r="B142" i="14"/>
  <c r="A142" i="14"/>
  <c r="D141" i="14"/>
  <c r="C141" i="14"/>
  <c r="B141" i="14"/>
  <c r="A141" i="14"/>
  <c r="D140" i="14"/>
  <c r="C140" i="14"/>
  <c r="B140" i="14"/>
  <c r="A140" i="14"/>
  <c r="E121" i="14"/>
  <c r="D120" i="14"/>
  <c r="C120" i="14"/>
  <c r="B120" i="14"/>
  <c r="A120" i="14"/>
  <c r="D119" i="14"/>
  <c r="C119" i="14"/>
  <c r="B119" i="14"/>
  <c r="A119" i="14"/>
  <c r="D118" i="14"/>
  <c r="C118" i="14"/>
  <c r="B118" i="14"/>
  <c r="A118" i="14"/>
  <c r="D117" i="14"/>
  <c r="C117" i="14"/>
  <c r="B117" i="14"/>
  <c r="A117" i="14"/>
  <c r="D116" i="14"/>
  <c r="C116" i="14"/>
  <c r="B116" i="14"/>
  <c r="A116" i="14"/>
  <c r="D115" i="14"/>
  <c r="C115" i="14"/>
  <c r="B115" i="14"/>
  <c r="A115" i="14"/>
  <c r="E96" i="14"/>
  <c r="D95" i="14"/>
  <c r="C95" i="14"/>
  <c r="B95" i="14"/>
  <c r="A95" i="14"/>
  <c r="D94" i="14"/>
  <c r="C94" i="14"/>
  <c r="B94" i="14"/>
  <c r="A94" i="14"/>
  <c r="D93" i="14"/>
  <c r="C93" i="14"/>
  <c r="B93" i="14"/>
  <c r="A93" i="14"/>
  <c r="D92" i="14"/>
  <c r="C92" i="14"/>
  <c r="B92" i="14"/>
  <c r="A92" i="14"/>
  <c r="D91" i="14"/>
  <c r="C91" i="14"/>
  <c r="B91" i="14"/>
  <c r="A91" i="14"/>
  <c r="D90" i="14"/>
  <c r="C90" i="14"/>
  <c r="B90" i="14"/>
  <c r="A90" i="14"/>
  <c r="E71" i="14"/>
  <c r="D70" i="14"/>
  <c r="C70" i="14"/>
  <c r="B70" i="14"/>
  <c r="A70" i="14"/>
  <c r="D69" i="14"/>
  <c r="C69" i="14"/>
  <c r="B69" i="14"/>
  <c r="A69" i="14"/>
  <c r="D68" i="14"/>
  <c r="C68" i="14"/>
  <c r="B68" i="14"/>
  <c r="A68" i="14"/>
  <c r="D67" i="14"/>
  <c r="C67" i="14"/>
  <c r="B67" i="14"/>
  <c r="A67" i="14"/>
  <c r="D66" i="14"/>
  <c r="C66" i="14"/>
  <c r="B66" i="14"/>
  <c r="A66" i="14"/>
  <c r="D65" i="14"/>
  <c r="C65" i="14"/>
  <c r="B65" i="14"/>
  <c r="A65" i="14"/>
  <c r="E46" i="14"/>
  <c r="D45" i="14"/>
  <c r="C45" i="14"/>
  <c r="B45" i="14"/>
  <c r="A45" i="14"/>
  <c r="D44" i="14"/>
  <c r="C44" i="14"/>
  <c r="B44" i="14"/>
  <c r="A44" i="14"/>
  <c r="D43" i="14"/>
  <c r="C43" i="14"/>
  <c r="B43" i="14"/>
  <c r="A43" i="14"/>
  <c r="D42" i="14"/>
  <c r="C42" i="14"/>
  <c r="B42" i="14"/>
  <c r="A42" i="14"/>
  <c r="D41" i="14"/>
  <c r="C41" i="14"/>
  <c r="B41" i="14"/>
  <c r="A41" i="14"/>
  <c r="D40" i="14"/>
  <c r="C40" i="14"/>
  <c r="B40" i="14"/>
  <c r="A40" i="14"/>
  <c r="E21" i="14"/>
  <c r="D20" i="14"/>
  <c r="C20" i="14"/>
  <c r="B20" i="14"/>
  <c r="A20" i="14"/>
  <c r="D19" i="14"/>
  <c r="C19" i="14"/>
  <c r="B19" i="14"/>
  <c r="A19" i="14"/>
  <c r="D18" i="14"/>
  <c r="C18" i="14"/>
  <c r="B18" i="14"/>
  <c r="A18" i="14"/>
  <c r="D17" i="14"/>
  <c r="C17" i="14"/>
  <c r="B17" i="14"/>
  <c r="A17" i="14"/>
  <c r="D16" i="14"/>
  <c r="C16" i="14"/>
  <c r="B16" i="14"/>
  <c r="A16" i="14"/>
  <c r="D15" i="14"/>
  <c r="C15" i="14"/>
  <c r="B15" i="14"/>
  <c r="A15" i="14"/>
  <c r="E71" i="9"/>
  <c r="D70" i="9"/>
  <c r="C70" i="9" s="1"/>
  <c r="B70" i="9"/>
  <c r="A70" i="9"/>
  <c r="D69" i="9"/>
  <c r="C69" i="9" s="1"/>
  <c r="B69" i="9"/>
  <c r="A69" i="9"/>
  <c r="D68" i="9"/>
  <c r="C68" i="9" s="1"/>
  <c r="B68" i="9"/>
  <c r="A68" i="9"/>
  <c r="D67" i="9"/>
  <c r="C67" i="9" s="1"/>
  <c r="B67" i="9"/>
  <c r="A67" i="9"/>
  <c r="D66" i="9"/>
  <c r="C66" i="9" s="1"/>
  <c r="B66" i="9"/>
  <c r="A66" i="9"/>
  <c r="D65" i="9"/>
  <c r="C65" i="9" s="1"/>
  <c r="B65" i="9"/>
  <c r="A65" i="9"/>
  <c r="E46" i="9"/>
  <c r="D45" i="9"/>
  <c r="C45" i="9"/>
  <c r="B45" i="9"/>
  <c r="A45" i="9"/>
  <c r="D44" i="9"/>
  <c r="C44" i="9"/>
  <c r="B44" i="9"/>
  <c r="A44" i="9"/>
  <c r="D43" i="9"/>
  <c r="C43" i="9"/>
  <c r="B43" i="9"/>
  <c r="A43" i="9"/>
  <c r="D42" i="9"/>
  <c r="C42" i="9"/>
  <c r="B42" i="9"/>
  <c r="A42" i="9"/>
  <c r="D41" i="9"/>
  <c r="C41" i="9"/>
  <c r="B41" i="9"/>
  <c r="A41" i="9"/>
  <c r="D40" i="9"/>
  <c r="C40" i="9"/>
  <c r="B40" i="9"/>
  <c r="A40" i="9"/>
  <c r="E21" i="9"/>
  <c r="D20" i="9"/>
  <c r="C20" i="9" s="1"/>
  <c r="B20" i="9"/>
  <c r="A20" i="9"/>
  <c r="D19" i="9"/>
  <c r="C19" i="9" s="1"/>
  <c r="B19" i="9"/>
  <c r="A19" i="9"/>
  <c r="D18" i="9"/>
  <c r="C18" i="9" s="1"/>
  <c r="B18" i="9"/>
  <c r="A18" i="9"/>
  <c r="D17" i="9"/>
  <c r="C17" i="9" s="1"/>
  <c r="B17" i="9"/>
  <c r="A17" i="9"/>
  <c r="D16" i="9"/>
  <c r="C16" i="9" s="1"/>
  <c r="B16" i="9"/>
  <c r="A16" i="9"/>
  <c r="D15" i="9"/>
  <c r="C15" i="9" s="1"/>
  <c r="B15" i="9"/>
  <c r="A15" i="9"/>
  <c r="E71" i="8"/>
  <c r="D70" i="8"/>
  <c r="C70" i="8" s="1"/>
  <c r="B70" i="8"/>
  <c r="A70" i="8"/>
  <c r="D69" i="8"/>
  <c r="C69" i="8" s="1"/>
  <c r="B69" i="8"/>
  <c r="A69" i="8"/>
  <c r="D68" i="8"/>
  <c r="C68" i="8" s="1"/>
  <c r="B68" i="8"/>
  <c r="A68" i="8"/>
  <c r="D67" i="8"/>
  <c r="C67" i="8" s="1"/>
  <c r="B67" i="8"/>
  <c r="A67" i="8"/>
  <c r="D66" i="8"/>
  <c r="C66" i="8" s="1"/>
  <c r="B66" i="8"/>
  <c r="A66" i="8"/>
  <c r="D65" i="8"/>
  <c r="C65" i="8" s="1"/>
  <c r="B65" i="8"/>
  <c r="A65" i="8"/>
  <c r="E46" i="8"/>
  <c r="D45" i="8"/>
  <c r="C45" i="8"/>
  <c r="B45" i="8"/>
  <c r="A45" i="8"/>
  <c r="D44" i="8"/>
  <c r="C44" i="8"/>
  <c r="B44" i="8"/>
  <c r="A44" i="8"/>
  <c r="D43" i="8"/>
  <c r="C43" i="8"/>
  <c r="B43" i="8"/>
  <c r="A43" i="8"/>
  <c r="D42" i="8"/>
  <c r="C42" i="8"/>
  <c r="B42" i="8"/>
  <c r="A42" i="8"/>
  <c r="D41" i="8"/>
  <c r="C41" i="8"/>
  <c r="B41" i="8"/>
  <c r="A41" i="8"/>
  <c r="D40" i="8"/>
  <c r="C40" i="8"/>
  <c r="B40" i="8"/>
  <c r="A40" i="8"/>
  <c r="E21" i="8"/>
  <c r="D20" i="8"/>
  <c r="C20" i="8"/>
  <c r="B20" i="8"/>
  <c r="A20" i="8"/>
  <c r="D19" i="8"/>
  <c r="C19" i="8"/>
  <c r="B19" i="8"/>
  <c r="A19" i="8"/>
  <c r="D18" i="8"/>
  <c r="C18" i="8"/>
  <c r="B18" i="8"/>
  <c r="A18" i="8"/>
  <c r="D17" i="8"/>
  <c r="C17" i="8"/>
  <c r="B17" i="8"/>
  <c r="A17" i="8"/>
  <c r="D16" i="8"/>
  <c r="C16" i="8"/>
  <c r="B16" i="8"/>
  <c r="A16" i="8"/>
  <c r="D15" i="8"/>
  <c r="C15" i="8"/>
  <c r="B15" i="8"/>
  <c r="A15" i="8"/>
  <c r="E197" i="7"/>
  <c r="D196" i="7"/>
  <c r="C196" i="7" s="1"/>
  <c r="B196" i="7"/>
  <c r="A196" i="7"/>
  <c r="D195" i="7"/>
  <c r="C195" i="7" s="1"/>
  <c r="B195" i="7"/>
  <c r="A195" i="7"/>
  <c r="D194" i="7"/>
  <c r="C194" i="7" s="1"/>
  <c r="B194" i="7"/>
  <c r="A194" i="7"/>
  <c r="D193" i="7"/>
  <c r="C193" i="7" s="1"/>
  <c r="B193" i="7"/>
  <c r="A193" i="7"/>
  <c r="D192" i="7"/>
  <c r="C192" i="7" s="1"/>
  <c r="B192" i="7"/>
  <c r="A192" i="7"/>
  <c r="D191" i="7"/>
  <c r="C191" i="7" s="1"/>
  <c r="B191" i="7"/>
  <c r="A191" i="7"/>
  <c r="E171" i="7"/>
  <c r="D170" i="7"/>
  <c r="C170" i="7"/>
  <c r="B170" i="7"/>
  <c r="A170" i="7"/>
  <c r="D169" i="7"/>
  <c r="C169" i="7"/>
  <c r="B169" i="7"/>
  <c r="A169" i="7"/>
  <c r="D168" i="7"/>
  <c r="C168" i="7"/>
  <c r="B168" i="7"/>
  <c r="A168" i="7"/>
  <c r="D167" i="7"/>
  <c r="C167" i="7"/>
  <c r="B167" i="7"/>
  <c r="A167" i="7"/>
  <c r="D166" i="7"/>
  <c r="C166" i="7"/>
  <c r="B166" i="7"/>
  <c r="A166" i="7"/>
  <c r="D165" i="7"/>
  <c r="C165" i="7"/>
  <c r="B165" i="7"/>
  <c r="A165" i="7"/>
  <c r="E146" i="7"/>
  <c r="D145" i="7"/>
  <c r="C145" i="7" s="1"/>
  <c r="B145" i="7"/>
  <c r="A145" i="7"/>
  <c r="D144" i="7"/>
  <c r="C144" i="7" s="1"/>
  <c r="B144" i="7"/>
  <c r="A144" i="7"/>
  <c r="D143" i="7"/>
  <c r="C143" i="7" s="1"/>
  <c r="B143" i="7"/>
  <c r="A143" i="7"/>
  <c r="D142" i="7"/>
  <c r="C142" i="7" s="1"/>
  <c r="B142" i="7"/>
  <c r="A142" i="7"/>
  <c r="D141" i="7"/>
  <c r="C141" i="7" s="1"/>
  <c r="B141" i="7"/>
  <c r="A141" i="7"/>
  <c r="D140" i="7"/>
  <c r="C140" i="7" s="1"/>
  <c r="B140" i="7"/>
  <c r="A140" i="7"/>
  <c r="E121" i="7"/>
  <c r="D120" i="7"/>
  <c r="C120" i="7"/>
  <c r="B120" i="7"/>
  <c r="A120" i="7"/>
  <c r="D119" i="7"/>
  <c r="C119" i="7"/>
  <c r="B119" i="7"/>
  <c r="A119" i="7"/>
  <c r="D118" i="7"/>
  <c r="C118" i="7"/>
  <c r="B118" i="7"/>
  <c r="A118" i="7"/>
  <c r="D117" i="7"/>
  <c r="C117" i="7"/>
  <c r="B117" i="7"/>
  <c r="A117" i="7"/>
  <c r="D116" i="7"/>
  <c r="C116" i="7"/>
  <c r="B116" i="7"/>
  <c r="A116" i="7"/>
  <c r="D115" i="7"/>
  <c r="C115" i="7"/>
  <c r="B115" i="7"/>
  <c r="A115" i="7"/>
  <c r="E96" i="7"/>
  <c r="D95" i="7"/>
  <c r="C95" i="7" s="1"/>
  <c r="B95" i="7"/>
  <c r="A95" i="7"/>
  <c r="D94" i="7"/>
  <c r="C94" i="7" s="1"/>
  <c r="B94" i="7"/>
  <c r="A94" i="7"/>
  <c r="D93" i="7"/>
  <c r="C93" i="7" s="1"/>
  <c r="B93" i="7"/>
  <c r="A93" i="7"/>
  <c r="D92" i="7"/>
  <c r="C92" i="7" s="1"/>
  <c r="B92" i="7"/>
  <c r="A92" i="7"/>
  <c r="D91" i="7"/>
  <c r="C91" i="7" s="1"/>
  <c r="B91" i="7"/>
  <c r="A91" i="7"/>
  <c r="D90" i="7"/>
  <c r="C90" i="7" s="1"/>
  <c r="B90" i="7"/>
  <c r="A90" i="7"/>
  <c r="E71" i="7"/>
  <c r="D70" i="7"/>
  <c r="C70" i="7"/>
  <c r="B70" i="7"/>
  <c r="A70" i="7"/>
  <c r="D69" i="7"/>
  <c r="C69" i="7"/>
  <c r="B69" i="7"/>
  <c r="A69" i="7"/>
  <c r="D68" i="7"/>
  <c r="C68" i="7"/>
  <c r="B68" i="7"/>
  <c r="A68" i="7"/>
  <c r="D67" i="7"/>
  <c r="C67" i="7"/>
  <c r="B67" i="7"/>
  <c r="A67" i="7"/>
  <c r="D66" i="7"/>
  <c r="C66" i="7"/>
  <c r="B66" i="7"/>
  <c r="A66" i="7"/>
  <c r="D65" i="7"/>
  <c r="C65" i="7"/>
  <c r="B65" i="7"/>
  <c r="A65" i="7"/>
  <c r="E46" i="7"/>
  <c r="D45" i="7"/>
  <c r="C45" i="7" s="1"/>
  <c r="B45" i="7"/>
  <c r="A45" i="7"/>
  <c r="D44" i="7"/>
  <c r="C44" i="7" s="1"/>
  <c r="B44" i="7"/>
  <c r="A44" i="7"/>
  <c r="D43" i="7"/>
  <c r="C43" i="7" s="1"/>
  <c r="B43" i="7"/>
  <c r="A43" i="7"/>
  <c r="D42" i="7"/>
  <c r="C42" i="7" s="1"/>
  <c r="B42" i="7"/>
  <c r="A42" i="7"/>
  <c r="D41" i="7"/>
  <c r="C41" i="7" s="1"/>
  <c r="B41" i="7"/>
  <c r="A41" i="7"/>
  <c r="D40" i="7"/>
  <c r="C40" i="7" s="1"/>
  <c r="B40" i="7"/>
  <c r="A40" i="7"/>
  <c r="E21" i="7"/>
  <c r="D20" i="7"/>
  <c r="C20" i="7"/>
  <c r="B20" i="7"/>
  <c r="A20" i="7"/>
  <c r="D19" i="7"/>
  <c r="C19" i="7"/>
  <c r="B19" i="7"/>
  <c r="A19" i="7"/>
  <c r="D18" i="7"/>
  <c r="C18" i="7"/>
  <c r="B18" i="7"/>
  <c r="A18" i="7"/>
  <c r="D17" i="7"/>
  <c r="C17" i="7"/>
  <c r="B17" i="7"/>
  <c r="A17" i="7"/>
  <c r="D16" i="7"/>
  <c r="C16" i="7"/>
  <c r="B16" i="7"/>
  <c r="A16" i="7"/>
  <c r="D15" i="7"/>
  <c r="C15" i="7"/>
  <c r="B15" i="7"/>
  <c r="A15" i="7"/>
  <c r="E71" i="6"/>
  <c r="D70" i="6"/>
  <c r="C70" i="6" s="1"/>
  <c r="B70" i="6"/>
  <c r="A70" i="6"/>
  <c r="D69" i="6"/>
  <c r="C69" i="6" s="1"/>
  <c r="B69" i="6"/>
  <c r="A69" i="6"/>
  <c r="D68" i="6"/>
  <c r="C68" i="6" s="1"/>
  <c r="B68" i="6"/>
  <c r="A68" i="6"/>
  <c r="D67" i="6"/>
  <c r="C67" i="6" s="1"/>
  <c r="B67" i="6"/>
  <c r="A67" i="6"/>
  <c r="D66" i="6"/>
  <c r="C66" i="6" s="1"/>
  <c r="B66" i="6"/>
  <c r="A66" i="6"/>
  <c r="D65" i="6"/>
  <c r="C65" i="6" s="1"/>
  <c r="B65" i="6"/>
  <c r="A65" i="6"/>
  <c r="E46" i="6"/>
  <c r="D45" i="6"/>
  <c r="C45" i="6"/>
  <c r="B45" i="6"/>
  <c r="A45" i="6"/>
  <c r="D44" i="6"/>
  <c r="C44" i="6"/>
  <c r="B44" i="6"/>
  <c r="A44" i="6"/>
  <c r="D43" i="6"/>
  <c r="C43" i="6"/>
  <c r="B43" i="6"/>
  <c r="A43" i="6"/>
  <c r="D42" i="6"/>
  <c r="C42" i="6"/>
  <c r="B42" i="6"/>
  <c r="A42" i="6"/>
  <c r="D41" i="6"/>
  <c r="C41" i="6"/>
  <c r="B41" i="6"/>
  <c r="A41" i="6"/>
  <c r="D40" i="6"/>
  <c r="C40" i="6"/>
  <c r="B40" i="6"/>
  <c r="A40" i="6"/>
  <c r="E21" i="6"/>
  <c r="D20" i="6"/>
  <c r="C20" i="6" s="1"/>
  <c r="B20" i="6"/>
  <c r="A20" i="6"/>
  <c r="D19" i="6"/>
  <c r="C19" i="6" s="1"/>
  <c r="B19" i="6"/>
  <c r="A19" i="6"/>
  <c r="D18" i="6"/>
  <c r="C18" i="6" s="1"/>
  <c r="B18" i="6"/>
  <c r="A18" i="6"/>
  <c r="D17" i="6"/>
  <c r="C17" i="6" s="1"/>
  <c r="B17" i="6"/>
  <c r="A17" i="6"/>
  <c r="D16" i="6"/>
  <c r="C16" i="6" s="1"/>
  <c r="B16" i="6"/>
  <c r="A16" i="6"/>
  <c r="D15" i="6"/>
  <c r="C15" i="6" s="1"/>
  <c r="B15" i="6"/>
  <c r="A15" i="6"/>
  <c r="E71" i="5"/>
  <c r="D70" i="5"/>
  <c r="C70" i="5"/>
  <c r="B70" i="5"/>
  <c r="A70" i="5"/>
  <c r="D69" i="5"/>
  <c r="C69" i="5"/>
  <c r="B69" i="5"/>
  <c r="A69" i="5"/>
  <c r="D68" i="5"/>
  <c r="C68" i="5"/>
  <c r="B68" i="5"/>
  <c r="A68" i="5"/>
  <c r="D67" i="5"/>
  <c r="C67" i="5"/>
  <c r="B67" i="5"/>
  <c r="A67" i="5"/>
  <c r="D66" i="5"/>
  <c r="C66" i="5"/>
  <c r="B66" i="5"/>
  <c r="A66" i="5"/>
  <c r="D65" i="5"/>
  <c r="C65" i="5"/>
  <c r="B65" i="5"/>
  <c r="A65" i="5"/>
  <c r="E46" i="5"/>
  <c r="D45" i="5"/>
  <c r="C45" i="5" s="1"/>
  <c r="B45" i="5"/>
  <c r="A45" i="5"/>
  <c r="D44" i="5"/>
  <c r="C44" i="5" s="1"/>
  <c r="B44" i="5"/>
  <c r="A44" i="5"/>
  <c r="D43" i="5"/>
  <c r="C43" i="5" s="1"/>
  <c r="B43" i="5"/>
  <c r="A43" i="5"/>
  <c r="D42" i="5"/>
  <c r="C42" i="5" s="1"/>
  <c r="B42" i="5"/>
  <c r="A42" i="5"/>
  <c r="D41" i="5"/>
  <c r="C41" i="5" s="1"/>
  <c r="B41" i="5"/>
  <c r="A41" i="5"/>
  <c r="D40" i="5"/>
  <c r="C40" i="5" s="1"/>
  <c r="B40" i="5"/>
  <c r="A40" i="5"/>
  <c r="E21" i="5"/>
  <c r="D20" i="5"/>
  <c r="C20" i="5"/>
  <c r="B20" i="5"/>
  <c r="A20" i="5"/>
  <c r="D19" i="5"/>
  <c r="C19" i="5"/>
  <c r="B19" i="5"/>
  <c r="A19" i="5"/>
  <c r="D18" i="5"/>
  <c r="C18" i="5"/>
  <c r="B18" i="5"/>
  <c r="A18" i="5"/>
  <c r="D17" i="5"/>
  <c r="C17" i="5"/>
  <c r="B17" i="5"/>
  <c r="A17" i="5"/>
  <c r="D16" i="5"/>
  <c r="C16" i="5"/>
  <c r="B16" i="5"/>
  <c r="A16" i="5"/>
  <c r="D15" i="5"/>
  <c r="C15" i="5"/>
  <c r="B15" i="5"/>
  <c r="A15" i="5"/>
  <c r="E46" i="4"/>
  <c r="D45" i="4"/>
  <c r="C45" i="4" s="1"/>
  <c r="B45" i="4"/>
  <c r="A45" i="4"/>
  <c r="D44" i="4"/>
  <c r="C44" i="4" s="1"/>
  <c r="B44" i="4"/>
  <c r="A44" i="4"/>
  <c r="D43" i="4"/>
  <c r="C43" i="4" s="1"/>
  <c r="B43" i="4"/>
  <c r="A43" i="4"/>
  <c r="D42" i="4"/>
  <c r="C42" i="4" s="1"/>
  <c r="B42" i="4"/>
  <c r="A42" i="4"/>
  <c r="D41" i="4"/>
  <c r="C41" i="4" s="1"/>
  <c r="B41" i="4"/>
  <c r="A41" i="4"/>
  <c r="D40" i="4"/>
  <c r="C40" i="4" s="1"/>
  <c r="B40" i="4"/>
  <c r="A40" i="4"/>
  <c r="E21" i="4"/>
  <c r="D20" i="4"/>
  <c r="C20" i="4"/>
  <c r="B20" i="4"/>
  <c r="A20" i="4"/>
  <c r="D19" i="4"/>
  <c r="C19" i="4"/>
  <c r="B19" i="4"/>
  <c r="A19" i="4"/>
  <c r="D18" i="4"/>
  <c r="C18" i="4"/>
  <c r="B18" i="4"/>
  <c r="A18" i="4"/>
  <c r="D17" i="4"/>
  <c r="C17" i="4"/>
  <c r="B17" i="4"/>
  <c r="A17" i="4"/>
  <c r="D16" i="4"/>
  <c r="C16" i="4"/>
  <c r="B16" i="4"/>
  <c r="A16" i="4"/>
  <c r="D15" i="4"/>
  <c r="C15" i="4"/>
  <c r="B15" i="4"/>
  <c r="A15" i="4"/>
  <c r="E96" i="3"/>
  <c r="D95" i="3"/>
  <c r="C95" i="3" s="1"/>
  <c r="B95" i="3"/>
  <c r="A95" i="3"/>
  <c r="D94" i="3"/>
  <c r="C94" i="3" s="1"/>
  <c r="B94" i="3"/>
  <c r="A94" i="3"/>
  <c r="D93" i="3"/>
  <c r="C93" i="3" s="1"/>
  <c r="B93" i="3"/>
  <c r="A93" i="3"/>
  <c r="D92" i="3"/>
  <c r="C92" i="3" s="1"/>
  <c r="B92" i="3"/>
  <c r="A92" i="3"/>
  <c r="D91" i="3"/>
  <c r="C91" i="3" s="1"/>
  <c r="B91" i="3"/>
  <c r="A91" i="3"/>
  <c r="D90" i="3"/>
  <c r="C90" i="3" s="1"/>
  <c r="B90" i="3"/>
  <c r="A90" i="3"/>
  <c r="E71" i="3"/>
  <c r="D70" i="3"/>
  <c r="C70" i="3"/>
  <c r="B70" i="3"/>
  <c r="A70" i="3"/>
  <c r="D69" i="3"/>
  <c r="C69" i="3"/>
  <c r="B69" i="3"/>
  <c r="A69" i="3"/>
  <c r="D68" i="3"/>
  <c r="C68" i="3"/>
  <c r="B68" i="3"/>
  <c r="A68" i="3"/>
  <c r="D67" i="3"/>
  <c r="C67" i="3"/>
  <c r="B67" i="3"/>
  <c r="A67" i="3"/>
  <c r="D66" i="3"/>
  <c r="C66" i="3"/>
  <c r="B66" i="3"/>
  <c r="A66" i="3"/>
  <c r="D65" i="3"/>
  <c r="C65" i="3"/>
  <c r="B65" i="3"/>
  <c r="A65" i="3"/>
  <c r="E46" i="3"/>
  <c r="D45" i="3"/>
  <c r="C45" i="3" s="1"/>
  <c r="B45" i="3"/>
  <c r="A45" i="3"/>
  <c r="D44" i="3"/>
  <c r="C44" i="3" s="1"/>
  <c r="B44" i="3"/>
  <c r="A44" i="3"/>
  <c r="D43" i="3"/>
  <c r="C43" i="3" s="1"/>
  <c r="B43" i="3"/>
  <c r="A43" i="3"/>
  <c r="D42" i="3"/>
  <c r="C42" i="3" s="1"/>
  <c r="B42" i="3"/>
  <c r="A42" i="3"/>
  <c r="D41" i="3"/>
  <c r="C41" i="3" s="1"/>
  <c r="B41" i="3"/>
  <c r="A41" i="3"/>
  <c r="D40" i="3"/>
  <c r="C40" i="3" s="1"/>
  <c r="B40" i="3"/>
  <c r="A40" i="3"/>
  <c r="E21" i="3"/>
  <c r="D20" i="3"/>
  <c r="C20" i="3"/>
  <c r="B20" i="3"/>
  <c r="A20" i="3"/>
  <c r="D19" i="3"/>
  <c r="C19" i="3"/>
  <c r="B19" i="3"/>
  <c r="A19" i="3"/>
  <c r="D18" i="3"/>
  <c r="C18" i="3"/>
  <c r="B18" i="3"/>
  <c r="A18" i="3"/>
  <c r="D17" i="3"/>
  <c r="C17" i="3"/>
  <c r="B17" i="3"/>
  <c r="A17" i="3"/>
  <c r="D16" i="3"/>
  <c r="C16" i="3"/>
  <c r="B16" i="3"/>
  <c r="A16" i="3"/>
  <c r="D15" i="3"/>
  <c r="C15" i="3"/>
  <c r="B15" i="3"/>
  <c r="A15" i="3"/>
  <c r="E98" i="14"/>
  <c r="E974" i="19"/>
  <c r="E148" i="14"/>
  <c r="E198" i="14"/>
  <c r="E224" i="14"/>
  <c r="E249" i="14"/>
  <c r="E48" i="17"/>
  <c r="E23" i="9"/>
  <c r="E298" i="14"/>
  <c r="E323" i="14"/>
  <c r="E23" i="16"/>
  <c r="E23" i="17"/>
  <c r="E23" i="18"/>
  <c r="E1023" i="19"/>
  <c r="E23" i="20"/>
  <c r="E23" i="7"/>
  <c r="E48" i="5"/>
  <c r="E48" i="3"/>
  <c r="E23" i="3"/>
  <c r="E73" i="3"/>
  <c r="E98" i="3"/>
  <c r="E48" i="4"/>
  <c r="E73" i="5"/>
  <c r="E48" i="6"/>
  <c r="E48" i="7"/>
  <c r="E73" i="7"/>
  <c r="E98" i="7"/>
  <c r="E148" i="7"/>
  <c r="E23" i="8"/>
  <c r="E48" i="8"/>
  <c r="E48" i="9"/>
  <c r="E73" i="9"/>
  <c r="E23" i="14"/>
  <c r="E48" i="14"/>
  <c r="E173" i="14"/>
  <c r="E73" i="17"/>
  <c r="E99" i="17"/>
  <c r="E1098" i="19"/>
  <c r="E23" i="22"/>
  <c r="E1123" i="19"/>
  <c r="E1148" i="19"/>
  <c r="E898" i="19"/>
  <c r="E949" i="19"/>
  <c r="E999" i="19"/>
  <c r="E1073" i="19"/>
  <c r="E48" i="16"/>
  <c r="E73" i="15"/>
  <c r="E23" i="15"/>
  <c r="E48" i="15"/>
  <c r="E73" i="14"/>
  <c r="E373" i="14"/>
  <c r="E123" i="14"/>
  <c r="E274" i="14"/>
  <c r="E348" i="14"/>
  <c r="E73" i="8"/>
  <c r="E123" i="7"/>
  <c r="E199" i="7"/>
  <c r="E173" i="7"/>
  <c r="E73" i="6"/>
  <c r="E23" i="6"/>
  <c r="E23" i="5"/>
  <c r="E23" i="4"/>
  <c r="E1048" i="19"/>
  <c r="E46" i="2"/>
  <c r="D45" i="2"/>
  <c r="C45" i="2" s="1"/>
  <c r="B45" i="2"/>
  <c r="A45" i="2"/>
  <c r="D44" i="2"/>
  <c r="C44" i="2" s="1"/>
  <c r="B44" i="2"/>
  <c r="A44" i="2"/>
  <c r="D43" i="2"/>
  <c r="C43" i="2" s="1"/>
  <c r="B43" i="2"/>
  <c r="A43" i="2"/>
  <c r="D42" i="2"/>
  <c r="C42" i="2" s="1"/>
  <c r="B42" i="2"/>
  <c r="A42" i="2"/>
  <c r="D41" i="2"/>
  <c r="C41" i="2" s="1"/>
  <c r="B41" i="2"/>
  <c r="A41" i="2"/>
  <c r="D40" i="2"/>
  <c r="C40" i="2" s="1"/>
  <c r="B40" i="2"/>
  <c r="A40" i="2"/>
  <c r="E21" i="2"/>
  <c r="D20" i="2"/>
  <c r="C20" i="2"/>
  <c r="B20" i="2"/>
  <c r="A20" i="2"/>
  <c r="D19" i="2"/>
  <c r="C19" i="2"/>
  <c r="B19" i="2"/>
  <c r="A19" i="2"/>
  <c r="D18" i="2"/>
  <c r="C18" i="2"/>
  <c r="B18" i="2"/>
  <c r="A18" i="2"/>
  <c r="D17" i="2"/>
  <c r="C17" i="2"/>
  <c r="B17" i="2"/>
  <c r="A17" i="2"/>
  <c r="D16" i="2"/>
  <c r="C16" i="2"/>
  <c r="B16" i="2"/>
  <c r="A16" i="2"/>
  <c r="D15" i="2"/>
  <c r="C15" i="2"/>
  <c r="B15" i="2"/>
  <c r="A15" i="2"/>
  <c r="E146" i="1"/>
  <c r="E148" i="1"/>
  <c r="D145" i="1"/>
  <c r="C145" i="1"/>
  <c r="B145" i="1"/>
  <c r="A145" i="1"/>
  <c r="D144" i="1"/>
  <c r="C144" i="1"/>
  <c r="B144" i="1"/>
  <c r="A144" i="1"/>
  <c r="D143" i="1"/>
  <c r="C143" i="1"/>
  <c r="B143" i="1"/>
  <c r="A143" i="1"/>
  <c r="D142" i="1"/>
  <c r="C142" i="1"/>
  <c r="B142" i="1"/>
  <c r="A142" i="1"/>
  <c r="D141" i="1"/>
  <c r="C141" i="1"/>
  <c r="B141" i="1"/>
  <c r="A141" i="1"/>
  <c r="D140" i="1"/>
  <c r="C140" i="1"/>
  <c r="B140" i="1"/>
  <c r="A140" i="1"/>
  <c r="E121" i="1"/>
  <c r="E123" i="1"/>
  <c r="D120" i="1"/>
  <c r="C120" i="1"/>
  <c r="B120" i="1"/>
  <c r="A120" i="1"/>
  <c r="D119" i="1"/>
  <c r="C119" i="1"/>
  <c r="B119" i="1"/>
  <c r="A119" i="1"/>
  <c r="D118" i="1"/>
  <c r="C118" i="1"/>
  <c r="B118" i="1"/>
  <c r="A118" i="1"/>
  <c r="D117" i="1"/>
  <c r="C117" i="1"/>
  <c r="B117" i="1"/>
  <c r="A117" i="1"/>
  <c r="D116" i="1"/>
  <c r="C116" i="1"/>
  <c r="B116" i="1"/>
  <c r="A116" i="1"/>
  <c r="D115" i="1"/>
  <c r="C115" i="1"/>
  <c r="B115" i="1"/>
  <c r="A115" i="1"/>
  <c r="E96" i="1"/>
  <c r="E98" i="1"/>
  <c r="D95" i="1"/>
  <c r="C95" i="1"/>
  <c r="B95" i="1"/>
  <c r="A95" i="1"/>
  <c r="D94" i="1"/>
  <c r="C94" i="1"/>
  <c r="B94" i="1"/>
  <c r="A94" i="1"/>
  <c r="D93" i="1"/>
  <c r="C93" i="1"/>
  <c r="B93" i="1"/>
  <c r="A93" i="1"/>
  <c r="D92" i="1"/>
  <c r="C92" i="1"/>
  <c r="B92" i="1"/>
  <c r="A92" i="1"/>
  <c r="D91" i="1"/>
  <c r="C91" i="1"/>
  <c r="B91" i="1"/>
  <c r="A91" i="1"/>
  <c r="D90" i="1"/>
  <c r="C90" i="1"/>
  <c r="B90" i="1"/>
  <c r="A90" i="1"/>
  <c r="E71" i="1"/>
  <c r="E73" i="1"/>
  <c r="D70" i="1"/>
  <c r="C70" i="1"/>
  <c r="B70" i="1"/>
  <c r="A70" i="1"/>
  <c r="D69" i="1"/>
  <c r="C69" i="1"/>
  <c r="B69" i="1"/>
  <c r="A69" i="1"/>
  <c r="D68" i="1"/>
  <c r="C68" i="1"/>
  <c r="B68" i="1"/>
  <c r="A68" i="1"/>
  <c r="D67" i="1"/>
  <c r="C67" i="1"/>
  <c r="B67" i="1"/>
  <c r="A67" i="1"/>
  <c r="D66" i="1"/>
  <c r="C66" i="1"/>
  <c r="B66" i="1"/>
  <c r="A66" i="1"/>
  <c r="D65" i="1"/>
  <c r="C65" i="1"/>
  <c r="B65" i="1"/>
  <c r="A65" i="1"/>
  <c r="E46" i="1"/>
  <c r="E48" i="1"/>
  <c r="D45" i="1"/>
  <c r="C45" i="1"/>
  <c r="B45" i="1"/>
  <c r="A45" i="1"/>
  <c r="D44" i="1"/>
  <c r="C44" i="1"/>
  <c r="B44" i="1"/>
  <c r="A44" i="1"/>
  <c r="D43" i="1"/>
  <c r="C43" i="1"/>
  <c r="B43" i="1"/>
  <c r="A43" i="1"/>
  <c r="D42" i="1"/>
  <c r="C42" i="1"/>
  <c r="B42" i="1"/>
  <c r="A42" i="1"/>
  <c r="D41" i="1"/>
  <c r="C41" i="1"/>
  <c r="B41" i="1"/>
  <c r="A41" i="1"/>
  <c r="D40" i="1"/>
  <c r="C40" i="1"/>
  <c r="B40" i="1"/>
  <c r="A40" i="1"/>
  <c r="E21" i="1"/>
  <c r="E23" i="1"/>
  <c r="D20" i="1"/>
  <c r="C20" i="1"/>
  <c r="B20" i="1"/>
  <c r="A20" i="1"/>
  <c r="D19" i="1"/>
  <c r="C19" i="1"/>
  <c r="B19" i="1"/>
  <c r="A19" i="1"/>
  <c r="D18" i="1"/>
  <c r="C18" i="1"/>
  <c r="B18" i="1"/>
  <c r="A18" i="1"/>
  <c r="D17" i="1"/>
  <c r="C17" i="1"/>
  <c r="B17" i="1"/>
  <c r="A17" i="1"/>
  <c r="D16" i="1"/>
  <c r="C16" i="1"/>
  <c r="B16" i="1"/>
  <c r="A16" i="1"/>
  <c r="D15" i="1"/>
  <c r="C15" i="1"/>
  <c r="B15" i="1"/>
  <c r="A15" i="1"/>
  <c r="E48" i="2"/>
  <c r="E23" i="2"/>
  <c r="C472" i="20" l="1"/>
  <c r="C474" i="20"/>
  <c r="C475" i="20"/>
  <c r="C476" i="20"/>
  <c r="C497" i="20"/>
  <c r="C41" i="20"/>
  <c r="C369" i="20"/>
  <c r="C1082" i="20"/>
  <c r="C66" i="20"/>
  <c r="C294" i="20"/>
  <c r="C372" i="20"/>
  <c r="C393" i="20"/>
  <c r="C601" i="20"/>
  <c r="C295" i="20"/>
  <c r="C976" i="20"/>
  <c r="C603" i="20"/>
  <c r="C296" i="20"/>
  <c r="C786" i="20"/>
  <c r="C978" i="20"/>
  <c r="C733" i="20"/>
  <c r="C867" i="20"/>
  <c r="C869" i="20"/>
  <c r="C871" i="20"/>
  <c r="C1084" i="20"/>
  <c r="C698" i="21"/>
  <c r="C700" i="21"/>
  <c r="C702" i="21"/>
  <c r="C752" i="21"/>
  <c r="C748" i="21"/>
  <c r="C697" i="21"/>
  <c r="C699" i="21"/>
  <c r="C747" i="21"/>
  <c r="C749" i="21"/>
  <c r="C751" i="21"/>
  <c r="C701" i="21"/>
  <c r="E653" i="21"/>
  <c r="E655" i="21" s="1"/>
  <c r="E703" i="21"/>
  <c r="E705" i="21" s="1"/>
  <c r="C42" i="20"/>
  <c r="C43" i="20"/>
  <c r="C44" i="20"/>
  <c r="C65" i="20"/>
  <c r="C735" i="20"/>
  <c r="C757" i="20"/>
  <c r="C318" i="20"/>
  <c r="C320" i="20"/>
  <c r="C342" i="20"/>
  <c r="C420" i="20"/>
  <c r="C422" i="20"/>
  <c r="C424" i="20"/>
  <c r="C525" i="20"/>
  <c r="C528" i="20"/>
  <c r="C677" i="20"/>
  <c r="C679" i="20"/>
  <c r="C681" i="20"/>
  <c r="C788" i="20"/>
  <c r="C811" i="20"/>
  <c r="C921" i="20"/>
  <c r="C923" i="20"/>
  <c r="C925" i="20"/>
  <c r="C1028" i="20"/>
  <c r="C1030" i="20"/>
  <c r="C1032" i="20"/>
  <c r="C243" i="19"/>
  <c r="C244" i="19"/>
  <c r="C367" i="19"/>
  <c r="C417" i="19"/>
  <c r="C418" i="19"/>
  <c r="C419" i="19"/>
  <c r="C489" i="19"/>
  <c r="C491" i="19"/>
  <c r="C516" i="19"/>
  <c r="C517" i="19"/>
  <c r="C518" i="19"/>
  <c r="C615" i="19"/>
  <c r="C293" i="19"/>
  <c r="C245" i="19"/>
  <c r="C761" i="19"/>
  <c r="C294" i="19"/>
  <c r="C340" i="19"/>
  <c r="C341" i="19"/>
  <c r="C342" i="19"/>
  <c r="C638" i="19"/>
  <c r="C687" i="19"/>
  <c r="E23" i="19"/>
  <c r="C762" i="19"/>
  <c r="C344" i="19"/>
  <c r="C345" i="19"/>
  <c r="C365" i="19"/>
  <c r="C390" i="19"/>
  <c r="C391" i="19"/>
  <c r="C392" i="19"/>
  <c r="C394" i="19"/>
  <c r="C464" i="19"/>
  <c r="C663" i="19"/>
  <c r="C713" i="19"/>
  <c r="C715" i="19"/>
  <c r="C736" i="19"/>
  <c r="C738" i="19"/>
  <c r="C43" i="19"/>
  <c r="C45" i="19"/>
  <c r="C66" i="19"/>
  <c r="C246" i="19"/>
  <c r="C266" i="19"/>
  <c r="C271" i="19"/>
  <c r="C40" i="19"/>
  <c r="C42" i="19"/>
  <c r="C44" i="19"/>
  <c r="C65" i="19"/>
  <c r="C67" i="19"/>
  <c r="C69" i="19"/>
  <c r="C90" i="19"/>
  <c r="C92" i="19"/>
  <c r="C395" i="19"/>
  <c r="C415" i="19"/>
  <c r="C465" i="19"/>
  <c r="C466" i="19"/>
  <c r="C468" i="19"/>
  <c r="C493" i="19"/>
  <c r="C514" i="19"/>
  <c r="C613" i="19"/>
  <c r="C740" i="19"/>
  <c r="C190" i="19"/>
  <c r="C191" i="19"/>
  <c r="C194" i="19"/>
  <c r="C195" i="19"/>
  <c r="C216" i="19"/>
  <c r="C217" i="19"/>
  <c r="C218" i="19"/>
  <c r="C220" i="19"/>
  <c r="C267" i="19"/>
  <c r="C268" i="19"/>
  <c r="C269" i="19"/>
  <c r="C270" i="19"/>
  <c r="C317" i="19"/>
  <c r="C368" i="19"/>
  <c r="C369" i="19"/>
  <c r="C617" i="19"/>
  <c r="C640" i="19"/>
  <c r="C642" i="19"/>
  <c r="C665" i="19"/>
  <c r="C666" i="19"/>
  <c r="C667" i="19"/>
  <c r="C689" i="19"/>
  <c r="C690" i="19"/>
  <c r="C691" i="19"/>
  <c r="C763" i="19"/>
  <c r="C765" i="19"/>
  <c r="C786" i="19"/>
  <c r="C787" i="19"/>
  <c r="C788" i="19"/>
  <c r="C790" i="19"/>
  <c r="C812" i="19"/>
  <c r="C813" i="19"/>
  <c r="C815" i="19"/>
  <c r="C816" i="19"/>
  <c r="C817" i="19"/>
</calcChain>
</file>

<file path=xl/sharedStrings.xml><?xml version="1.0" encoding="utf-8"?>
<sst xmlns="http://schemas.openxmlformats.org/spreadsheetml/2006/main" count="8321" uniqueCount="588">
  <si>
    <t xml:space="preserve">b) Las obras de ampliación o remodelación de una edificacion existente, con modificación estructural, aumento de área construida o cambio de uso. Asimismo,  las demoliciones parciales.   </t>
  </si>
  <si>
    <t xml:space="preserve">5. LICENCIA DE EDIFICACION  </t>
  </si>
  <si>
    <t xml:space="preserve"> 5.2 Modalidad  </t>
  </si>
  <si>
    <t xml:space="preserve">B  ) Viviendas Unifamiliares o Multifamiliares de hasta cinco (05) pisos o condominios de vivienda unifamiliar  y/o multifamiliar no mayores a cinco (5) pisos, y que no superen los 3 000m2 de área construida   </t>
  </si>
  <si>
    <t xml:space="preserve">5. LICENCIA DE EDIFICACION </t>
  </si>
  <si>
    <t xml:space="preserve">  5.2 MODALIDAD A  </t>
  </si>
  <si>
    <t xml:space="preserve"> b) Ampliacion de vivienda unifamiliar, cuya edificacion original cuente con licencia de construccion o declaratoria de fabrica, y la sumatoria del area construida de ambas no supere los 200m2</t>
  </si>
  <si>
    <t>5. LICENCIA DE EDIFICACION</t>
  </si>
  <si>
    <t xml:space="preserve">  5.1 MODALIDAD A </t>
  </si>
  <si>
    <t xml:space="preserve">  g) Las obras de carácter policial de la PNP, asi como los establecimientos de reclusion penal (deberán ejecutarse con sujecion a los Planes de Acondicionamiento Territorial y Desarrollo Urbano).</t>
  </si>
  <si>
    <t xml:space="preserve"> 5.2 Modalidad  B   </t>
  </si>
  <si>
    <t xml:space="preserve"> c) La construcción de cercos en que el inmueble se encuentre bajo el regimen en que coexistan secciones de propiedad exclusiva y propiedad comun.</t>
  </si>
  <si>
    <t xml:space="preserve">5.3 MODALIDAD C  </t>
  </si>
  <si>
    <t>f) Las edificaciones para mercados que cuenten con un máximo de 15,000m2 de área construida.</t>
  </si>
  <si>
    <t xml:space="preserve"> 5.3 MODALIDAD C </t>
  </si>
  <si>
    <t xml:space="preserve"> g) Locales para espectáculos deportivos de hasta 20,000 ocupantes.</t>
  </si>
  <si>
    <t xml:space="preserve"> 5.3 MODALIDAD C   </t>
  </si>
  <si>
    <t xml:space="preserve"> h) Todas las demás edificaciones que no se encuentren contempladas en las modalidades A, B y D. * EVALUACION TECNICA</t>
  </si>
  <si>
    <t xml:space="preserve"> 5.3 MODALIDAD C  - ( REVISORES URBANO) </t>
  </si>
  <si>
    <t xml:space="preserve"> a) Edificaciones para fines de vivienda multifamiliar y/o condominios que incluyan vivienda multifamiliar de más de cinco (05) pisos y/o más de 3,000m2 de área construida - ( DESDE  4501m2 - 8500m2 )</t>
  </si>
  <si>
    <t>5.3 MODALIDAD C  - ( REVISORES URBANO)</t>
  </si>
  <si>
    <t xml:space="preserve"> a) Edificaciones para fines de vivienda multifamiliar y/o condominios que incluyan vivienda multifamiliar de más de cinco (05) pisos y/o más de 3,000m2 de área construida - ( DESDE  2501m2 - 4500m2 )</t>
  </si>
  <si>
    <t xml:space="preserve"> 5.3 MODALIDAD C  - ( REVISORES URBANO)</t>
  </si>
  <si>
    <t xml:space="preserve"> a) Edificaciones para fines de vivienda multifamiliar y/o condominios que incluyan vivienda multifamiliar de más de cinco (05) pisos y/o más de 3,000m2 de área construida - ( DESDE  901m2 - 2500m2 )</t>
  </si>
  <si>
    <t xml:space="preserve"> a) Edificaciones para fines de vivienda multifamiliar y/o condominios que incluyan vivienda multifamiliar de más de cinco (05) pisos y/o más de 3,000m2 de área construida - ( HASTA 900 m2)</t>
  </si>
  <si>
    <t xml:space="preserve"> a) Edificaciones para fines de vivienda multifamiliar y/o condominios que incluyan vivienda multifamiliar de más de cinco (05) pisos y/o más de 3,000m2 de área construida - ( MAS de 8500m2 )</t>
  </si>
  <si>
    <t xml:space="preserve">5.3 MODALIDAD C  - ( REVISORES URBANO) </t>
  </si>
  <si>
    <t>b) Edificaciones con fines diferentes de vivienda, a excepción de las previstas en la Modalidad D.</t>
  </si>
  <si>
    <t xml:space="preserve"> c) Las edificaciones de uso mixto con vivienda.</t>
  </si>
  <si>
    <t xml:space="preserve"> 5.3 MODALIDAD C  - ( REVISORES URBANO) .</t>
  </si>
  <si>
    <t>d) Las intervenciones que se desarrollen en bienes culturales inmuebles, previamente declarados</t>
  </si>
  <si>
    <t>e) Las edificaciones para locales comerciales, culturales, centros de diversión y salas de espectaculos que,individualmente o en conjunto, cuenten con un máximo de 30,000m2 de  área construida.</t>
  </si>
  <si>
    <t>g) Locales para espectáculos deportivos de hasta 20,000 ocupantes.</t>
  </si>
  <si>
    <t>5. LICENCIA DE EDIFICACION : 5.3 MODALIDAD C  - ( REVISORES URBANO) h) Todas las demás edificaciones que no se encuentren contempladas en las modalidades A, B y D.</t>
  </si>
  <si>
    <t xml:space="preserve">5.3 MODALIDAD C   </t>
  </si>
  <si>
    <t>a) Edificaciones para fines de vivienda multifamiliar y/o condominios que incluyan vivienda multifamiliar de más de cinco (05) pisos y/o más de 3,000m2 de área construida - ( HASTA 900 m2)</t>
  </si>
  <si>
    <t xml:space="preserve"> e) Las edificaciones para locales comerciales, culturales, centros de diversión y salas de espectaculos que,individualmente o en conjunto, cuenten con un máximo de 30,000m2 de  área construida. * EVALUACION TECNICA</t>
  </si>
  <si>
    <t>g) Locales para espectáculos deportivos de hasta 20,000 ocupantes. * EVALUACION TECNICA</t>
  </si>
  <si>
    <t>a) Edificaciones para fines de vivienda multifamiliar y/o condominios que incluyan vivienda multifamiliar de más de cinco (05) pisos y/o más de 3,000m2 de área construida - ( HASTA 900 m2) * EVALUACION TECNICA</t>
  </si>
  <si>
    <t xml:space="preserve"> 5.3 MODALIDAD C  </t>
  </si>
  <si>
    <t xml:space="preserve"> f) Las edificaciones para mercados que cuenten con un máximo de 15,000m2 de área construida. * EVALUACION TECNICA</t>
  </si>
  <si>
    <t>h) Todas las demás edificaciones que no se encuentren contempladas en las modalidades A, B y D.</t>
  </si>
  <si>
    <t xml:space="preserve">5.3 MODALIDAD C </t>
  </si>
  <si>
    <t>a) Edificaciones para fines de vivienda multifamiliar y/o condominios que incluyan vivienda multifamiliar de más de cinco (05) pisos y/o más de 3,000m2 de área construida - ( DESDE  2501m2 - 4500m2 )</t>
  </si>
  <si>
    <t xml:space="preserve"> 5.3 MODALIDAD C</t>
  </si>
  <si>
    <t>5.3 MODALIDAD C</t>
  </si>
  <si>
    <t xml:space="preserve"> a) Edificaciones para fines de vivienda multifamiliar y/o condominios que incluyan vivienda multifamiliar de más de cinco (05) pisos y/o más de 3,000m2 de área construida - ( DESDE  4501m2 - 8500m2 ) * EVALUACION TECNICA</t>
  </si>
  <si>
    <t>a) Edificaciones para fines de vivienda multifamiliar y/o condominios que incluyan vivienda multifamiliar de más de cinco (05) pisos y/o más de 3,000m2 de área construida - ( DESDE  901m2 - 2500m2 )</t>
  </si>
  <si>
    <t>a) Edificaciones para fines de vivienda multifamiliar y/o condominios que incluyan vivienda multifamiliar de más de cinco (05) pisos y/o más de 3,000m2 de área construida - ( MAS de 8500m2 )</t>
  </si>
  <si>
    <t>b) Edificaciones con fines diferentes de vivienda, a excepción de las previstas en la Modalidad D. * EVALUACION TECNICA</t>
  </si>
  <si>
    <t>c) Las edificaciones de uso mixto con vivienda.</t>
  </si>
  <si>
    <t>c) Las edificaciones de uso mixto con vivienda. * EVALUACION TECNICA</t>
  </si>
  <si>
    <t>d) Las intervenciones que se desarrollen en bienes culturales inmuebles, previamente declarados.</t>
  </si>
  <si>
    <t>d) Las intervenciones que se desarrollen en bienes culturales inmuebles, previamente declarados. * EVALUACION TECNICA</t>
  </si>
  <si>
    <t xml:space="preserve"> 5.4  MODALIDAD D  </t>
  </si>
  <si>
    <t xml:space="preserve">a) Edificaciones para fines de industria </t>
  </si>
  <si>
    <t xml:space="preserve">5.4  MODALIDAD D </t>
  </si>
  <si>
    <t xml:space="preserve"> a) Edificaciones para fines de industria * EVALUACION TECNICA</t>
  </si>
  <si>
    <t xml:space="preserve"> b) Edificaciones para locales comerciales, culturales, centros de diversión y salas de espectaculos</t>
  </si>
  <si>
    <t xml:space="preserve">5.4  MODALIDAD D  </t>
  </si>
  <si>
    <t>b) Edificaciones para locales comerciales, culturales, centros de diversión y salas de espectaculos * EVALUACION TECNICA</t>
  </si>
  <si>
    <t>e) Las edificaciones para fines educativos, salud, hospedaje establecimientos de expendio de combustible y terminales de transporte * EVALUACION TECNICA</t>
  </si>
  <si>
    <t xml:space="preserve">Total 5. LICENCIA DE EDIFICACION </t>
  </si>
  <si>
    <t>c) Las edificaciones para mercados que cuenten con más de 15,000m2 de área construida.</t>
  </si>
  <si>
    <t xml:space="preserve"> 5.4  MODALIDAD D </t>
  </si>
  <si>
    <t>c) Las edificaciones para mercados que cuenten con más de 15,000m2 de área construida. * EVALUACION TECNICA</t>
  </si>
  <si>
    <t>d) Locales de espectáculos deportivos de mas de 20,000 ocupantes.</t>
  </si>
  <si>
    <t>d) Locales de espectáculos deportivos de mas de 20,000 ocupantes. * EVALUACION TECNICA</t>
  </si>
  <si>
    <t xml:space="preserve"> 5.4  MODALIDAD D</t>
  </si>
  <si>
    <t xml:space="preserve"> e) Las edificaciones para fines educativos, salud, hospedaje establecimientos de expendio de combustible y terminales de transporte</t>
  </si>
  <si>
    <t>6.  LICENCIA DE DEMOLICION PARA LOS CASOS NO CONTEMPLADOS EN LAS MODALIDADES AY B</t>
  </si>
  <si>
    <t>6.  LICENCIA DE DEMOLICION PARA LOS CASOS NO CONTEMPLADOS EN LAS MODALIDADES AY B * EVALUACION TECNICA</t>
  </si>
  <si>
    <t xml:space="preserve">7. LICENCIA EN VIA DE REGULARIZACION </t>
  </si>
  <si>
    <t xml:space="preserve">8. CONFORMIDAD DE OBRA SIN VARIACION Y DECLARATORIA DE  EDIFICACION  - MODALIDAD A </t>
  </si>
  <si>
    <t>8. CONFORMIDAD DE OBRA SIN VARIACION Y DECLARATORIA DE  EDIFICACION - MODALIDAD B</t>
  </si>
  <si>
    <t>8. CONFORMIDAD DE OBRA SIN VARIACION Y DECLARATORIA DE  EDIFICACION - MODALIDAD C</t>
  </si>
  <si>
    <t>8. CONFORMIDAD DE OBRA SIN VARIACION Y DECLARATORIA DE  EDIFICACION - MODALIDAD D</t>
  </si>
  <si>
    <t>9. CONFORMIDAD DE OBRA  CON  VARIACION Y DECLARATORIA DE  EDIFICACION - MODALIDAD A</t>
  </si>
  <si>
    <t>9. CONFORMIDAD DE OBRA  CON  VARIACION Y DECLARATORIA DE  EDIFICACION - MODALIDAD B</t>
  </si>
  <si>
    <t>9. CONFORMIDAD DE OBRA  CON  VARIACION Y DECLARATORIA DE  EDIFICACION - MODALIDAD C</t>
  </si>
  <si>
    <t>9. CONFORMIDAD DE OBRA  CON  VARIACION Y DECLARATORIA DE  EDIFICACION - MODALIDAD C * EVALUACION TECNICA</t>
  </si>
  <si>
    <t>9. CONFORMIDAD DE OBRA  CON  VARIACION Y DECLARATORIA DE  EDIFICACION - MODALIDAD D</t>
  </si>
  <si>
    <t>9. CONFORMIDAD DE OBRA  CON  VARIACION Y DECLARATORIA DE  EDIFICACION - MODALIDAD D * EVALUACION TECNICA</t>
  </si>
  <si>
    <t>1. EMISIÓN DE PADRÓN VEHÍCULAR PARA LOS SERVICIOS  DE  TRANSPORTE  PÚBLICO  DE PERSONAS  Y DE CARGA</t>
  </si>
  <si>
    <t>1. INSCRIPCIÓN    DE    PERSONAS    JURIDICAS   EN   EL REGISTRO  DE  TRANSPORTE  DE  PERSONAS EN  SUS DIVERSAS   MODALIDADES    (PRIVADO,    REGULAR  Y ESPECIAL:     TURISTICO,    DE     ESTUDIANTES,   TAXI, TRABAJADORES, TAXI, VEHIC. MENOR) Y MERCANCIAS (CARGA).</t>
  </si>
  <si>
    <t>GERENCIA DE TRANSPORTE Y TRANSITO</t>
  </si>
  <si>
    <t xml:space="preserve">
</t>
  </si>
  <si>
    <t>SECRETARIA</t>
  </si>
  <si>
    <t>10. BAJAS VEHICULARES DEL REGISTRO DE TRANSPORTE DE LA GGTU, PARA EL SERVICIO DE TRANSPORTE REGULAR  TRANSPORTE</t>
  </si>
  <si>
    <t>11. BAJAS VEHICULARES DEL REGISTRO DE TRANSPORTE   DE  LA  GGTU,  PARA  EL SERVICIO DE TRANSPORTE ESPECIAL,CARGA Y MERCANCÍAS</t>
  </si>
  <si>
    <t>12.AUTORIZACIONES PARA EL SERVICIO DE TRANSPORTE PÚBLICO ESPECIAL DE PASAJEROS EN VEHÍCULO MENOR (PERSONA JURIDICA)</t>
  </si>
  <si>
    <t>13. EXPEDICION,    ACTUALIZACIÓN,    REVALIDACIÓN, DUPLICADO Y RECATEGORIZACIÓN DE LICENCIAS DE CONDUCIR  VEHICULO MENOR.</t>
  </si>
  <si>
    <t>15. HABILITACION      Y      DESHABILITACIÓN      DE CONDUCTORES Y COBRADORES DEL REGISTRO DE CONDUCTORES Y COBRADORES DE LA GGTU. (TRANSPORTE REGULAR)</t>
  </si>
  <si>
    <t>17. AUTORIZACION         PARA           INTERFERIR TEMPORALMENTE EL TRANSITO VEHICULAR   O   PEATONAL,   POR   VIA  O DESVIO   PARA   CONSTRUIR O REPARAR PISTAS, SARDINELES O EXCAVAR ZANJAS; Y AMPLIACION</t>
  </si>
  <si>
    <t>17.2 AMPLIACION DE PLAZO DE INTERFERENCIA DE VIA</t>
  </si>
  <si>
    <t>18. AUTORIZACION     PARA      INTERFERIR TEMPORALMENTE       EL       TRANSITO VEHICULAR     O     PEATONAL,     PARA REALIZAR      EVENTOS    CON     FINES CULTURALES Y BENEFICOS.</t>
  </si>
  <si>
    <t xml:space="preserve">19. AUTORIZACION PARA USO DE LA VIA PUBLICA CON FINES DIVERSOS </t>
  </si>
  <si>
    <t>20. CERTIFICADO DE IDENTIFICACION DE SEÑALIZACION DE VIAS PREFERENCIALES</t>
  </si>
  <si>
    <t>21. AUTORIZACION    DE    INFRAESTRUCTURA COMPLEMENTARIA PARA EL SERVICIO DE TRANSPORTE PUBLICO DE PERSONAS</t>
  </si>
  <si>
    <r>
      <rPr>
        <b/>
        <sz val="10"/>
        <rFont val="Arial Narrow"/>
        <family val="2"/>
      </rPr>
      <t>21.2. AUTORIZACIÓN DE ESTACIONAMIENTO PARA EL  SERVICIO DE TRANSPORTE PÚBLICO  REGULAR DE PERSONAS</t>
    </r>
    <r>
      <rPr>
        <sz val="10"/>
        <rFont val="Arial Narrow"/>
        <family val="2"/>
      </rPr>
      <t xml:space="preserve">
21.2.2  INSPECCION OCULAR </t>
    </r>
  </si>
  <si>
    <t>22. AUTORIZACIÓN O RENOVACIÓN A ENTIDADES QUE  DICTAN  EL  CURSO  DE  EDUCACIÓN  Y SEGURIDAD VIAL</t>
  </si>
  <si>
    <t xml:space="preserve">
22.1  INSPECCION OCULAR </t>
  </si>
  <si>
    <t>25. Prescripciòn de infracciones al trànsito con Resoluciòn Automàtica y trámite Administrativo
25.1 Prescripciòn de infracciones al trànsito con Resoluciòn Automatica</t>
  </si>
  <si>
    <t>25. Prescripciòn de infracciones al trànsito con Resoluciòn Automàtica y trámite Administrativo
25.2 Prescripciòn de infracciones al trànsito con trámite Administrativo</t>
  </si>
  <si>
    <t xml:space="preserve">26  Prescripciòn de infracciones al transporte pùblico con Resoluciòn Automàtica y trámite administrativo 
26.1 Prescripciòn de infracciones al transporte pùblico con Resoluciòn Automàtica </t>
  </si>
  <si>
    <t>26  Prescripciòn de infracciones al transporte pùblico con Resoluciòn Automàtica y trámite administrativo 
26.2 Prescripciòn de infracciones al transporte pùblico con trámite   Administrativo por calificaciòn</t>
  </si>
  <si>
    <t xml:space="preserve">27. Extincion de Deudas por infracciones al Transporte y Transito por muerte del titular
</t>
  </si>
  <si>
    <t xml:space="preserve">28.  CONSTANCIA DE ESTAR LIBRE DE INFRACCIONES AL TRANSPORTE Y TRANSITO
</t>
  </si>
  <si>
    <t xml:space="preserve">29. DEVOLUCION DE DINERO POR DUPLICIDAD Y/O PAGO INDEBIDO POR PAPELETAS DE INFRACCION AL TRANSITO Y MULTAS ADMINISTRATIVAS
</t>
  </si>
  <si>
    <t>30. EVALUACION DE ESTUDIOS DE IMPACTO VIAL</t>
  </si>
  <si>
    <t>30. EVALUACION DE ESTUDIOS DE IMPACTO VIAL
30.1 INSPECCION OCULAR</t>
  </si>
  <si>
    <r>
      <rPr>
        <b/>
        <sz val="10"/>
        <rFont val="Arial Narrow"/>
        <family val="2"/>
      </rPr>
      <t>30.1. AUTORIZACIÓN DE TERMINAL TERRESTRE PARA EL  SERVICIO DE TRANSPORTE PÚBLICO REGULAR  DE PERSONAS
30</t>
    </r>
    <r>
      <rPr>
        <sz val="10"/>
        <rFont val="Arial Narrow"/>
        <family val="2"/>
      </rPr>
      <t xml:space="preserve">.1.1 INSPECCION OCULAR 
</t>
    </r>
  </si>
  <si>
    <t xml:space="preserve">3 Guardiania en depòsitos oficiales de vehìculos (por dìa)
3.1 Motos, Taximotos, Ciclomotores, Bicicletas, Triciclos o similares
</t>
  </si>
  <si>
    <t xml:space="preserve">3 Guardiania en depòsitos oficiales de vehìculos (por dìa)
3.2 Automoviles, camionetas, furgones com màs de 500Kg hasta 1,500Kg
</t>
  </si>
  <si>
    <t xml:space="preserve">3 Guardiania en depòsitos oficiales de vehìculos (por dìa)
3.3 Camiones, Omnibuses, semiremolques, maquinaria especial y demàs vehìculos con mayor tonelaje
</t>
  </si>
  <si>
    <t>4. Expediciòn de copias certificadas de documentos existentes en los archivos de la Gerencia General de Transporte Urbano
* Hasta 3 Paginas</t>
  </si>
  <si>
    <t xml:space="preserve">5 CONSTANCIA DE INSPECCION OCULAR 
</t>
  </si>
  <si>
    <t xml:space="preserve">6. Uso de la Grua Municipal dentro del radio Urbano por remolque
6.1 Motos, Taximotos, Ciclomotores, Bicicletas, Triciclos o similares
</t>
  </si>
  <si>
    <t xml:space="preserve">6. Uso de la Grua Municipal dentro del radio Urbano por remolque
6.2 Automoviles, camionetas y vehìculos automotores de hasta 3,000 kg de peso.
</t>
  </si>
  <si>
    <t xml:space="preserve">6. Uso de la Grua Municipal dentro del radio Urbano por remolque
6.3 Camiones, Omnibuses, semiremolques, maquinaria especial y  vehìculos automotor con mas de 3,000 kg de peso.
</t>
  </si>
  <si>
    <t xml:space="preserve">7. AUTORIZACIÓN EXCEPCIONAL PROVISIONAL PARA   RUTA   URBANA    E    INTERURBANA (DENTRO    DE   LA    JURISDICCIÓN   DE   LA PROVINCIA CONSTITUCIONAL DEL CALLAO)
    </t>
  </si>
  <si>
    <t xml:space="preserve">1. INSCRIPCIÓN    DE    PERSONAS    JURIDICAS   EN   EL REGISTRO  DE  TRANSPORTE  DE  PERSONAS EN  SUS DIVERSAS   MODALIDADES    (PRIVADO,    REGULAR  Y ESPECIAL:  TURISTICO,    DE     ESTUDIANTES,   TAXI, TRABAJADORES, TAXI, VEHIC. MENOR) Y MERCANCIAS (CARGA).  - INSPECCION OCULAR </t>
  </si>
  <si>
    <t>1.2  MODIFICACIÓN DE LA INFORMACIÓN DE  LAS PERSONAS JURIDICAS INSCRITAS  EN EL REGISTRO DE  TRANSPORTE  (RAZON SOCIAL, DOMICILIO, REPRESENTANTE LEGAL, FUSIÓN, ESCISIÓN, CONSORCIO Y OTROS)</t>
  </si>
  <si>
    <t xml:space="preserve">10. BAJAS VEHICULARES DEL REGISTRO DE TRANSPORTE DE LA GGTU, PARA EL SERVICIO DE TRANSPORTE REGULAR  TRANSPORTE 10.2.BAJA VEHICULAR SOLICITADA POR EL PROPIETARIO DEL VEHÍCULO </t>
  </si>
  <si>
    <t xml:space="preserve"> 10.1. BAJA VEHICULAR SOLICITADA POR LA EMPRESA DE TRANSPORTE </t>
  </si>
  <si>
    <t>10.1.1 BAJA DE VEHICULOS</t>
  </si>
  <si>
    <r>
      <rPr>
        <b/>
        <sz val="10"/>
        <color indexed="30"/>
        <rFont val="Arial Narrow"/>
        <family val="2"/>
      </rPr>
      <t xml:space="preserve">2.2. </t>
    </r>
    <r>
      <rPr>
        <sz val="10"/>
        <color indexed="30"/>
        <rFont val="Arial Narrow"/>
        <family val="2"/>
      </rPr>
      <t xml:space="preserve">TRANSPORTE  PÚBLICO   ESPECIAL DE  PERSONAS: TURÍSTICO,   TRABAJADORES,ESTUDIANTES,   TAXI  (PERSONA JURIDICA)
</t>
    </r>
  </si>
  <si>
    <t xml:space="preserve">11. BAJAS VEHICULARES DEL REGISTRO DE TRANSPORTE   DE  LA  GGTU,  PARA  EL SERVICIO DE TRANSPORTE ESPECIAL,CARGA Y MERCANCÍAS </t>
  </si>
  <si>
    <t xml:space="preserve">11.1. BAJA VEHICULAR SOLICITADA POR LA EMPRESA DE TRANSPORTE </t>
  </si>
  <si>
    <t>11.1.1  BAJA DE VEHICULOS</t>
  </si>
  <si>
    <t xml:space="preserve"> 11.2. BAJA VEHICULAR SOLICITADA POR EL PROPIETARIO DEL VEHÍCULO                                                                                                                                                                                </t>
  </si>
  <si>
    <t>11.2.1  BAJA DE VEHICULOS</t>
  </si>
  <si>
    <t xml:space="preserve">12.AUTORIZACIONES PARA EL SERVICIO DE TRANSPORTE PÚBLICO ESPECIAL DE PASAJEROS EN VEHÍCULO MENOR (PERSONA JURIDICA) </t>
  </si>
  <si>
    <t xml:space="preserve">12.1. PERMISO DE OPERACIONES PARA SERVICIO DE  TRANSPORTE EN VEHICULO MENOR </t>
  </si>
  <si>
    <t>12.1.1INSPECCION OCULAR</t>
  </si>
  <si>
    <t xml:space="preserve"> 12.1. PERMISO DE OPERACIONES PARA SERVICIO DE  TRANSPORTE EN VEHICULO MENOR </t>
  </si>
  <si>
    <t>12.1.2 PERMISO DE OPERACIONES</t>
  </si>
  <si>
    <t>12.10. HABILITACION DE CONDUCTORES DE VEHÍCULO MENOR</t>
  </si>
  <si>
    <t xml:space="preserve">12.2 RENOVACIÓN DEL PERMISO DE OPERACIÓN PARA EL  SERVICIO DE TRANSPORTE EN VEHICULO MENOR </t>
  </si>
  <si>
    <t>12.2.1  INSPECCION OCULAR</t>
  </si>
  <si>
    <t>12.2 RENOVACIÓN DEL PERMISO DE OPERACIÓN PARA EL  SERVICIO DE TRANSPORTE EN VEHICULO MENOR</t>
  </si>
  <si>
    <t xml:space="preserve"> 12.2.2 PERMISO DE OPERACIONES</t>
  </si>
  <si>
    <t xml:space="preserve">12.3. MODIFICACIÓN DE LAS CARACTERISTICAS TÉCNICAS (AREA DE INFLUENCIA, PARADEROS, FLOTA, ETC.) </t>
  </si>
  <si>
    <t>12.3.1 EVALUACION TECNICA</t>
  </si>
  <si>
    <t>12.3. MODIFICACIÓN DE LAS CARACTERISTICAS TÉCNICAS (AREA DE INFLUENCIA, PARADEROS, FLOTA, ETC.)</t>
  </si>
  <si>
    <t xml:space="preserve"> 12.3.2 INSPECCION OCULAR </t>
  </si>
  <si>
    <t xml:space="preserve">12.4 HABILITACIÓN DE VEHÍCULOS MENORES POR  INSCRIPCIÓN </t>
  </si>
  <si>
    <t>12.4.2 VERIFICACION DE DATOS</t>
  </si>
  <si>
    <t xml:space="preserve"> 12.4. HABILITACIÓN DE VEHÍCULOS MENORES POR  INSCRIPCIÓN </t>
  </si>
  <si>
    <t>12.4.1 TARJETA UNICA DE CIRCULACION</t>
  </si>
  <si>
    <t>12.5. HABILITACIÓN DE VEHÍCULOS MENORES POR  INCLUSIÓN</t>
  </si>
  <si>
    <t xml:space="preserve"> 12.5.1 TARJETA UNICA DE CIRCULACION </t>
  </si>
  <si>
    <t xml:space="preserve"> 12.5. HABILITACIÓN DE VEHÍCULOS MENORES POR  INCLUSIÓN </t>
  </si>
  <si>
    <t>12.5.2 VERIFICACION DE DATOS</t>
  </si>
  <si>
    <t xml:space="preserve"> 12.6. BAJA DEL VEHÍCULO MENOR DEL REGISTRO DE TRANSPORTE</t>
  </si>
  <si>
    <t xml:space="preserve"> 12.6.1. BAJA DEL VEHÍCULO MENOR A SOLICITUD DE LA EMPRESA</t>
  </si>
  <si>
    <t>12.6. BAJA DEL VEHÍCULO MENOR DEL REGISTRO DE TRANSPORTE</t>
  </si>
  <si>
    <t xml:space="preserve"> 12.6.2. BAJA DEL VEHÍCULO MENOR A SOLICITUD DEL PROPIETARIO </t>
  </si>
  <si>
    <t xml:space="preserve">12.7. RENOVACION DE LA TARJETA UNICA DE CIRCULACION DE VEHÍCULO MENOR </t>
  </si>
  <si>
    <t xml:space="preserve">12.7.1 TARJETA UNICA DE CIRCULACION </t>
  </si>
  <si>
    <t>12.7.2 VERIFICACION DE DATOS</t>
  </si>
  <si>
    <t>12.8. ACTUALIZACION DE TARJETA ÚNICA DE CIRCULACIÓN DEL VEHÍCULO MENOR</t>
  </si>
  <si>
    <t xml:space="preserve"> 12.8.1 TARJETA UNICA DE CIRCULACION</t>
  </si>
  <si>
    <t xml:space="preserve"> 12.9. DUPLICADO DE LA TARJETA ÚNICA DE CIRCULACIÓN  DEL VEHÍCULO MENOR </t>
  </si>
  <si>
    <t>12.9.1 TARJETA UNICA DE CIRCULACION</t>
  </si>
  <si>
    <t xml:space="preserve"> 13.1. EXPEDICIÓN DE LICENCIA CONDUCIR VEHÍCULO MENOR</t>
  </si>
  <si>
    <t xml:space="preserve"> 13.2. REVALIDACION LICENCIAS DE CONDUCIR EN VEHICULO  MENOR</t>
  </si>
  <si>
    <t xml:space="preserve"> 13.3. RECATEGORIZACION DE LICENCIAS DE CONDUCIR VEHÍCULO MENOR</t>
  </si>
  <si>
    <t xml:space="preserve"> 13.4. ACTUALIZACIÓN DE LICENCIAS DE CONDUCIR VEHÍCULO MENOR</t>
  </si>
  <si>
    <t xml:space="preserve">13. EXPEDICION,    ACTUALIZACIÓN,    REVALIDACIÓN, DUPLICADO Y RECATEGORIZACIÓN DE LICENCIAS DE CONDUCIR  VEHICULO MENOR. </t>
  </si>
  <si>
    <t>13.5. DUPLICADO DE LICENCIA DE CONDUCIR VEHÍCULO  MENOR</t>
  </si>
  <si>
    <t>14. Libertad de vehiculos internados en Depòsito Municipal</t>
  </si>
  <si>
    <t xml:space="preserve"> 15.1. HABILITACION DE CONDUCTORES Y COBRADORES</t>
  </si>
  <si>
    <t xml:space="preserve">16. CARNÉ  QUE  ACREDITA HABER APROBADO  EL CURSO  DE   EDUCACIÓN   Y   SEGURIDAD   VIAL, DUPLICADO Y ACTUALIZACION. </t>
  </si>
  <si>
    <t>16.1. CARNÉ QUE ACREDITA LA APROBACIÓN  DEL CURSO  DE EDUCACIÓN Y SEGURIDAD VIAL</t>
  </si>
  <si>
    <t>16.2. ACTUALIZACION  O CANJE DEL CARNÉ QUE  ACREDITA HABER  APROBADO   EL   CURSO   DE   EDUCACIÓN   Y SEGURIDAD VIAL.</t>
  </si>
  <si>
    <t>16.3. DUPLICADO DE CARNÉ QUE ACREDITA HABER  APROBADO   EL   CURSO   DE   EDUCACIÓN  Y   SEGURIDAD VIAL</t>
  </si>
  <si>
    <t>17.1.1  POR CRUCE DE VIA (AUTORIZACIÓN DE VIA)</t>
  </si>
  <si>
    <t xml:space="preserve"> 17.1 AUTORIZACION   PARA   INTERFERIR   TEMPORALMENTE   EL     TRANSITO     VEHICULAR     O     PEATONAL     PARA CONSTRUIR    O    REPARAR   PISTAS,   SARDINELES   O EXCAVAR ZANJAS </t>
  </si>
  <si>
    <t>17.1.2  POR TRAMO DE VIA ( INSPECCION OCULAR )</t>
  </si>
  <si>
    <t xml:space="preserve">17. AUTORIZACION         PARA           INTERFERIR TEMPORALMENTE EL TRANSITO VEHICULAR   O   PEATONAL,   POR   VIA  O DESVIO   PARA   CONSTRUIR O REPARAR PISTAS, SARDINELES O EXCAVAR ZANJAS; Y AMPLIACION </t>
  </si>
  <si>
    <t>17.1 AUTORIZACION   PARA   INTERFERIR   TEMPORALMENTE   EL     TRANSITO     VEHICULAR     O     PEATONAL     PARA CONSTRUIR    O    REPARAR   PISTAS,   SARDINELES   O EXCAVAR ZANJAS</t>
  </si>
  <si>
    <t xml:space="preserve"> 17.1.2  POR TRAMO DE VIA (AUTORIZACIÓN DE VIAS)</t>
  </si>
  <si>
    <t xml:space="preserve">19.1 INSPECCION OCULAR </t>
  </si>
  <si>
    <t xml:space="preserve">2. AUTORIZACIONES PARA LA PRESTACION DE LOS SERVICIOS DE TRANSPORTE PUBLICO DE PERSONAS EN SUS DIVERSAS MODALIDADES ( PERSONA JURIDICA Y NATURAL) </t>
  </si>
  <si>
    <t>2.1. AUTORIZACIÓN  PARA LA PRESTACIÓN DEL SERVICIO  TRANSPORTE PÚBLICO REGULAR DE PERSONAS - EVALUACIÓN TÉCNICA</t>
  </si>
  <si>
    <t>2. AUTORIZACIONES PARA LA PRESTACION DE LOS SERVICIOS DE TRANSPORTE PUBLICO DE PERSONAS EN SUS DIVERSAS MODALIDADES ( PERSONA JURIDICA Y NATURAL)</t>
  </si>
  <si>
    <t xml:space="preserve"> 2.2. TRANSPORTE  PÚBLICO   ESPECIAL DE  PERSONAS:   TURÍSTICO,   TRABAJADORES,    ESTUDIANTES,   TAXI  (PERSONA JURIDICA) - EVALUACIÓN TÉCNICA</t>
  </si>
  <si>
    <t>2.2. TRANSPORTE  PÚBLICO   ESPECIAL DE  PERSONAS:   TURÍSTICO,   TRABAJADORES,    ESTUDIANTES,   TAXI  (PERSONA JURIDICA) - INSPECCIÓN OCULAR</t>
  </si>
  <si>
    <t xml:space="preserve">2.3.TRANSPORTE  ESPECIAL DE TRABAJADORES  (PERSONA NATURAL) </t>
  </si>
  <si>
    <t>2.3.3 VERIFICACION DE DATOS</t>
  </si>
  <si>
    <t xml:space="preserve">2.4.TRANSPORTE  ESPECIAL DE ESTUDIANTES  (PERSONA NATURAL)  </t>
  </si>
  <si>
    <t xml:space="preserve">2.4.2 TARJETA UNICA DE CIRCULACION </t>
  </si>
  <si>
    <t xml:space="preserve">2.4.TRANSPORTE  ESPECIAL DE ESTUDIANTES  (PERSONA NATURAL) </t>
  </si>
  <si>
    <t xml:space="preserve">2.4.1 INSCRIPCION DE VEHICULOS </t>
  </si>
  <si>
    <t xml:space="preserve"> 2.3.TRANSPORTE  ESPECIAL DE TRABAJADORES  (PERSONA NATURAL) </t>
  </si>
  <si>
    <t xml:space="preserve">2.3.1 INSCRIPCION DE VEHICULOS </t>
  </si>
  <si>
    <t xml:space="preserve">2.3.2 TARJETA UNICA DE CIRCULACION </t>
  </si>
  <si>
    <t>2.4.3 VERIFICACION DE DATOS</t>
  </si>
  <si>
    <t xml:space="preserve">2.5 TRANSPORTE  ESPECIAL DE PERSONAS EN TAXI INDEPENDIENTE (PERSONA NATURAL) </t>
  </si>
  <si>
    <t>2.5.1 INSCRIPCION DE VEHICULOS</t>
  </si>
  <si>
    <t xml:space="preserve">2.5.2 TARJETA UNICA DE CIRCULACION </t>
  </si>
  <si>
    <t xml:space="preserve"> 2.5 TRANSPORTE  ESPECIAL DE PERSONAS EN TAXI INDEPENDIENTE (PERSONA NATURAL) </t>
  </si>
  <si>
    <t>2.5.3 VERIFICACION DE DATOS</t>
  </si>
  <si>
    <t xml:space="preserve">2. CONSTANCIA  DE  TRÁMITES  Y  EXPEDICIÓN  DE  COPIAS CERTIFICADAS  DE  DOCUMENTOS  EXISTENTES  EN  LOS ARCHIVOS DE LA GERENCIA GENERAL DE TRANSPORTE URBANO 2.1 HASTA 3 PAGINAS </t>
  </si>
  <si>
    <t xml:space="preserve">2. CONSTANCIA  DE  TRÁMITES  Y  EXPEDICIÓN  DE  COPIAS CERTIFICADAS  DE  DOCUMENTOS  EXISTENTES  EN  LOS ARCHIVOS DE LA GERENCIA GENERAL DE TRANSPORTE URBANO </t>
  </si>
  <si>
    <t>2.1 PAGINA ADICIONAL</t>
  </si>
  <si>
    <t xml:space="preserve">21. AUTORIZACION    DE    INFRAESTRUCTURA COMPLEMENTARIA PARA EL SERVICIO DE TRANSPORTE PUBLICO DE PERSONAS </t>
  </si>
  <si>
    <t>Expedición de copias certificadas hasta 3 páginas</t>
  </si>
  <si>
    <t>Expedición de copias certificadas ( página adicional )</t>
  </si>
  <si>
    <t>Inspección Ocular</t>
  </si>
  <si>
    <t>Gerencia de Policía Municipal</t>
  </si>
  <si>
    <t>21.1. AUTORIZACIÓN DE TERMINAL TERRESTRE PARA EL  SERVICIO DE TRANSPORTE PÚBLICO REGULAR  DE PERSONAS</t>
  </si>
  <si>
    <t>21. AUTORIZACION    DE    INFRAESTRUCTURA COMPLEMENTARIA PARA EL SERVICIO DE TRANSPORTE PUBLICO DE PERSONAS }</t>
  </si>
  <si>
    <t xml:space="preserve">21.1. AUTORIZACIÓN DE TERMINAL TERRESTRE PARA EL  SERVICIO DE TRANSPORTE PÚBLICO REGULAR  DE PERSONAS </t>
  </si>
  <si>
    <t>21.1.1 INSPECCION OCULAR</t>
  </si>
  <si>
    <t xml:space="preserve">21. AUTORIZACION    DE    INFRAESTRUCTURA COMPLEMENTARIA PARA EL SERVICIO DE TRANSPORTE PUBLICO DE PERSONAS 21.2. AUTORIZACIÓN DE ESTACIONAMIENTO PARA EL  SERVICIO DE TRANSPORTE PÚBLICO  REGULAR DE PERSONAS </t>
  </si>
  <si>
    <t>21.2.1 EVALUACION DEL EXPEDIENTE</t>
  </si>
  <si>
    <t xml:space="preserve">21.2.2  INSPECCION OCULAR </t>
  </si>
  <si>
    <r>
      <rPr>
        <b/>
        <sz val="10"/>
        <rFont val="Arial Narrow"/>
        <family val="2"/>
      </rPr>
      <t>21.3. AUTORIZACIÓN Y REUBICACIÓN DE PARADEROS PARA  LA   OPERATIVIDAD  DEL  SERVICIO  DE  TRANSPORTE  ESPECIAL DE PERSONAS  EN  TAXI  ESTACIÓN.  (SÓLO PARA ZONAS CONTIGUAS AL AEROPUERTO)</t>
    </r>
    <r>
      <rPr>
        <sz val="10"/>
        <rFont val="Arial Narrow"/>
        <family val="2"/>
      </rPr>
      <t xml:space="preserve">
</t>
    </r>
  </si>
  <si>
    <t>21.3.1 EVALUACION DEL EXPEDIENTE</t>
  </si>
  <si>
    <t xml:space="preserve"> 21.3. AUTORIZACIÓN Y REUBICACIÓN DE PARADEROS PARA  LA   OPERATIVIDAD  DEL  SERVICIO  DE  TRANSPORTE  ESPECIAL DE PERSONAS  EN  TAXI  ESTACIÓN.  (SÓLO PARA ZONAS CONTIGUAS AL AEROPUERTO)</t>
  </si>
  <si>
    <t xml:space="preserve"> 21.3.2  INSPECCION OCULAR </t>
  </si>
  <si>
    <t>3.AUTORIZACION PARA LA CIRCULACIÓN DE TRANSPORTE DE CARGA Y/O MERCANCIAS EN LA JURISDICCCION DEL CALLAO (PERSONA JURÍDICA O  PERSONA NATURAL)</t>
  </si>
  <si>
    <t xml:space="preserve">4. Expediciòn de copias certificadas de documentos existentes en los archivos de la Gerencia General de Transporte Urbano
* 4.2  TARJETA UNICA DE CIRCULACION
</t>
  </si>
  <si>
    <t xml:space="preserve">4. Expediciòn de copias certificadas de documentos existentes en los archivos de la Gerencia General de Transporte Urbano
*   4.3 VERIFICACION DE DATOS
</t>
  </si>
  <si>
    <t xml:space="preserve">4. Expediciòn de copias certificadas de documentos existentes en los archivos de la Gerencia General de Transporte Urbano
*   Por Página Adicional
</t>
  </si>
  <si>
    <t>8.1. AUTORIZACIÓN TEMPORAL POR VEHÍCULO PARA PRESTAR SERVICIO  DE  TRANSPORTE  FUERA DE RUTA (PLAYAS,  PASEOS,  PERSONAL,  Y  OTROS ) (POR VEZ)</t>
  </si>
  <si>
    <t xml:space="preserve">8.2. AUTORIZACIÓN PARA EFECTUAR CARGA Y DESCARGA </t>
  </si>
  <si>
    <t>8.3. AUTORIZACIÓN   EXCEPCIONAL   PARA   VEHÍCULOS       QUE   TRASLADAN    VEHÍCULOS   Y/O   MAQUINARIA      SOBREDIMENSIONADOS  DENTRO  DEL  PERIMETRO       URBANO DE LA CIUDAD (Por vez)
8.3.1 PERMISO EXCEPCIONAL</t>
  </si>
  <si>
    <t>8.4  AUTORIZACIÓN EXCEPCIONAL PARA TRANSITAR EN VÍAS DE TRÁNSITO RESTRINGIDO PARA VEHÍCULOS DE TRANSPORTE  DE MERCANCIAS O CARGA</t>
  </si>
  <si>
    <t>8.5  AUTORIZACIÓN PARA CIRCULAR EN VIAS URBANAS Y VIAS ALTERNAS  A  VEHÍCULOS  QUE  TRANSPORTAN   MATERIALES Y RESIDUOS PELIGROSOS</t>
  </si>
  <si>
    <t>9. HABILITACIONES      VEHICULARES     PARA     EL SERVICIO    DE   TRANSPORTE    DE   PERSONAS (REGULAR Y ESPECIAL), CARGA Y MERCANCÍAS (PERSONA JURIDICA)</t>
  </si>
  <si>
    <t xml:space="preserve">9.1. HABILITACION VEHICULAR: INSCRIPCION DE VEHÍCULOS PARA TRANSPORTE PUBLICO REGULAR
9.1.1 INSCRIPCION DE VEHICULOS </t>
  </si>
  <si>
    <t xml:space="preserve">9.1. HABILITACION VEHICULAR: INSCRIPCION DE VEHÍCULOS PARA TRANSPORTE PUBLICO REGULAR
9.1.2 TARJETA UNICA DE CIRCULACION </t>
  </si>
  <si>
    <t>9.1. HABILITACION VEHICULAR: INSCRIPCION DE VEHÍCULOS PARA TRANSPORTE PUBLICO REGULAR
9.1.3 VERIFICACION DE DATOS</t>
  </si>
  <si>
    <r>
      <rPr>
        <b/>
        <sz val="10"/>
        <rFont val="Arial Narrow"/>
        <family val="2"/>
      </rPr>
      <t>9.2. HABILITACION VEHICULAR: INSCRIPCION DE VEHÍCULOS  PARA EL TRANSPORTE PÚBLICO ESPECIAL DE TAXI</t>
    </r>
    <r>
      <rPr>
        <sz val="10"/>
        <rFont val="Arial Narrow"/>
        <family val="2"/>
      </rPr>
      <t xml:space="preserve">
9.2.1 INSCRIPCION DE VEHICULOS </t>
    </r>
  </si>
  <si>
    <t xml:space="preserve">9.2. HABILITACION VEHICULAR: INSCRIPCION DE VEHÍCULOS  PARA EL TRANSPORTE PÚBLICO ESPECIAL DE TAXI
9.2.2 TARJETA UNICA DE CIRCULACION </t>
  </si>
  <si>
    <t>9.2. HABILITACION VEHICULAR: INSCRIPCION DE VEHÍCULOS  PARA EL TRANSPORTE PÚBLICO ESPECIAL DE TAXI
9.2.3 VERIFICACION DE DATOS</t>
  </si>
  <si>
    <r>
      <rPr>
        <b/>
        <sz val="10"/>
        <rFont val="Arial Narrow"/>
        <family val="2"/>
      </rPr>
      <t xml:space="preserve">9.5. HABILITACIÓN VEHICULAR: INSCRIPCIÓN DE VEHÍCULOS  PARA  TRANSPORTE  PÚBLICO  ESPECIAL DE TRABAJADORES </t>
    </r>
    <r>
      <rPr>
        <sz val="10"/>
        <rFont val="Arial Narrow"/>
        <family val="2"/>
      </rPr>
      <t xml:space="preserve">
9.5.1 INSCRIPCION DE VEHICULOS </t>
    </r>
  </si>
  <si>
    <r>
      <rPr>
        <b/>
        <sz val="10"/>
        <rFont val="Arial Narrow"/>
        <family val="2"/>
      </rPr>
      <t>9.5. HABILITACIÓN VEHICULAR: INSCRIPCIÓN DE VEHÍCULOS  PARA  TRANSPORTE  PÚBLICO  ESPECIAL DE TRABAJADORES</t>
    </r>
    <r>
      <rPr>
        <sz val="10"/>
        <rFont val="Arial Narrow"/>
        <family val="2"/>
      </rPr>
      <t xml:space="preserve">
9.5.2 TARJETA UNICA DE CIRCULACION </t>
    </r>
  </si>
  <si>
    <r>
      <rPr>
        <b/>
        <sz val="10"/>
        <rFont val="Arial Narrow"/>
        <family val="2"/>
      </rPr>
      <t>9.5. HABILITACIÓN VEHICULAR: INSCRIPCIÓN DE VEHÍCULOS  PARA  TRANSPORTE  PÚBLICO  ESPECIAL DE TRABAJADORES</t>
    </r>
    <r>
      <rPr>
        <sz val="10"/>
        <rFont val="Arial Narrow"/>
        <family val="2"/>
      </rPr>
      <t xml:space="preserve">
9.5.3  VERIFICACION DE DATOS</t>
    </r>
  </si>
  <si>
    <r>
      <rPr>
        <b/>
        <sz val="10"/>
        <rFont val="Arial Narrow"/>
        <family val="2"/>
      </rPr>
      <t>9.6. HABILITACIÓN VEHICULAR: INSCRIPCIÓN DE VEHÍCULOS  PARA TRANSPORTE DE CARGA Y MERCANCÍAS</t>
    </r>
    <r>
      <rPr>
        <sz val="10"/>
        <rFont val="Arial Narrow"/>
        <family val="2"/>
      </rPr>
      <t xml:space="preserve">
9.6.1  INSCRIPCION DE VEHICULOS </t>
    </r>
  </si>
  <si>
    <r>
      <rPr>
        <b/>
        <sz val="10"/>
        <rFont val="Arial Narrow"/>
        <family val="2"/>
      </rPr>
      <t>9.6. HABILITACIÓN VEHICULAR: INSCRIPCIÓN DE VEHÍCULOS  PARA TRANSPORTE DE CARGA Y MERCANCÍAS</t>
    </r>
    <r>
      <rPr>
        <sz val="10"/>
        <rFont val="Arial Narrow"/>
        <family val="2"/>
      </rPr>
      <t xml:space="preserve">
9.6.2 TARJETA UNICA DE CIRCULACION </t>
    </r>
  </si>
  <si>
    <r>
      <rPr>
        <b/>
        <sz val="10"/>
        <rFont val="Arial Narrow"/>
        <family val="2"/>
      </rPr>
      <t>9.7. HABILITACIÓN VEHÍCULAR POR SUSTITUCION</t>
    </r>
    <r>
      <rPr>
        <sz val="10"/>
        <rFont val="Arial Narrow"/>
        <family val="2"/>
      </rPr>
      <t xml:space="preserve">
9.7.1 BAJA DE VEHICULOS</t>
    </r>
  </si>
  <si>
    <r>
      <rPr>
        <b/>
        <sz val="10"/>
        <rFont val="Arial Narrow"/>
        <family val="2"/>
      </rPr>
      <t>9.7. HABILITACIÓN VEHÍCULAR POR SUSTITUCION</t>
    </r>
    <r>
      <rPr>
        <sz val="10"/>
        <rFont val="Arial Narrow"/>
        <family val="2"/>
      </rPr>
      <t xml:space="preserve">
9.7.2  INCLUSION AL PADRON VEHICULAR</t>
    </r>
  </si>
  <si>
    <r>
      <rPr>
        <b/>
        <sz val="10"/>
        <rFont val="Arial Narrow"/>
        <family val="2"/>
      </rPr>
      <t>9.7. HABILITACIÓN VEHÍCULAR POR SUSTITUCION</t>
    </r>
    <r>
      <rPr>
        <sz val="10"/>
        <rFont val="Arial Narrow"/>
        <family val="2"/>
      </rPr>
      <t xml:space="preserve">
9.7.3 INSCRIPCION DE VEHICULOS </t>
    </r>
  </si>
  <si>
    <r>
      <rPr>
        <b/>
        <sz val="10"/>
        <rFont val="Arial Narrow"/>
        <family val="2"/>
      </rPr>
      <t>9.7. HABILITACIÓN VEHÍCULAR POR SUSTITUCION</t>
    </r>
    <r>
      <rPr>
        <sz val="10"/>
        <rFont val="Arial Narrow"/>
        <family val="2"/>
      </rPr>
      <t xml:space="preserve">
9.7.4 TARJETA UNICA DE CIRCULACION </t>
    </r>
  </si>
  <si>
    <r>
      <rPr>
        <b/>
        <sz val="10"/>
        <rFont val="Arial Narrow"/>
        <family val="2"/>
      </rPr>
      <t>9.7. HABILITACIÓN VEHÍCULAR POR SUSTITUCION</t>
    </r>
    <r>
      <rPr>
        <sz val="10"/>
        <rFont val="Arial Narrow"/>
        <family val="2"/>
      </rPr>
      <t xml:space="preserve">
9.7.5  VERIFICACION DE DATOS</t>
    </r>
  </si>
  <si>
    <r>
      <rPr>
        <b/>
        <sz val="10"/>
        <rFont val="Arial Narrow"/>
        <family val="2"/>
      </rPr>
      <t>9.8. HABILITACIÓN VEHICULAR POR INCLUSIÓN</t>
    </r>
    <r>
      <rPr>
        <sz val="10"/>
        <rFont val="Arial Narrow"/>
        <family val="2"/>
      </rPr>
      <t xml:space="preserve">
9.8.1  INCLUSION AL PADRON VEHICULAR</t>
    </r>
  </si>
  <si>
    <r>
      <rPr>
        <b/>
        <sz val="10"/>
        <rFont val="Arial Narrow"/>
        <family val="2"/>
      </rPr>
      <t>9.8. HABILITACIÓN VEHICULAR POR INCLUSIÓN</t>
    </r>
    <r>
      <rPr>
        <sz val="10"/>
        <rFont val="Arial Narrow"/>
        <family val="2"/>
      </rPr>
      <t xml:space="preserve">
9.8.2 TARJETA UNICA DE CIRCULACION </t>
    </r>
  </si>
  <si>
    <r>
      <rPr>
        <b/>
        <sz val="10"/>
        <rFont val="Arial Narrow"/>
        <family val="2"/>
      </rPr>
      <t>9.8. HABILITACIÓN VEHÍCULAR POR SUSTITUCION</t>
    </r>
    <r>
      <rPr>
        <sz val="10"/>
        <rFont val="Arial Narrow"/>
        <family val="2"/>
      </rPr>
      <t xml:space="preserve">
9.8.3  VERIFICACION DE DATOS</t>
    </r>
  </si>
  <si>
    <r>
      <rPr>
        <b/>
        <sz val="10"/>
        <rFont val="Arial Narrow"/>
        <family val="2"/>
      </rPr>
      <t>9.9. HABILITACIÓN   VEHICULAR   POR  TRASLADO  DE  VEHÍCULOS A UNA RUTA DE LA MISMA EMPRESA</t>
    </r>
    <r>
      <rPr>
        <sz val="10"/>
        <rFont val="Arial Narrow"/>
        <family val="2"/>
      </rPr>
      <t xml:space="preserve">
9.9.1 TARJETA UNICA DE CIRCULACION </t>
    </r>
  </si>
  <si>
    <r>
      <rPr>
        <b/>
        <sz val="10"/>
        <rFont val="Arial Narrow"/>
        <family val="2"/>
      </rPr>
      <t>9.10. RENOVACIÓN DE LA TARJETA ÚNICA DE CIRCULACIÓN   (TRANSPORTE PÚBLICO REGULAR, ESPECIAL, CARGA Y MERCANCIAS)</t>
    </r>
    <r>
      <rPr>
        <sz val="10"/>
        <rFont val="Arial Narrow"/>
        <family val="2"/>
      </rPr>
      <t xml:space="preserve">
9.10.2  VERIFICACION DE DATOS</t>
    </r>
  </si>
  <si>
    <r>
      <rPr>
        <b/>
        <sz val="10"/>
        <rFont val="Arial Narrow"/>
        <family val="2"/>
      </rPr>
      <t>9.11 HABILITACIÓN VEHÍCULAR POR SUSTITUCION</t>
    </r>
    <r>
      <rPr>
        <sz val="10"/>
        <rFont val="Arial Narrow"/>
        <family val="2"/>
      </rPr>
      <t xml:space="preserve">
9.11.1 TARJETA UNICA DE CIRCULACION </t>
    </r>
  </si>
  <si>
    <r>
      <rPr>
        <b/>
        <sz val="10"/>
        <rFont val="Arial Narrow"/>
        <family val="2"/>
      </rPr>
      <t xml:space="preserve">9.12  DUPLICADO DE LA TARJETA ÚNICA DE CIRCULACIÓN </t>
    </r>
    <r>
      <rPr>
        <sz val="10"/>
        <rFont val="Arial Narrow"/>
        <family val="2"/>
      </rPr>
      <t xml:space="preserve">
9.12.1 TARJETA UNICA DE CIRCULACION </t>
    </r>
  </si>
  <si>
    <t xml:space="preserve">9.6. HABILITACIÓN VEHICULAR: INSCRIPCIÓN DE VEHÍCULOS  PARA TRANSPORTE DE CARGA Y MERCANCÍAS </t>
  </si>
  <si>
    <t>9.6.3  VERIFICACION DE DATOS</t>
  </si>
  <si>
    <t>1. Otorgamiento de Copias Certificadas de Papeletas de Infracción en Cobranza Coactiva, Piezas Procesales y/o Constancias. - HASTA 3 PAGINAS</t>
  </si>
  <si>
    <t>GERENCIA DE EJECUTORIA COACTIVA Y TRANSPORTE</t>
  </si>
  <si>
    <t>1. Otorgamiento de Copias Certificadas de Papeletas de Infracción en Cobranza Coactiva, Piezas Procesales y/o Constancias. - PAGINA ADICIONAL</t>
  </si>
  <si>
    <t>1. TERCERIA DE PROPIEDAD</t>
  </si>
  <si>
    <t>2. Gravamen Vehicular, Record de Infractor  - Particulares</t>
  </si>
  <si>
    <t>2. Gravamen Vehicular, Record de Infractor  - Servicio Público de Pasajeros</t>
  </si>
  <si>
    <t xml:space="preserve">2. SUSPENSION DEL PROCEDIMIENTO DE EJECUCION  COACTIVA  </t>
  </si>
  <si>
    <t>2.1) Suspensión del Procedimiento de Ejecución Coactiva   Administrativa</t>
  </si>
  <si>
    <t xml:space="preserve">2. SUSPENSION DEL PROCEDIMIENTO DE EJECUCION  COACTIVA </t>
  </si>
  <si>
    <t xml:space="preserve">2.2) Suspensión del Procedimiento de Ejecución Coactiva   Tributario </t>
  </si>
  <si>
    <t>3. DILIGENCIAMIENTO DE EXHORTOS 3.1 En caso de ejecución de medidas cautelares dentro de la jurisdicción.</t>
  </si>
  <si>
    <t>3. DILIGENCIAMIENTO DE EXHORTOS 3.2 En caso de notificación dentro de la jurisdicción.</t>
  </si>
  <si>
    <t>1. CERTIFICADO PRENUPCIAL</t>
  </si>
  <si>
    <t>2. AUTORIZACIONES PARA LA PRESTACION DE LOS SERVICIOS DE TRANSPORTE PUBLICO DE PERSONAS EN SUS DIVERSAS MODALIDADES ( PERSONA JURIDICA Y NATURAL) - 2.2. TRANSPORTE  PÚBLICO   ESPECIAL DE  PERSONAS:   TURÍSTICO,   TRABAJADORES,    ESTUDIANTES,   TAXI  (PERSONA JURIDICA) - INSPECCIÓN OCULAR</t>
  </si>
  <si>
    <r>
      <t xml:space="preserve">7. AUTORIZACIÓN EXCEPCIONAL PROVISIONAL PARA   RUTA   URBANA    E    INTERURBANA (DENTRO    DE   LA    JURISDICCIÓN   DE   LA PROVINCIA CONSTITUCIONAL DEL CALLAO)
</t>
    </r>
    <r>
      <rPr>
        <b/>
        <sz val="10"/>
        <color indexed="8"/>
        <rFont val="Arial Narrow"/>
        <family val="2"/>
      </rPr>
      <t xml:space="preserve">7.1 INSPECCION OCULAR </t>
    </r>
    <r>
      <rPr>
        <b/>
        <sz val="10"/>
        <color indexed="10"/>
        <rFont val="Arial Narrow"/>
        <family val="2"/>
      </rPr>
      <t xml:space="preserve">   </t>
    </r>
  </si>
  <si>
    <r>
      <rPr>
        <b/>
        <sz val="10"/>
        <rFont val="Arial Narrow"/>
        <family val="2"/>
      </rPr>
      <t>9.3. HABILITACIÓN VEHICULAR: INSCRIPCIÓN DE VEHÍCULOS  PARA  TRANSPORTE  PÚBLICO   ESPECIAL DE ESTUDIANTES</t>
    </r>
    <r>
      <rPr>
        <sz val="10"/>
        <rFont val="Arial Narrow"/>
        <family val="2"/>
      </rPr>
      <t xml:space="preserve">
</t>
    </r>
    <r>
      <rPr>
        <b/>
        <sz val="10"/>
        <rFont val="Arial Narrow"/>
        <family val="2"/>
      </rPr>
      <t xml:space="preserve">9.3.1 INSCRIPCION DE VEHICULOS </t>
    </r>
  </si>
  <si>
    <r>
      <rPr>
        <b/>
        <sz val="10"/>
        <rFont val="Arial Narrow"/>
        <family val="2"/>
      </rPr>
      <t>9.3. HABILITACIÓN VEHICULAR: INSCRIPCIÓN DE VEHÍCULOS  PARA  TRANSPORTE  PÚBLICO   ESPECIAL DE ESTUDIANTES</t>
    </r>
    <r>
      <rPr>
        <sz val="10"/>
        <rFont val="Arial Narrow"/>
        <family val="2"/>
      </rPr>
      <t xml:space="preserve">
</t>
    </r>
    <r>
      <rPr>
        <b/>
        <sz val="10"/>
        <rFont val="Arial Narrow"/>
        <family val="2"/>
      </rPr>
      <t xml:space="preserve">9.3.2 TARJETA UNICA DE CIRCULACION </t>
    </r>
  </si>
  <si>
    <r>
      <rPr>
        <b/>
        <sz val="10"/>
        <rFont val="Arial Narrow"/>
        <family val="2"/>
      </rPr>
      <t>9.3. HABILITACIÓN VEHICULAR: INSCRIPCIÓN DE VEHÍCULOS  PARA  TRANSPORTE  PÚBLICO   ESPECIAL DE ESTUDIANTES</t>
    </r>
    <r>
      <rPr>
        <sz val="10"/>
        <rFont val="Arial Narrow"/>
        <family val="2"/>
      </rPr>
      <t xml:space="preserve">
</t>
    </r>
    <r>
      <rPr>
        <b/>
        <sz val="10"/>
        <rFont val="Arial Narrow"/>
        <family val="2"/>
      </rPr>
      <t>9.3.3 VERIFICACION DE DATOS</t>
    </r>
  </si>
  <si>
    <r>
      <rPr>
        <b/>
        <sz val="10"/>
        <rFont val="Arial Narrow"/>
        <family val="2"/>
      </rPr>
      <t>9.4. HABILITACIÓN VEHICULAR: INSCRIPCIÓN DE VEHÍCULOS PARA TRANSPORTE PÚBLICO ESPECIAL TURISTICO</t>
    </r>
    <r>
      <rPr>
        <sz val="10"/>
        <rFont val="Arial Narrow"/>
        <family val="2"/>
      </rPr>
      <t xml:space="preserve">
9</t>
    </r>
    <r>
      <rPr>
        <b/>
        <sz val="10"/>
        <rFont val="Arial Narrow"/>
        <family val="2"/>
      </rPr>
      <t>.4.1 INSCRIPCION DE VEHICULOS</t>
    </r>
    <r>
      <rPr>
        <sz val="10"/>
        <rFont val="Arial Narrow"/>
        <family val="2"/>
      </rPr>
      <t xml:space="preserve"> </t>
    </r>
  </si>
  <si>
    <r>
      <rPr>
        <b/>
        <sz val="10"/>
        <rFont val="Arial Narrow"/>
        <family val="2"/>
      </rPr>
      <t>9.4. HABILITACIÓN VEHICULAR: INSCRIPCIÓN DE VEHÍCULOS PARA TRANSPORTE PÚBLICO ESPECIAL TURISTICO</t>
    </r>
    <r>
      <rPr>
        <sz val="10"/>
        <rFont val="Arial Narrow"/>
        <family val="2"/>
      </rPr>
      <t xml:space="preserve">
</t>
    </r>
    <r>
      <rPr>
        <b/>
        <sz val="10"/>
        <rFont val="Arial Narrow"/>
        <family val="2"/>
      </rPr>
      <t xml:space="preserve">9.4.2 TARJETA UNICA DE CIRCULACION </t>
    </r>
  </si>
  <si>
    <r>
      <rPr>
        <b/>
        <sz val="10"/>
        <rFont val="Arial Narrow"/>
        <family val="2"/>
      </rPr>
      <t>9.4. HABILITACIÓN VEHICULAR: INSCRIPCIÓN DE VEHÍCULOS PARA TRANSPORTE PÚBLICO ESPECIAL TURISTICO</t>
    </r>
    <r>
      <rPr>
        <sz val="10"/>
        <rFont val="Arial Narrow"/>
        <family val="2"/>
      </rPr>
      <t xml:space="preserve">
</t>
    </r>
    <r>
      <rPr>
        <b/>
        <sz val="10"/>
        <rFont val="Arial Narrow"/>
        <family val="2"/>
      </rPr>
      <t>9.4.3 VERIFICACION DE DATOS</t>
    </r>
  </si>
  <si>
    <t>II. CALCULO DE COSTOS POR IDENTIFICACION MEDIANTE INDUCTORES</t>
  </si>
  <si>
    <t>ANEXO 5</t>
  </si>
  <si>
    <t>COSTO DE SERVICIOS DE TERCEROS</t>
  </si>
  <si>
    <t>DENOMINACION DEL OBJETO DE COSTO</t>
  </si>
  <si>
    <t>DENOMINACION DEL CENTRO DE ACTIVIDAD RESPONSABLE</t>
  </si>
  <si>
    <t>DESARROLLO ECONÓMICO</t>
  </si>
  <si>
    <t>Elemento de Costo</t>
  </si>
  <si>
    <t>Unidad de Medida</t>
  </si>
  <si>
    <t>Proporción Anual identificada al Procedimiento</t>
  </si>
  <si>
    <t>Costo Unitario (S/.)</t>
  </si>
  <si>
    <t>Costo Anual identificado al Procedimiento (S/.)</t>
  </si>
  <si>
    <t>∑CECoc / Cu</t>
  </si>
  <si>
    <t>Cu</t>
  </si>
  <si>
    <t>∑CECoc</t>
  </si>
  <si>
    <t>Total Servicio de Terceros</t>
  </si>
  <si>
    <t>Promedio Prestaciones Anual</t>
  </si>
  <si>
    <t>Costo por Prestación</t>
  </si>
  <si>
    <t>(*) La sumatoria solo se realiza entre los costos asociados al elemento de costo respectivo</t>
  </si>
  <si>
    <t>1. Acceso a la Información Pública que posee o reproduzca la Municipalidad Provincial del Callao  a) Fotocopia Simple  tamaño A4</t>
  </si>
  <si>
    <t>SECRETARIA GENERAL</t>
  </si>
  <si>
    <t xml:space="preserve">1. Acceso a la Información Pública que posee o reproduzca la Municipalidad Provincial del Callao - b) Por página impresa
</t>
  </si>
  <si>
    <t xml:space="preserve">1. Acceso a la Información Pública que posee o reproduzca la Municipalidad Provincial del Callao c)Por  Disco Compacto </t>
  </si>
  <si>
    <t xml:space="preserve">1. Acceso a la Información Pública que posee o reproduzca la Municipalidad Provincial del Callao ) CD </t>
  </si>
  <si>
    <t>1. COPIA CERTIFICADA a) HASTA 3 PAGINAS</t>
  </si>
  <si>
    <t>1 . COPIA CERTIFICADA a) PAGINA ADICIONAL</t>
  </si>
  <si>
    <t xml:space="preserve">PROCEDIMIENTOS NO CONTENCIOSOS 1.1) SEPARACIÓN CONVENCIONAL </t>
  </si>
  <si>
    <t>GERENCIA GENERAL  DE ASESORIA JURIDICA</t>
  </si>
  <si>
    <t>PROCEDIMIENTOS NO CONTENCIOSOS 1.2) DIVORCIO ULTERIOR</t>
  </si>
  <si>
    <t>GERENCIA GENERAL DE ASESORIA JURIDICA</t>
  </si>
  <si>
    <t>1. ELEVACION DE ABSOLUCION DE OBSERVACIONES A LAS BASES ADMINISTRATIVAS  a) LICITACION PUBLICA</t>
  </si>
  <si>
    <t>1. ELEVACION DE ABSOLUCION DE OBSERVACIONES A LAS BASES ADMINISTRATIVAS   b) CONCURSO PUBLICO</t>
  </si>
  <si>
    <t>1. ELEVACION DE ABSOLUCION DE OBSERVACIONES A LAS BASES ADMINISTRATIVAS   c) ADJUDICACION DIRECTA PUBLICA</t>
  </si>
  <si>
    <t xml:space="preserve">1. ELEVACION DE ABSOLUCION DE OBSERVACIONES A LAS BASES ADMINISTRATIVAS   d) ADJUDICACION DIRECTA SELECTIVA </t>
  </si>
  <si>
    <t>GERENCIA DE ABASTECIMIENTO</t>
  </si>
  <si>
    <t>1. COPIAS CERTIFICADAS DE RESOLUCIONES GERENCIALES O DIRECTORALES Y/O DIVERSAS PIEZAS PROCESALES  DE LOS 
EXPEDIENTES ADMINISTRATIVOS  a) HASTA 3 PAGINAS</t>
  </si>
  <si>
    <t>1. COPIAS CERTIFICADAS DE RESOLUCIONES GERENCIALES O DIRECTORALES Y/O DIVERSAS PIEZAS PROCESALES  DE LOS 
EXPEDIENTES ADMINISTRATIVOS  b) PAGINA ADICIONAL</t>
  </si>
  <si>
    <t>GERENCIA GENERAL DE ADMINISTRACION TRIBUTARIA</t>
  </si>
  <si>
    <t>2. DUPLICADO DE DECLARACION JURADA DE AUTOVALUO</t>
  </si>
  <si>
    <t>3. CONSTANCIA  DE  INAFECTACION   AL  IMPUESTO   DE ALCABALA</t>
  </si>
  <si>
    <t>GERENCIA DE ADMINISTRACION TRIBUTARIA</t>
  </si>
  <si>
    <t>1. FRACCIONAMIENTO DE PAGO DE DEUDAS TRIBUTARIAS Y NO TRIBUTARIAS</t>
  </si>
  <si>
    <t>GERENCIA DE RECAUDACION</t>
  </si>
  <si>
    <t xml:space="preserve">1.CONSTANCIA DE NO ADEUDO </t>
  </si>
  <si>
    <t>2. COPIA CERTIFICADA DE RECIBO DE PAGO (Por 5 Unidades)</t>
  </si>
  <si>
    <t>3. DILIGENCIAS DE EXHORTOS</t>
  </si>
  <si>
    <t>a)  Por notificación de siete dias en forma personal o por correo certificado</t>
  </si>
  <si>
    <t>GERENCIA DE EJECUTORIA COACTIVA</t>
  </si>
  <si>
    <t>b) Otras formas de notificacion o notificaciones adicionales</t>
  </si>
  <si>
    <t xml:space="preserve">c) Exhorto por embargo en forma secuestro consertivo </t>
  </si>
  <si>
    <t>d) Exhorto por embargo en forma de retención a terceros:</t>
  </si>
  <si>
    <t>e) Embargo en forma de deposito sin extracción:</t>
  </si>
  <si>
    <t>f) Embargo en forma de inscripción</t>
  </si>
  <si>
    <t>g) Embargo en forma de Intervención</t>
  </si>
  <si>
    <t>GERENCIA EJECUTORIA COACTIVA</t>
  </si>
  <si>
    <t xml:space="preserve">1. COPIAS CERTIFICADAS DE RESOLUCIONES GERENCIALES O DIRECTORALES Y/O DIVERSAS PIEZAS PROCESALES  
DE LOS EXPEDIENTES ADMINISTRATIVOS. </t>
  </si>
  <si>
    <t>SERVICIOS EXCLUSIVOS</t>
  </si>
  <si>
    <t>1. COPIAS CERTIFICADAS DE DIVERSAS PIEZAS PROCESALES DE LOS EXPEDIENTES ADMINISTRATIVOS  Y OTROS   a) Por 5 Copias</t>
  </si>
  <si>
    <t>4. INSPECCION OCULAR A SOLICITUD DEL CONTRIBUYENTE PARA ASPECTOS TRIBUTARIOS Y OTROS</t>
  </si>
  <si>
    <t>c) 501 m2 a mas</t>
  </si>
  <si>
    <t>GERENCIA DE FISCALIZACION</t>
  </si>
  <si>
    <t>a) 0 a 200 m2</t>
  </si>
  <si>
    <t>b) 201 A 500m2</t>
  </si>
  <si>
    <t>1. 1 Autorización para  Transportar Residuos Sólidos Comunes en vehiculos mayores (MES)</t>
  </si>
  <si>
    <t>GERENCIA GENERAL DE MEDIO AMBIENTE Y PROTECCION AMBIENTAL</t>
  </si>
  <si>
    <t>1.2 Autorización para  Transportar Residuos Sólidos Comunes en vehiculos mayores (TRIMESTRE)</t>
  </si>
  <si>
    <t>1.3 Autorización para  Transportar Residuos Sólidos Comunes en vehiculos mayores (SEMESTRAL)</t>
  </si>
  <si>
    <t>1.4 Autorización para  Transportar Residuos Sólidos Comunes en vehiculos mayores (ANUAL)</t>
  </si>
  <si>
    <t>2. Certificado de Conformidad Ambiental (Vigencia anual)- Grupos I Y II</t>
  </si>
  <si>
    <t xml:space="preserve">2. Certificado de Conformidad Ambiental (Vigencia anual)- Grupos III Y IV </t>
  </si>
  <si>
    <t>2. Certificado de Conformidad Ambiental (Vigencia anual)- Grupos V</t>
  </si>
  <si>
    <t>3. Renovación del Certificado de  Conformidad Ambiental (de obligatoriedad anual) - Grupos I Y II</t>
  </si>
  <si>
    <t>3. Renovación del Certificado de  Conformidad Ambiental (de obligatoriedad anual) -  Grupos III Y IV</t>
  </si>
  <si>
    <t>3. Renovación del Certificado de  Conformidad Ambiental (de obligatoriedad anual) - Grupos V</t>
  </si>
  <si>
    <t>4. Constancia de no estar  obligado a la presentación  del Estudio Ambiental</t>
  </si>
  <si>
    <t xml:space="preserve">5.  Inscripción o Renovación en el Registro Municipal de operadores autorizados para la recolección  selectiva  de  residuos sólidos: Dirigido a personas naturales (La renovación es obligatoriedad  anual) </t>
  </si>
  <si>
    <t>6. EVALUACION DE ESTUDIO DE IMPACTO AMBIENTAL  (EIA)</t>
  </si>
  <si>
    <t>1. Autorización para la realización de espectáculos y/o eventos públicos no deportivos 
1.1 Autorización de espectáculos y/o eventos públicos no deportivos en locales cerrados - En casa</t>
  </si>
  <si>
    <t>GERENCIA DE EDUCACION CULTURA Y TURISMO</t>
  </si>
  <si>
    <t>1. Autorización para la realización de espectáculos y/o eventos públicos no deportivos 
1.1 Autorización de espectáculos y/o eventos públicos no deportivos en locales cerrados -
 Con Orquesta Nacional e Internacional</t>
  </si>
  <si>
    <t xml:space="preserve">1. Autorización para la realización de espectáculos y/o eventos públicos no deportivos 
1.2 Autorización de espectáculos y/o eventos públicos no deportivos en la Via Publica - En casa </t>
  </si>
  <si>
    <t>1. Autorización para la realización de espectáculos y/o eventos públicos no deportivos
1.2 Autorización de espectáculos y/o eventos públicos no deportivos en la Via Publica 
- Con Orquesta Nacional e Internacional</t>
  </si>
  <si>
    <t>1. Autorización para la realización de espectáculos y/o eventos públicos no deportivos 
1.3) Autorización o Renovación para la Instalación de Juegos Mecánicos</t>
  </si>
  <si>
    <t>DENOMINACIÓN DEL OBJETO DE COSTO</t>
  </si>
  <si>
    <t>1. EXPEDIENTE MATRIMONIAL</t>
  </si>
  <si>
    <t>DENOMINACIÓN DEL CENTRO DE ACTIVIDAD RESPONSABLE</t>
  </si>
  <si>
    <t xml:space="preserve">GERENCIA DE REGISTROS CIVILES </t>
  </si>
  <si>
    <t>2. MATRIMONIO CIVIL COMUNITARIO</t>
  </si>
  <si>
    <t>1. CEREMONIA MATRIMONIAL
1.1) Matrimonio en el Municipio fuera de Horario de  labores(Sabados de 9:00 a 12:00 horas).</t>
  </si>
  <si>
    <t xml:space="preserve">GERENCIA DE REGISTROS CIVILES 
</t>
  </si>
  <si>
    <t xml:space="preserve">1. CEREMONIA MATRIMONIAL
1.2) Matrimonio en el Municipio fuera de horario de labores(Lunes a Viernes de 15:30 a 18:00 horas). </t>
  </si>
  <si>
    <t>1. CEREMONIA MATRIMONIAL
1.3) Matrimonio en el Municipio fuera del horario de labores(Sabados de 14:00 a 17:00 horas)</t>
  </si>
  <si>
    <t>1. CEREMONIA MATRIMONIAL
1.3) Matrimonio a Domicilio dentro del Cercado y en horario de labores (Lunes a Viernes de 9 a 15 horas).</t>
  </si>
  <si>
    <t xml:space="preserve">1. CEREMONIA MATRIMONIAL
1.4) Matrimonio a Domicilio dentro del Cercado y fuera del horario de labores (Lunes a Sabado de 15:30 a 19 :00 horas). </t>
  </si>
  <si>
    <t xml:space="preserve">1. CEREMONIA MATRIMONIAL
1.5) Matrimonio a Domicilio fuera del Cercado y en horario de labores (Lunes a Viernes de 9:00 a 15:00 horas). </t>
  </si>
  <si>
    <t xml:space="preserve">1. CEREMONIA MATRIMONIAL
1.6) Matrimonio a Domicilio fuera del Cercado y fuera del horario de labores (Lunes a Sabado 15:30 a 19:00 horas). </t>
  </si>
  <si>
    <t>2.1 EXPEDICION DE PARTIDAS - NACIMIENTO</t>
  </si>
  <si>
    <t xml:space="preserve">2.2 EXPEDICION DE PARTIDAS - DEFUNCION </t>
  </si>
  <si>
    <t xml:space="preserve"> </t>
  </si>
  <si>
    <t>2.3 EXPEDICION DE PARTIDAS - MATRIMONIO</t>
  </si>
  <si>
    <t>3. DISPENSA DE PUBLICACION DE EDICTO</t>
  </si>
  <si>
    <t>4. EXHIBICION DE EDICTO DE OTRAS MUNICIPALIDADES</t>
  </si>
  <si>
    <t>5. EXPEDICION DE COPIA CERTIFICADA DE DOCUMENTO ARCHIVADO  EN EL EXPEDIENTE</t>
  </si>
  <si>
    <t>6. OTORGAMIENTO DE CONSTANCIAS</t>
  </si>
  <si>
    <t>a) Hasta 3 paginas</t>
  </si>
  <si>
    <t>b) Por pagina adicional</t>
  </si>
  <si>
    <t>c) Por plano</t>
  </si>
  <si>
    <t>1. AFECTACION Y DESAFECTACION DE USO EN ASENTAMIENTOS HUMANOS O AGRUPAMIENTOS DE FAMILIAS FORMALIZADAS</t>
  </si>
  <si>
    <t xml:space="preserve">GERENCIA DE HABILITACION URBANA </t>
  </si>
  <si>
    <t>2. AUTORIZACION PARA USO PROVISIONAL DE AREA DE EQUIPAMIENTO O VIA PUBLICA POR CONSTRUCCION EN LOTE EN ASENTAMIENTO HUMANOS O POSESIONES INFORMALES</t>
  </si>
  <si>
    <t>3. AUTORIZACION PARA LA EJECUCION DE OBRAS EN AREA PUBLICA PARA CONEXIONES DOMICILIARIAS DE SERVICIOS BASICOS EN ASENTAMIENTOS HUMANOS O POSESIONES INFORMALES (LOTE INDIVIDUAL)</t>
  </si>
  <si>
    <t>GERENCIA DE HABILITACION URBANA</t>
  </si>
  <si>
    <t xml:space="preserve">4. CAMBIO DE USO EN ASENTAMIENTOS HUMANOS O POSESIONES INFORMALES (SOBRE LOTES ASIGNADOS) </t>
  </si>
  <si>
    <t xml:space="preserve">5. CESION EN USO DE LOTES EN ASENTAMIENTOS HUMANOS Y POSESIONES INFORMALES  </t>
  </si>
  <si>
    <t xml:space="preserve">6. CERTIFICADO DE ALIENAMIENTO EN ASENTAMIENTOS HUMANOS FORMALIZADOS </t>
  </si>
  <si>
    <t xml:space="preserve">7. CERTIFICADO DE JURISDICCION EN ASENTAMIENTOS HUMANOS Y POSESIONES INFORMALES </t>
  </si>
  <si>
    <t>8. CERTIFICADO DE NOMENCLATURA DE LOTE EN ASENTAMIENTOS HUMANOS Y  POSESIONES INFORMALES</t>
  </si>
  <si>
    <t xml:space="preserve">1. Expedición de copias certificadas de los Planos Perimétricos, plano de Trazado y Lotización, y memorias descriptivas
</t>
  </si>
  <si>
    <t xml:space="preserve">2.LEVANTAMIENTO TOPOGRAFICO EN ASENTAMIENTOS HUMANOS O POSESIONES INFORMALES </t>
  </si>
  <si>
    <t xml:space="preserve">3. ELABORACION DE PROYECTO DE LOTIZACION Y MEMORIA DESCRIPTIVA EN ASENTAMIENTOS HUMANOS O POSESIONES INFORMALES PARA TRAMITE SERVICIOS BASICOS </t>
  </si>
  <si>
    <t xml:space="preserve">4. ELABORACION DE PLANOS PERIMETRICOS DE TRAZADO LOTIZACION Y MEMORIA DESCRIPTIVA EN ASENTAMIENTOS HUMANOS O POSESIONES INFORMALES PARA TRAMITE  DE SANEAMIENTO FISICO LEGAL 
</t>
  </si>
  <si>
    <t>5. ELABORACION DE PLANOS PERIMETRICOS PARA BUSQUEDA CATASTRAL</t>
  </si>
  <si>
    <t>6. UBICACIÓN DE HITOS  DE ASENTAMIENTOS HUMANOS O POSESIONES INFORMALES  
a) HASTA 15 LOTES</t>
  </si>
  <si>
    <t>6. UBICACIÓN DE HITOS  DE ASENTAMIENTOS HUMANOS O POSESIONES INFORMALES  - 
b) POR LOTE ADICIONAL</t>
  </si>
  <si>
    <t xml:space="preserve">7. ELABORACION DE PLANOS INDIVIDUALES PARA ATENCION DE EXPEDIENTES ( UBICACIÓN,INDEPENDIZACION, SUBDIVISION, REMANENTE,ACUMULACION) 
</t>
  </si>
  <si>
    <t>8. Visación de Plano Perimetrico, ubicación y Memoria Descriptiva para tramite de prescripción adquisitiva vía judicial en Asentamientos Humanos o posesiones informales (Lote de Vivienda)</t>
  </si>
  <si>
    <t>9. Inspección ocular para atención de expedientes de solicitud de parte</t>
  </si>
  <si>
    <t xml:space="preserve">1. APROBACION DEL PADRON ELECTORAL DE ASENTAMIENTOS HUMANOS Y/O AGRUPACIONES POBLACIONALES EN PROCESOS ELECCIONARIOS </t>
  </si>
  <si>
    <t xml:space="preserve">GERENCIA DE FORMALIZACION Y REGULACION DE LA PROPIEDAD </t>
  </si>
  <si>
    <t xml:space="preserve">2. Declaración de Propiedad de un Lote Individual en Posesiones Informales, Centros Urbanos Informales y Urbanizaciones Populares mediante el Trámite Administrativo de Prescripción Adquisitiva de Dominio </t>
  </si>
  <si>
    <t>3. Declaración de Propiedad de  un predio matriz en Posesiones Informales, Centros Urbanos Informales y Urbanizaciones Populares mediante trámite administrativo de Prescripción Adquisitiva de Dominio.</t>
  </si>
  <si>
    <t>5. ADJUDICACION DE LOTE / OTORGAMIENTO DE TITULO DE PROPIEDAD</t>
  </si>
  <si>
    <t>6. Procedimiento Administrativo de Tracto Sucesivo de un Lote Individual en Posesiones Informales, Centros Urbanos Informales y Urbanizaciones Populares</t>
  </si>
  <si>
    <t>7. Procedimiento Administrativo de Tracto Sucesivo de un Predio Matriz en Posesiones Informales, Centros Urbanos Informales y Urbanizaciones Populares.</t>
  </si>
  <si>
    <t>08. RECONOCIMIENTO DE AGRUPACION POBLACIONAL INFORMAL PARA SANEAMIENTO FISICO LEGAL</t>
  </si>
  <si>
    <t>09. Reconocimiento de Asentamientos Humanos o Posesiones Informales para Saneamiento Físico Legal</t>
  </si>
  <si>
    <t>10. Reconocimiento de Comité de Obras para la Instalación de Agua, Desagüe, Electrificación y Otras en Asentamientos Humanos o Posesiones Informales</t>
  </si>
  <si>
    <t>11. Reconocimiento de Junta Directiva Central en Asentamientos Humanos o Posesiones Informales</t>
  </si>
  <si>
    <t>1. Expedicion de Certificado de Seguridad en Defensa Civil - EX POST Hasta 100 m2 y  Capacidad De Almacenamiento No Mayor a 30% del Area Total del Local.</t>
  </si>
  <si>
    <t>2. Expedicion de Certificado de Seguridad en Defensa Civil - EX  ANTE de 101 m2  Hasta 500 m2 y  Capacidad De Almacenamiento No Mayor a 30% del Area Total del Local.</t>
  </si>
  <si>
    <t>3. Renovacion del Certificado de Seguridad de Defensa Civil EX POST Hasta 100 m2 y  Capacidad De Almacenamiento No Mayor a 30% del Area Total del Local.</t>
  </si>
  <si>
    <t>4.  Renovacion del Certificado de Seguridad de Defensa Civil EX ANTE de 101 m2  Hasta 500 m2  y  Capacidad De Almacenamiento No Mayor a 30% del Area Total del Local.</t>
  </si>
  <si>
    <t>5. Constancia de Inspeccion Tecnica para Eventos Sociales, culturales, Religiosos y Deportivos en locales cerrados</t>
  </si>
  <si>
    <t>a) Hasta 1000 espectadores</t>
  </si>
  <si>
    <t>b) De 1001 a 3000 espectadores</t>
  </si>
  <si>
    <t>6. Constancia de Inspeccion Tecnica para Eventos Sociales, culturales, Religiosos y Deportivos en locales abiertos</t>
  </si>
  <si>
    <t>9. Aprobacion de Planes de Gestion de Riesgo de Desastre para Instituciones Educativas Privadas</t>
  </si>
  <si>
    <t>10. Aprobacion de Planes de Gestion de Riesgo para casos de emergencia para Empresas Comerciales, Industriales y Servicios</t>
  </si>
  <si>
    <t>12. Aprobacion de Planes de Emergencia y/o Riesgo de Desastre para Instituciones Educativas Privadas</t>
  </si>
  <si>
    <t>13. Aprobacion de Planes de Emergencia y/o Riesgo de Desastre para Empresas Comerciales, Industriales y Servicios</t>
  </si>
  <si>
    <t>1. Levantamiento de Observaciones en Inspecciones EX POST Hasta 100 m2</t>
  </si>
  <si>
    <t xml:space="preserve">2. Levantamiento de Observaciones en Inspecciones EX ANTE   de 101 m2 Hasta 500 m2 </t>
  </si>
  <si>
    <t>1. Copias Certificadas (Multa Administrativa, Licencia y Resolución Gerencial, etc)</t>
  </si>
  <si>
    <t>2. Constancias referentes a Comercialización</t>
  </si>
  <si>
    <t>ESTABLECIMIENTOS CON UN ÁREA DE HASTA 50 M2 Y CON UNA CAPACIDAD NO MAYOR DE ALMACENAMIENTO DE 30% DEL ÁREA TOTAL DEL  LOCAL CON ITSDC BÁSICA EX POST</t>
  </si>
  <si>
    <t xml:space="preserve">ÁREA DE HASTA 50 M2 Y CON </t>
  </si>
  <si>
    <t>ESTABLECIMIENTOS CON UN ÁREA DE 51 HASTA 100 M2 Y CON UNA CAPACIDAD NO MAYOR DE ALMACENAMIENTO DE 30% DEL ÁREA TOTAL DEL  LOCAL CON ITSDC BÁSICA EX POST</t>
  </si>
  <si>
    <t>ESTABLECIMIENTOS CON UN ÁREA DE 101 HASTA 500 M2 Y CON UNA CAPACIDAD NO MAYOR DE ALMACENAMIENTO DE 30% DEL ÁREA TOTAL DEL  LOCAL CON ITSDC BÁSICA EX ANTE</t>
  </si>
  <si>
    <t>ESTABLECIMIENTOS CON UN ÁREA  500 M2 Y NO COMPRENDIDOS EN LAS CATEGORIAS ANTERIORES</t>
  </si>
  <si>
    <t>1. LICENCIAS DE FUNCIONAMIENTO MUNICIPAL</t>
  </si>
  <si>
    <t>GERENCIA DE LICENCIAS Y AUTORIZACIONES</t>
  </si>
  <si>
    <t>2. Inspección ocular para la ubicación de anuncios y/o toldos publicitarios en propiedad privada (excepto anuncios tipo vallas)</t>
  </si>
  <si>
    <t>1. DUPLICADO DE  LICENCIA DE FUNCIONAMIENTO MUNICIPAL</t>
  </si>
  <si>
    <t>* AVISOS PUBLICITARIOS CON UN ÁREA DE EXHIBICIÓN MAYOR A  12M2  (ESPECIALES)</t>
  </si>
  <si>
    <t>10. AUTORIZACIÓN PARA LA UBICACIÓN DE ELEMENTOS DE PUBLICIDAD EXTERIOR Y/O ANUNCIOS EN:</t>
  </si>
  <si>
    <t>* AVISOS PUBLICITARIOS CON UN ÁREA DE EXHIBICIÓN MAYOR A  12M2  (ILUMINADOS)</t>
  </si>
  <si>
    <t>* AVISOS PUBLICITARIOS CON UN ÁREA DE EXHIBICIÓN MAYOR A 12M2  (LUMINOSOS)</t>
  </si>
  <si>
    <t>* AVISOS PUBLICITARIOS CON UN ÁREA DE EXHIBICIÓN HASTA 12M2  (ESPECIALES)</t>
  </si>
  <si>
    <t>* AVISOS PUBLICITARIOS CON UN ÁREA DE EXHIBICIÓN HASTA 12M2  (ILUMINADOS)</t>
  </si>
  <si>
    <t>* AVISOS PUBLICITARIOS CON UN ÁREA DE EXHIBICIÓN HASTA 12M2  (LUMINOSOS)</t>
  </si>
  <si>
    <t>PANELES MONUMENTALES: UNIPOLARES</t>
  </si>
  <si>
    <t>PANELES MONUMENTALES: SIMPLES</t>
  </si>
  <si>
    <t>9. Autorización para Ubicación de Anuncios y/o Toldos Publicitarios en  Propiedad Privada (excepto anuncios tipo vallas) - Carteleras Municipales</t>
  </si>
  <si>
    <t>9. Autorización para Ubicación de Anuncios y/o Toldos Publicitarios en  Propiedad Privada (excepto anuncios tipo vallas) - Por Anuncio</t>
  </si>
  <si>
    <t>8. Suspensión de Clausura Definitiva</t>
  </si>
  <si>
    <t>7. Suspensión de Clausura Temporal</t>
  </si>
  <si>
    <t>. Cese para Licencias sujeto a la Ley Nº 28015 MYPES o similares</t>
  </si>
  <si>
    <t>6. Cese de actividades</t>
  </si>
  <si>
    <t>. Cese para Licencias sujeto al  Dec. Leg.  776 y Ley N° 28976</t>
  </si>
  <si>
    <t>5. Autorizacion Municipal Temporal de Funcionamiento</t>
  </si>
  <si>
    <t>ESTABLECIMIENTOS CON UN ÁREA DE 101 HASTA 500 M2 Y CON UNA CAPACIDAD NO MAYOR DE ALMACENAMIENTO DE 30% DEL ÁREA TOTAL DEL  LOCAL CON ITSDC 
BÁSICA EX ANTE</t>
  </si>
  <si>
    <t>ESTABLECIMIENTOS CON UN ÁREA DE 51 HASTA 100 M2 Y CON UNA CAPACIDAD NO MAYOR DE ALMACENAMIENTO DE 30% DEL ÁREA TOTAL DEL  LOCAL CON ITSDC 
BÁSICA EX POST</t>
  </si>
  <si>
    <t>ESTABLECIMIENTOS CON UN ÁREA DE HASTA 50 M2 Y CON UNA CAPACIDAD NO MAYOR DE ALMACENAMIENTO DE 30% DEL ÁREA TOTAL DEL  LOCAL 
CON ITSDC BÁSICA EX POST</t>
  </si>
  <si>
    <t xml:space="preserve">4. LICENCIA DE FUNCIONAMIENTO MUNICIPAL PARA CESIONARIOS </t>
  </si>
  <si>
    <t>ESTABLECIMIENTOS CON UN ÁREA DE 101 HASTA 500 M2 Y CON UNA CAPACIDAD NO MAYOR DE ALMACENAMIENTO DE 30% DEL ÁREA TOTAL DEL LOCAL 
CON ITSDC BÁSICA EX ANTE</t>
  </si>
  <si>
    <t>ESTABLECIMIENTOS CON UN ÁREA DE 51 HASTA 100 M2 Y CON UNA CAPACIDAD NO MAYOR DE ALMACENAMIENTO DE 30% DEL ÁREA TOTAL DEL  LOCAL 
CON ITSDC BÁSICA EX POST</t>
  </si>
  <si>
    <t>3.2 Cambio de datos de la Licencia otorgada ( para los casos de cambio de domicilio fiscal, cambio de numeración del mismo establecimiento autorizado,
cambio de numeración de RUC, D.N.I. o Carne de Extranjeria según corresponda)</t>
  </si>
  <si>
    <t>3. Actualización de la Licencia</t>
  </si>
  <si>
    <t>3.1 Cambio de nombre o Razón social de la Persona Jurídica titular de la Licencia Municipal otorgada.</t>
  </si>
  <si>
    <t>2.2) Modificación o ampliación de giro</t>
  </si>
  <si>
    <t>2. MODIFICACION DE LICENCIA DE FUNCIONAMIENTO MUNICIPAL</t>
  </si>
  <si>
    <t>ESTABLECIMIENTOS CON UN ÁREA DE 101 HASTA 500 M2 Y CON UNA CAPACIDAD NO MAYOR DE ALMACENAMIENTO DE 30% DEL ÁREA TOTAL DEL  LOCAL 
CON ITSDC BÁSICA EX ANTE</t>
  </si>
  <si>
    <t>2.1) Modificación de área destinada a la actividad del establecimiento autorizado.</t>
  </si>
  <si>
    <t>ESTABLECIMIENTOS CON UN ÁREA DE 101 HASTA 500 M2 Y CON UNA CAPACIDAD NO MAYOR DE ALMACENAMIENTO DE 30% DEL ÁREA TOTAL DEL  LOCAL
 CON ITSDC BÁSICA EX ANTE</t>
  </si>
  <si>
    <t>GERENCIA DE REGULACION Y COMERCIO</t>
  </si>
  <si>
    <t>2. Autorización para cierre temporal de Puestos de Mercados Municipales no mayor de 90 dias</t>
  </si>
  <si>
    <t>3.DERECHO DE USO DE STAND O PUESTO DE PROPIEDAD MUNICIPAL UBICADOS EN MERCADOS MUNICIPALES</t>
  </si>
  <si>
    <t>4. Subsanación de Observaciones (Clausura del Local  y/o incumplimiento de requisitos)</t>
  </si>
  <si>
    <t>5. Autorización Temporal de Comercio Ambulatorio Autorizado (Trimestral)</t>
  </si>
  <si>
    <t>1. CERTIFICADO DE JURISDICCIÓN</t>
  </si>
  <si>
    <t>GERENCIA DE PLANEAMIENTO URBANO Y CATASTRO</t>
  </si>
  <si>
    <t xml:space="preserve">1. COPIA CERTIFICADA DE PLANOS DE ZONIFICACION Y MOSAICOS </t>
  </si>
  <si>
    <t>10. Certificado de Zonificación y Vías.</t>
  </si>
  <si>
    <t>11. Independización de Terreno Rústico,</t>
  </si>
  <si>
    <t>12. Aprobación de Proyectos  de  Habilitaciones Urbanas (o Reurbanización) - EVALUACION DE COMISION TECNICA</t>
  </si>
  <si>
    <t>12. Aprobación de Proyectos  de  Habilitaciones Urbanas (o Reurbanización) - EVALUACION DE COMISION TECNICA * MODALIDAD C Y D - DE 10 A MAS HECTAREAS</t>
  </si>
  <si>
    <t>12. Aprobación de Proyectos  de  Habilitaciones Urbanas (o Reurbanización) * MODALIDAD B -  DE 10 A MAS HECTAREAS</t>
  </si>
  <si>
    <t>12. Aprobación de Proyectos  de  Habilitaciones Urbanas (o Reurbanización) * MODALIDAD B - HASTA 10 HECTAREAS</t>
  </si>
  <si>
    <t>12. Aprobación de Proyectos  de  Habilitaciones Urbanas (o Reurbanización) * MODALIDAD C Y D - DE 10 A MAS HECTAREAS</t>
  </si>
  <si>
    <t>12. Aprobación de Proyectos  de  Habilitaciones Urbanas (o Reurbanización) * MODALIDAD C Y D - HASTA 10 HECTAREAS</t>
  </si>
  <si>
    <t>13.Recepción de Obras</t>
  </si>
  <si>
    <t>13.Recepción de Obras - EVALUACION DE COMISION TECNICA</t>
  </si>
  <si>
    <t>14. Regularización de Habilitaciones Urbanas Ejecutadas * MODALIDAD B - HASTA 10 HECTAREAS</t>
  </si>
  <si>
    <t>14. Regularización de Habilitaciones Urbanas Ejecutadas. - EVALUACION DE COMISION TECNICA * MODALIDAD C Y D - DE 10 A MAS HECTAREAS</t>
  </si>
  <si>
    <t>14. Regularización de Habilitaciones Urbanas Ejecutadas. - EVALUACION DE COMISION TECNICA * MODALIDAD C Y D - HASTA 10 HECTAREAS</t>
  </si>
  <si>
    <t>14. Regularización de Habilitaciones Urbanas Ejecutadas. * MODALIDAD B -  DE 10 A MAS HECTAREAS</t>
  </si>
  <si>
    <t>14. Regularización de Habilitaciones Urbanas Ejecutadas. * MODALIDAD C Y D - HASTA 10 HECTAREAS</t>
  </si>
  <si>
    <t>15. Modificación de Proyecto de Habilitación Urbana  * MODALIDAD B -  DE 10 A MAS HECTAREAS</t>
  </si>
  <si>
    <t>15. Modificación de Proyecto de Habilitación Urbana  * MODALIDAD B - HASTA 10 HECTAREAS</t>
  </si>
  <si>
    <t>15. Modificación de Proyecto de Habilitación Urbana * MODALIDAD C Y D - DE 10 A MAS HECTAREAS</t>
  </si>
  <si>
    <t xml:space="preserve">16.Opinión técnica respecto a Concesiones Mineras </t>
  </si>
  <si>
    <t>2. Código Catastral y/o Plano Catastral (Cercado del Callao)</t>
  </si>
  <si>
    <t>3. Hoja Informativa Catastral (Zonas Catastradas) o Constancia Negativa de Catastro (Zonas no Catastradas) (Distrito del Cercado del Callao)</t>
  </si>
  <si>
    <t>4. Certificado Catastral (Zonas Catastradas) (Distrito Cercado Callao)</t>
  </si>
  <si>
    <t>4. Copia de plano catastral digital (en diskette o CD)</t>
  </si>
  <si>
    <t xml:space="preserve">5. CERTIFICADO DE ALIENAMIENTO </t>
  </si>
  <si>
    <t>5. INSPECCION OCULAR</t>
  </si>
  <si>
    <t xml:space="preserve">6. Visación de Planos y Memoria Descriptiva para trámite judicial o notarial de títulos supletorios, prescripción adquisitiva y rectificación o  delimitación de áreas y/o linderos </t>
  </si>
  <si>
    <t>6.1 Trámite  judicial   o   notarial  de  títulos  supletorios,prescripción adquisitiva (Cercado Callao)</t>
  </si>
  <si>
    <t>6.2 PARA RECTIFICACION O DELIMITACION DE AREAS Y/O LINDEROS (CERCADO CALLAO)</t>
  </si>
  <si>
    <t xml:space="preserve">7. SUBDIVISIÓN DE LOTE URBANO  </t>
  </si>
  <si>
    <t>7.3 Sub División Con fines Acumulación R. SUNARP Nº540-03 SUNARP/SN - EVALUACION TECNICA</t>
  </si>
  <si>
    <t xml:space="preserve">7. SUBDIVISIÓN DE LOTE URBANO </t>
  </si>
  <si>
    <t>7.1 Sub división Sin  cambio de uso y sin obras complementarias</t>
  </si>
  <si>
    <t>8. CAMBIO DE ZONIFICACION</t>
  </si>
  <si>
    <t>8. CAMBIO DE ZONIFICACION a) INSPECCION OCULAR</t>
  </si>
  <si>
    <t>9. OTROS DE HABILITACION URBANA - AMPLIACION DE PLAZOS</t>
  </si>
  <si>
    <t>1. CERTIFICADO DE NUMERACIÓN</t>
  </si>
  <si>
    <t>1. Duplicado de Licencia de Obra</t>
  </si>
  <si>
    <t>10. Autorizacion de Instalacion de Estaciones y/o antenas de Base Celular, radares u otros similares en propiedad privada.</t>
  </si>
  <si>
    <t xml:space="preserve">12.  REVALIDACION DE LICENCIA DE EDIFICACION ( UNA VEZ VENCIDA LA LICENCIA DE OBRA. REVALIDACION POR 36  MESES) </t>
  </si>
  <si>
    <t>13. Certificado de Habitabilidad para Viviendas Inferiores de 60m² de area construida</t>
  </si>
  <si>
    <t>14. Declaración de predio tugurizado o finca ruinosa</t>
  </si>
  <si>
    <t>GERENCIA DE OBRAS</t>
  </si>
  <si>
    <t>15. Autorizacion de ejecución de Obras en Area de Dominio Público en el Cercado del Callao y en Via Expresa, Arterial, Colectora de la Provincia del Callao</t>
  </si>
  <si>
    <t>16. Certificado de Conformidad de Obras ejecutadas en vía pública 16.2 De solicitarse  después del vencimiento de los 30 dias posteriores de la culminacion de la obra.</t>
  </si>
  <si>
    <t xml:space="preserve">17. Certificado de Compatibilidad de Uso - Comercios y Servicios </t>
  </si>
  <si>
    <t>17. Certificado de Compatibilidad de Uso - Industria</t>
  </si>
  <si>
    <t xml:space="preserve">19. Autorizacion para instalación de Anuncio Publicitario </t>
  </si>
  <si>
    <t xml:space="preserve"> 19.1 En Bienes de Uso Publico (con leyenda variable)</t>
  </si>
  <si>
    <t>19,2 Anuncios tipo Vallas con vista a la vía pública (con leyenda variable) y Anuncios o paneles simples (con leyenda fija)</t>
  </si>
  <si>
    <t xml:space="preserve">2. CERTIFICADO DE NOMENCLATURA VIAL </t>
  </si>
  <si>
    <t>2. Inspeccion ocular para obras que se ejecuten en área de dominio publico en el Cercado del Callao y en Vía  Expresa, Arterial, Colectora de la Provincia  Constitucional del Callao; para Certificado de Habitabilidad y para Declaracion de Predio Tugurizado</t>
  </si>
  <si>
    <t xml:space="preserve">3. CERTIFICADO DE PARÁMETROS URBANÍSTICOS Y EDIFICATORIOS </t>
  </si>
  <si>
    <t>3. Inspección ocular para anuncio publicitario: En bienes de uso publico con leyenda variable y Anuncios tipo vallas con vista a la vía pública y anuncios o paneles  simples (con leyenda fija)</t>
  </si>
  <si>
    <t xml:space="preserve"> 3.1 ANUNCIO (Panel simple, Paletas publicitarias)</t>
  </si>
  <si>
    <t xml:space="preserve"> 3.2 ESTRUCTURAS ESPECIALES (Panel Monumental, Panel Volumetrico,Vallas)</t>
  </si>
  <si>
    <t xml:space="preserve">4. ANTEPROYECTO EN CONSULTA  </t>
  </si>
  <si>
    <t>4.1  PARA LAS OBRAS CONTEMPLADAS EN LA MODALIDAD B</t>
  </si>
  <si>
    <t xml:space="preserve">4. ANTEPROYECTO EN CONSULTA </t>
  </si>
  <si>
    <t xml:space="preserve"> 4.2  PARA LAS OBRAS CONTEMPLADAS EN LA C CON COMISION TECNICA Y D </t>
  </si>
  <si>
    <t xml:space="preserve"> 4.2  PARA LAS OBRAS CONTEMPLADAS EN LA C CON COMISION TECNICA Y D - EVALUACION DE COMISION TECNICA</t>
  </si>
  <si>
    <t>4. Copias Certificadas (documentos y/o planos) Hasta 3 paginas</t>
  </si>
  <si>
    <t>4.1  Copias Certificadas (documentos y/o planos) Hoja Adicional</t>
  </si>
  <si>
    <t>4.2 Copias Certificadas (documentos y/o planos)  Por cada Plano</t>
  </si>
  <si>
    <t xml:space="preserve">5  LICENCIA DE EDIFICACION </t>
  </si>
  <si>
    <t xml:space="preserve">  5.1 MODALIDAD A     </t>
  </si>
  <si>
    <t xml:space="preserve">  c) Remodelacion de una vivienda unifamiliar, siempre que no implique modificacion estructural, cambio de uso o aumento de area construida   </t>
  </si>
  <si>
    <t xml:space="preserve">5 LICENCIA DE EDIFICACION    </t>
  </si>
  <si>
    <t xml:space="preserve">5.1 MODALIDAD A  </t>
  </si>
  <si>
    <t xml:space="preserve">a) Viviendas Unifamiliares hasta 120m2 construidos, siempre que constituya la unica edificacion en el lote </t>
  </si>
  <si>
    <t>5. Constancia de Tramite de Licencia de Edificación</t>
  </si>
  <si>
    <t xml:space="preserve">5. LICENCIA DE EDIFICACION      </t>
  </si>
  <si>
    <t xml:space="preserve"> 5.1 MODALIDAD A        </t>
  </si>
  <si>
    <t>f) Las ampliaciones consideradas Obras Menores según lo establecido en el RNE.</t>
  </si>
  <si>
    <t xml:space="preserve">5. LICENCIA DE EDIFICACION    </t>
  </si>
  <si>
    <t xml:space="preserve"> 5.1 MODALIDAD A    </t>
  </si>
  <si>
    <t xml:space="preserve">d) Construccion de cercos de mas de 20ml, siempre que el inmueble no se encuentre bajo el regimen en que coexistan secciones de propiedad exclusiva y propiedad comun.   </t>
  </si>
  <si>
    <t xml:space="preserve">5. LICENCIA DE EDIFICACION   </t>
  </si>
  <si>
    <t xml:space="preserve">5.1 MODALIDAD A   </t>
  </si>
  <si>
    <t xml:space="preserve">e) Demolicion total de edificaciones menores de cinco (5) pisos de altura, siempre que no requiera el uso de explosivos.  </t>
  </si>
  <si>
    <t xml:space="preserve">5.2 Modalidad  B    </t>
  </si>
  <si>
    <t>ANEXO 4</t>
  </si>
  <si>
    <t>COSTO DE MATERIAL NO FUNGIBLE</t>
  </si>
  <si>
    <t>2.  Inspeccion Ocular para Autorizacion para Ubicación de banderolas, Gigantografias Afiches,Banner,Paneles y Volanteo (Anuncios Temporales)</t>
  </si>
  <si>
    <t>GERENCIA DE POLICIA MUNICIPAL</t>
  </si>
  <si>
    <t>Costo Anual identificado al Procedimiento (S/.) (*)</t>
  </si>
  <si>
    <t>Total Material No Fungible</t>
  </si>
  <si>
    <t>Promedio prestaciones Anual</t>
  </si>
  <si>
    <t>GERENCIA  DE DEFENSA CIVIL</t>
  </si>
  <si>
    <t>1. Expedición de copias certificadas de los Planos Perimétricos, plano de Trazado y Lotización, y memorias descriptivas</t>
  </si>
  <si>
    <t>3. Duplicado de Certificado de Seguridad en Defensa Civil en caso de perdida</t>
  </si>
  <si>
    <t>Concesión de uso y/o alquiler de puestos, tiendas y otros de propiedad municipal</t>
  </si>
  <si>
    <t>1. Constancia de conducir locales  en  alquiler de propiedad Municipal (puestos, tiendas, stands u otros)</t>
  </si>
  <si>
    <t xml:space="preserve">7.2 Sub División de Lotes sin Cambio de Uso con obras complementarias (Distrito Cercado Callao)  -  EVALUACION TECNICA
</t>
  </si>
  <si>
    <t>14. Regularización de Habilitaciones Urbanas Ejecutadas. * MODALIDAD C Y D - DE 10 A MAS  HECTAREAS</t>
  </si>
  <si>
    <t>15. Modificación de Proyecto de Habilitación Urbana * MODALIDAD C Y D - HASTA 10 HECTAREAS</t>
  </si>
  <si>
    <t>15. Modificación de Proyecto de Habilitación Urbana * MODALIDAD C Y D - EVALUACION TECNICA -HASTA 10 HECTAREAS</t>
  </si>
  <si>
    <t>15. Modificación de Proyecto de Habilitación Urbana * MODALIDAD C Y D - EVALUACION TECNICA - DE 10 A MAS HECTAREAS</t>
  </si>
  <si>
    <t>2. Copia Certificada de documentos</t>
  </si>
  <si>
    <t xml:space="preserve">b) Viviendas Unifamiliares hasta 120m2 construidos, siempre que constituya la unica edificacion en el lote </t>
  </si>
  <si>
    <t>2.1. AUTORIZACIÓN  PARA LA PRESTACIÓN DEL SERVICIO  TRANSPORTE PÚBLICO REGULAR DE PERSONAS - INSPECCION OCULAR</t>
  </si>
  <si>
    <t>4. AUTORIZACIONES DE TRANSPORTE  PRIVADO ( PERSONA JURIDICA O NATURAL)
4.1 INSCRIPCION DE VEHICULO</t>
  </si>
  <si>
    <t>5. MODIFICACIÓN DE LAS CARACTERÍSTICAS TÉCNICAS Y/O  FUSIÓN DE RUTA AUTORIZADA.
   EVALUACION TECNICA</t>
  </si>
  <si>
    <t xml:space="preserve">5. MODIFICACIÓN DE LAS CARACTERÍSTICAS TÉCNICAS Y/O  FUSIÓN DE RUTA AUTORIZADA.
   INSPECCION OCULAR
</t>
  </si>
  <si>
    <t xml:space="preserve">6.  RENOVACION DE AUTORIZACIÓN PARA PRESTACIÓN DE SERVICIOS DE TRANSPORTE PÚBLICO ESPECIAL DE PERSONAS: TRABAJADORES, ESTUDIANTES, TURISTICO, TAXI. (PERSONA JURIDICA)
   EVALUACION TECNICA
</t>
  </si>
  <si>
    <t xml:space="preserve">6.  RENOVACION DE AUTORIZACIÓN PARA PRESTACIÓN DE SERVICIOS DE TRANSPORTE PÚBLICO ESPECIAL DE PERSONAS: TRABAJADORES, ESTUDIANTES, TURISTICO, TAXI. (PERSONA JURIDICA)
   INSPECCION OCULAR
</t>
  </si>
  <si>
    <t>a) Edificaciones para fines de vivienda multifamiliar y/o condominios que incluyan vivienda multifamiliar de más de cinco (05) pisos y/o más de 3,000m2 de área construida - ( DESDE  2501m2 - 4500m2 ) - EVALUACION TECNICA</t>
  </si>
  <si>
    <t>a) Edificaciones para fines de vivienda multifamiliar y/o condominios que incluyan vivienda multifamiliar de más de cinco (05) pisos y/o más de 3,000m2 de área construida - ( DESDE  901m2 - 2500m2 ) -EVALUACION TECNICA</t>
  </si>
  <si>
    <t>a) Edificaciones para fines de vivienda multifamiliar y/o condominios que incluyan vivienda multifamiliar de más de cinco (05) pisos y/o más de 3,000m2 de área construida - ( MAS de 8500m2 ) -EVALUACION TECNICA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</si>
</sst>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#,##0.0000"/>
    <numFmt numFmtId="166" formatCode="#,##0.0"/>
  </numFmts>
  <fonts count="3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indexed="18"/>
      <name val="Arial"/>
      <family val="2"/>
    </font>
    <font>
      <b/>
      <sz val="10"/>
      <name val="Arial"/>
      <family val="2"/>
    </font>
    <font>
      <b/>
      <sz val="12"/>
      <color indexed="18"/>
      <name val="Arial"/>
      <family val="2"/>
    </font>
    <font>
      <sz val="12"/>
      <color indexed="12"/>
      <name val="Arial"/>
      <family val="2"/>
    </font>
    <font>
      <b/>
      <sz val="9"/>
      <color indexed="9"/>
      <name val="Arial"/>
      <family val="2"/>
    </font>
    <font>
      <b/>
      <sz val="10"/>
      <color indexed="9"/>
      <name val="Arial"/>
      <family val="2"/>
    </font>
    <font>
      <sz val="11"/>
      <color indexed="8"/>
      <name val="Arial"/>
      <family val="2"/>
    </font>
    <font>
      <b/>
      <sz val="10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b/>
      <sz val="8"/>
      <name val="Arial Narrow"/>
      <family val="2"/>
    </font>
    <font>
      <b/>
      <sz val="10"/>
      <name val="Calibri"/>
      <family val="2"/>
    </font>
    <font>
      <sz val="18"/>
      <name val="Calibri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1"/>
      <name val="Calibri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8"/>
      <name val="Arial Narrow"/>
      <family val="2"/>
    </font>
    <font>
      <b/>
      <sz val="10"/>
      <color indexed="30"/>
      <name val="Arial"/>
      <family val="2"/>
    </font>
    <font>
      <sz val="10"/>
      <color indexed="30"/>
      <name val="Arial Narrow"/>
      <family val="2"/>
    </font>
    <font>
      <b/>
      <sz val="10"/>
      <color indexed="30"/>
      <name val="Arial Narrow"/>
      <family val="2"/>
    </font>
    <font>
      <b/>
      <sz val="10"/>
      <color indexed="10"/>
      <name val="Arial Narrow"/>
      <family val="2"/>
    </font>
    <font>
      <sz val="8"/>
      <name val="Calibri"/>
      <family val="2"/>
    </font>
    <font>
      <sz val="10"/>
      <color indexed="48"/>
      <name val="Arial"/>
      <family val="2"/>
    </font>
    <font>
      <b/>
      <sz val="11"/>
      <color indexed="18"/>
      <name val="Calibri"/>
      <family val="2"/>
    </font>
    <font>
      <b/>
      <sz val="10"/>
      <color indexed="8"/>
      <name val="Arial Narrow"/>
      <family val="2"/>
    </font>
    <font>
      <u/>
      <sz val="11"/>
      <color theme="10"/>
      <name val="Calibri"/>
      <family val="2"/>
    </font>
    <font>
      <b/>
      <sz val="11"/>
      <color indexed="8"/>
      <name val="Arial"/>
      <family val="2"/>
    </font>
    <font>
      <sz val="10"/>
      <name val="Calibri"/>
      <family val="2"/>
    </font>
    <font>
      <sz val="11"/>
      <name val="Calibri"/>
      <family val="2"/>
    </font>
    <font>
      <sz val="8"/>
      <color indexed="9"/>
      <name val="Arial"/>
      <family val="2"/>
    </font>
    <font>
      <sz val="9"/>
      <color indexed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0"/>
      </bottom>
      <diagonal/>
    </border>
    <border>
      <left/>
      <right/>
      <top style="medium">
        <color indexed="0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0"/>
      </left>
      <right/>
      <top style="medium">
        <color indexed="0"/>
      </top>
      <bottom style="medium">
        <color indexed="0"/>
      </bottom>
      <diagonal/>
    </border>
    <border>
      <left/>
      <right/>
      <top style="medium">
        <color indexed="0"/>
      </top>
      <bottom style="medium">
        <color indexed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0"/>
      </top>
      <bottom/>
      <diagonal/>
    </border>
    <border>
      <left/>
      <right style="medium">
        <color indexed="64"/>
      </right>
      <top style="medium">
        <color indexed="0"/>
      </top>
      <bottom/>
      <diagonal/>
    </border>
    <border>
      <left style="thin">
        <color indexed="64"/>
      </left>
      <right style="thin">
        <color indexed="9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</cellStyleXfs>
  <cellXfs count="642">
    <xf numFmtId="0" fontId="0" fillId="0" borderId="0" xfId="0"/>
    <xf numFmtId="0" fontId="2" fillId="2" borderId="0" xfId="2" applyFont="1" applyFill="1" applyAlignment="1">
      <alignment vertical="top" wrapText="1"/>
    </xf>
    <xf numFmtId="0" fontId="1" fillId="2" borderId="0" xfId="2" applyFont="1" applyFill="1"/>
    <xf numFmtId="0" fontId="3" fillId="2" borderId="0" xfId="2" applyFont="1" applyFill="1" applyAlignment="1">
      <alignment horizontal="center" vertical="top" wrapText="1"/>
    </xf>
    <xf numFmtId="0" fontId="1" fillId="2" borderId="0" xfId="2" applyFont="1" applyFill="1" applyBorder="1"/>
    <xf numFmtId="4" fontId="1" fillId="2" borderId="0" xfId="2" applyNumberFormat="1" applyFont="1" applyFill="1" applyBorder="1" applyAlignment="1"/>
    <xf numFmtId="164" fontId="1" fillId="2" borderId="0" xfId="2" applyNumberFormat="1" applyFont="1" applyFill="1" applyBorder="1" applyAlignment="1">
      <alignment horizontal="center"/>
    </xf>
    <xf numFmtId="165" fontId="1" fillId="2" borderId="0" xfId="2" applyNumberFormat="1" applyFont="1" applyFill="1" applyBorder="1"/>
    <xf numFmtId="0" fontId="1" fillId="2" borderId="0" xfId="2" applyFont="1" applyFill="1" applyAlignment="1">
      <alignment vertical="top" wrapText="1"/>
    </xf>
    <xf numFmtId="0" fontId="3" fillId="2" borderId="0" xfId="2" applyFont="1" applyFill="1" applyAlignment="1">
      <alignment vertical="center"/>
    </xf>
    <xf numFmtId="0" fontId="3" fillId="2" borderId="0" xfId="2" applyFont="1" applyFill="1" applyAlignment="1">
      <alignment vertical="center" wrapText="1"/>
    </xf>
    <xf numFmtId="0" fontId="1" fillId="2" borderId="0" xfId="2" applyFont="1" applyFill="1" applyAlignment="1">
      <alignment vertical="center"/>
    </xf>
    <xf numFmtId="0" fontId="3" fillId="2" borderId="0" xfId="2" applyFont="1" applyFill="1" applyBorder="1" applyAlignment="1">
      <alignment vertical="center"/>
    </xf>
    <xf numFmtId="0" fontId="3" fillId="2" borderId="0" xfId="2" applyFont="1" applyFill="1" applyBorder="1" applyAlignment="1">
      <alignment vertical="center" wrapText="1"/>
    </xf>
    <xf numFmtId="0" fontId="3" fillId="2" borderId="0" xfId="2" applyFont="1" applyFill="1" applyBorder="1" applyAlignment="1">
      <alignment horizontal="left"/>
    </xf>
    <xf numFmtId="0" fontId="6" fillId="3" borderId="1" xfId="2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164" fontId="1" fillId="2" borderId="2" xfId="2" applyNumberFormat="1" applyFont="1" applyFill="1" applyBorder="1" applyAlignment="1">
      <alignment horizontal="center" vertical="center"/>
    </xf>
    <xf numFmtId="165" fontId="1" fillId="2" borderId="2" xfId="2" applyNumberFormat="1" applyFont="1" applyFill="1" applyBorder="1" applyAlignment="1">
      <alignment vertical="center"/>
    </xf>
    <xf numFmtId="4" fontId="1" fillId="2" borderId="0" xfId="2" applyNumberFormat="1" applyFont="1" applyFill="1" applyBorder="1" applyAlignment="1">
      <alignment horizontal="right" vertical="center"/>
    </xf>
    <xf numFmtId="4" fontId="3" fillId="2" borderId="2" xfId="2" applyNumberFormat="1" applyFont="1" applyFill="1" applyBorder="1" applyAlignment="1">
      <alignment horizontal="center" vertical="center"/>
    </xf>
    <xf numFmtId="164" fontId="1" fillId="2" borderId="3" xfId="2" applyNumberFormat="1" applyFont="1" applyFill="1" applyBorder="1" applyAlignment="1">
      <alignment horizontal="center" vertical="center"/>
    </xf>
    <xf numFmtId="165" fontId="1" fillId="2" borderId="3" xfId="2" applyNumberFormat="1" applyFont="1" applyFill="1" applyBorder="1" applyAlignment="1">
      <alignment vertical="center"/>
    </xf>
    <xf numFmtId="4" fontId="1" fillId="2" borderId="4" xfId="2" applyNumberFormat="1" applyFont="1" applyFill="1" applyBorder="1" applyAlignment="1">
      <alignment horizontal="right" vertical="center"/>
    </xf>
    <xf numFmtId="0" fontId="1" fillId="2" borderId="5" xfId="2" applyFont="1" applyFill="1" applyBorder="1" applyAlignment="1">
      <alignment vertical="center"/>
    </xf>
    <xf numFmtId="0" fontId="1" fillId="2" borderId="4" xfId="2" applyFont="1" applyFill="1" applyBorder="1" applyAlignment="1">
      <alignment vertical="center"/>
    </xf>
    <xf numFmtId="4" fontId="3" fillId="2" borderId="1" xfId="2" applyNumberFormat="1" applyFont="1" applyFill="1" applyBorder="1" applyAlignment="1">
      <alignment horizontal="center" vertical="center"/>
    </xf>
    <xf numFmtId="0" fontId="7" fillId="3" borderId="5" xfId="2" applyFont="1" applyFill="1" applyBorder="1" applyAlignment="1">
      <alignment vertical="center"/>
    </xf>
    <xf numFmtId="0" fontId="7" fillId="3" borderId="4" xfId="2" applyFont="1" applyFill="1" applyBorder="1" applyAlignment="1">
      <alignment vertical="center"/>
    </xf>
    <xf numFmtId="4" fontId="3" fillId="2" borderId="3" xfId="2" applyNumberFormat="1" applyFont="1" applyFill="1" applyBorder="1" applyAlignment="1">
      <alignment horizontal="center"/>
    </xf>
    <xf numFmtId="0" fontId="8" fillId="2" borderId="0" xfId="0" applyFont="1" applyFill="1"/>
    <xf numFmtId="0" fontId="3" fillId="2" borderId="6" xfId="2" applyFont="1" applyFill="1" applyBorder="1" applyAlignment="1">
      <alignment vertical="center"/>
    </xf>
    <xf numFmtId="0" fontId="3" fillId="2" borderId="4" xfId="2" applyFont="1" applyFill="1" applyBorder="1" applyAlignment="1">
      <alignment vertical="center"/>
    </xf>
    <xf numFmtId="164" fontId="1" fillId="2" borderId="7" xfId="2" applyNumberFormat="1" applyFont="1" applyFill="1" applyBorder="1" applyAlignment="1">
      <alignment horizontal="center" vertical="center"/>
    </xf>
    <xf numFmtId="165" fontId="1" fillId="2" borderId="7" xfId="2" applyNumberFormat="1" applyFont="1" applyFill="1" applyBorder="1" applyAlignment="1">
      <alignment vertical="center"/>
    </xf>
    <xf numFmtId="4" fontId="1" fillId="2" borderId="8" xfId="2" applyNumberFormat="1" applyFont="1" applyFill="1" applyBorder="1" applyAlignment="1">
      <alignment horizontal="right" vertical="center"/>
    </xf>
    <xf numFmtId="4" fontId="3" fillId="2" borderId="7" xfId="2" applyNumberFormat="1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4" fontId="1" fillId="2" borderId="9" xfId="2" applyNumberFormat="1" applyFont="1" applyFill="1" applyBorder="1" applyAlignment="1">
      <alignment horizontal="left" vertical="center" wrapText="1"/>
    </xf>
    <xf numFmtId="4" fontId="1" fillId="2" borderId="10" xfId="2" applyNumberFormat="1" applyFont="1" applyFill="1" applyBorder="1" applyAlignment="1">
      <alignment horizontal="left" vertical="center" wrapText="1"/>
    </xf>
    <xf numFmtId="4" fontId="1" fillId="2" borderId="6" xfId="2" applyNumberFormat="1" applyFont="1" applyFill="1" applyBorder="1" applyAlignment="1">
      <alignment horizontal="left" vertical="center" wrapText="1"/>
    </xf>
    <xf numFmtId="0" fontId="10" fillId="0" borderId="0" xfId="0" applyFont="1"/>
    <xf numFmtId="0" fontId="10" fillId="2" borderId="0" xfId="0" applyFont="1" applyFill="1"/>
    <xf numFmtId="0" fontId="10" fillId="2" borderId="11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3" fillId="2" borderId="12" xfId="2" applyFont="1" applyFill="1" applyBorder="1" applyAlignment="1">
      <alignment vertical="center"/>
    </xf>
    <xf numFmtId="0" fontId="10" fillId="0" borderId="12" xfId="0" applyFont="1" applyBorder="1"/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0" xfId="2" applyFont="1" applyFill="1" applyBorder="1"/>
    <xf numFmtId="0" fontId="14" fillId="2" borderId="0" xfId="2" applyFont="1" applyFill="1" applyBorder="1" applyAlignment="1">
      <alignment horizontal="center"/>
    </xf>
    <xf numFmtId="0" fontId="0" fillId="2" borderId="0" xfId="0" applyFill="1"/>
    <xf numFmtId="0" fontId="16" fillId="2" borderId="0" xfId="2" applyFont="1" applyFill="1"/>
    <xf numFmtId="0" fontId="15" fillId="0" borderId="0" xfId="0" applyFont="1"/>
    <xf numFmtId="0" fontId="19" fillId="2" borderId="13" xfId="2" applyNumberFormat="1" applyFont="1" applyFill="1" applyBorder="1" applyAlignment="1" applyProtection="1">
      <alignment horizontal="center" vertical="center"/>
    </xf>
    <xf numFmtId="2" fontId="0" fillId="0" borderId="0" xfId="0" applyNumberFormat="1" applyAlignment="1" applyProtection="1">
      <alignment horizontal="left" vertical="center"/>
    </xf>
    <xf numFmtId="0" fontId="0" fillId="0" borderId="0" xfId="0" applyProtection="1"/>
    <xf numFmtId="0" fontId="19" fillId="2" borderId="0" xfId="2" applyNumberFormat="1" applyFont="1" applyFill="1" applyBorder="1" applyAlignment="1" applyProtection="1">
      <alignment horizontal="left" vertical="center"/>
    </xf>
    <xf numFmtId="0" fontId="19" fillId="2" borderId="0" xfId="2" applyNumberFormat="1" applyFont="1" applyFill="1" applyBorder="1" applyAlignment="1" applyProtection="1">
      <alignment horizontal="center" vertical="center"/>
    </xf>
    <xf numFmtId="0" fontId="19" fillId="2" borderId="0" xfId="2" applyNumberFormat="1" applyFont="1" applyFill="1" applyBorder="1" applyAlignment="1" applyProtection="1">
      <alignment horizontal="left" vertical="center" wrapText="1"/>
    </xf>
    <xf numFmtId="0" fontId="1" fillId="2" borderId="0" xfId="2" applyFill="1" applyAlignment="1" applyProtection="1">
      <alignment horizontal="center"/>
    </xf>
    <xf numFmtId="0" fontId="18" fillId="2" borderId="0" xfId="2" applyNumberFormat="1" applyFont="1" applyFill="1" applyBorder="1" applyAlignment="1" applyProtection="1">
      <alignment horizontal="left" vertical="center"/>
    </xf>
    <xf numFmtId="0" fontId="18" fillId="2" borderId="0" xfId="2" applyNumberFormat="1" applyFont="1" applyFill="1" applyBorder="1" applyAlignment="1" applyProtection="1">
      <alignment horizontal="center" vertical="center"/>
    </xf>
    <xf numFmtId="0" fontId="18" fillId="2" borderId="0" xfId="2" applyNumberFormat="1" applyFont="1" applyFill="1" applyBorder="1" applyAlignment="1" applyProtection="1">
      <alignment horizontal="left" vertical="center" wrapText="1"/>
    </xf>
    <xf numFmtId="0" fontId="1" fillId="2" borderId="0" xfId="2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9" fillId="2" borderId="13" xfId="2" applyNumberFormat="1" applyFont="1" applyFill="1" applyBorder="1" applyAlignment="1" applyProtection="1">
      <alignment horizontal="left" vertical="center"/>
    </xf>
    <xf numFmtId="2" fontId="9" fillId="2" borderId="13" xfId="2" applyNumberFormat="1" applyFont="1" applyFill="1" applyBorder="1" applyAlignment="1" applyProtection="1">
      <alignment horizontal="center" vertical="center"/>
    </xf>
    <xf numFmtId="0" fontId="9" fillId="2" borderId="0" xfId="2" applyNumberFormat="1" applyFont="1" applyFill="1" applyBorder="1" applyAlignment="1" applyProtection="1">
      <alignment horizontal="left" vertical="center"/>
    </xf>
    <xf numFmtId="0" fontId="9" fillId="2" borderId="0" xfId="2" applyNumberFormat="1" applyFont="1" applyFill="1" applyBorder="1" applyAlignment="1" applyProtection="1">
      <alignment horizontal="left" vertical="center" wrapText="1"/>
    </xf>
    <xf numFmtId="0" fontId="11" fillId="2" borderId="0" xfId="2" applyFont="1" applyFill="1"/>
    <xf numFmtId="2" fontId="9" fillId="2" borderId="0" xfId="2" applyNumberFormat="1" applyFont="1" applyFill="1" applyBorder="1" applyAlignment="1" applyProtection="1">
      <alignment horizontal="center" vertical="center"/>
    </xf>
    <xf numFmtId="0" fontId="11" fillId="2" borderId="0" xfId="2" applyNumberFormat="1" applyFont="1" applyFill="1" applyBorder="1" applyAlignment="1" applyProtection="1">
      <alignment horizontal="left" vertical="center"/>
    </xf>
    <xf numFmtId="0" fontId="9" fillId="2" borderId="0" xfId="2" applyNumberFormat="1" applyFont="1" applyFill="1" applyBorder="1" applyAlignment="1" applyProtection="1">
      <alignment horizontal="left" vertical="top" wrapText="1"/>
    </xf>
    <xf numFmtId="0" fontId="9" fillId="2" borderId="0" xfId="2" applyNumberFormat="1" applyFont="1" applyFill="1" applyBorder="1" applyAlignment="1" applyProtection="1">
      <alignment horizontal="left" vertical="top"/>
    </xf>
    <xf numFmtId="2" fontId="9" fillId="2" borderId="0" xfId="2" applyNumberFormat="1" applyFont="1" applyFill="1" applyBorder="1" applyAlignment="1" applyProtection="1">
      <alignment horizontal="left" vertical="top"/>
    </xf>
    <xf numFmtId="0" fontId="9" fillId="2" borderId="13" xfId="2" applyNumberFormat="1" applyFont="1" applyFill="1" applyBorder="1" applyAlignment="1" applyProtection="1">
      <alignment horizontal="center" vertical="center"/>
    </xf>
    <xf numFmtId="0" fontId="11" fillId="2" borderId="0" xfId="2" applyFont="1" applyFill="1" applyAlignment="1">
      <alignment horizontal="center"/>
    </xf>
    <xf numFmtId="0" fontId="11" fillId="2" borderId="0" xfId="2" applyNumberFormat="1" applyFont="1" applyFill="1" applyBorder="1" applyAlignment="1" applyProtection="1">
      <alignment horizontal="center" vertical="center"/>
    </xf>
    <xf numFmtId="0" fontId="9" fillId="2" borderId="0" xfId="2" applyNumberFormat="1" applyFont="1" applyFill="1" applyBorder="1" applyAlignment="1" applyProtection="1">
      <alignment horizontal="center" vertical="center"/>
    </xf>
    <xf numFmtId="0" fontId="0" fillId="2" borderId="0" xfId="0" applyFill="1" applyAlignment="1">
      <alignment horizontal="left" vertical="center"/>
    </xf>
    <xf numFmtId="2" fontId="9" fillId="2" borderId="14" xfId="2" applyNumberFormat="1" applyFont="1" applyFill="1" applyBorder="1" applyAlignment="1" applyProtection="1">
      <alignment horizontal="center" vertical="center"/>
    </xf>
    <xf numFmtId="2" fontId="9" fillId="2" borderId="14" xfId="2" applyNumberFormat="1" applyFont="1" applyFill="1" applyBorder="1" applyAlignment="1" applyProtection="1">
      <alignment horizontal="center" vertical="top"/>
    </xf>
    <xf numFmtId="0" fontId="10" fillId="2" borderId="0" xfId="0" applyFont="1" applyFill="1" applyAlignment="1">
      <alignment horizontal="left" vertical="center"/>
    </xf>
    <xf numFmtId="2" fontId="11" fillId="2" borderId="13" xfId="2" applyNumberFormat="1" applyFont="1" applyFill="1" applyBorder="1" applyAlignment="1" applyProtection="1">
      <alignment horizontal="center" vertical="center"/>
    </xf>
    <xf numFmtId="2" fontId="11" fillId="2" borderId="14" xfId="2" applyNumberFormat="1" applyFont="1" applyFill="1" applyBorder="1" applyAlignment="1" applyProtection="1">
      <alignment horizontal="center" vertical="center"/>
    </xf>
    <xf numFmtId="166" fontId="3" fillId="2" borderId="7" xfId="2" applyNumberFormat="1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vertical="center"/>
    </xf>
    <xf numFmtId="0" fontId="9" fillId="2" borderId="16" xfId="2" applyFont="1" applyFill="1" applyBorder="1" applyAlignment="1">
      <alignment vertical="center"/>
    </xf>
    <xf numFmtId="0" fontId="10" fillId="0" borderId="0" xfId="0" applyFont="1" applyProtection="1"/>
    <xf numFmtId="0" fontId="10" fillId="2" borderId="0" xfId="0" applyFont="1" applyFill="1" applyProtection="1"/>
    <xf numFmtId="0" fontId="9" fillId="2" borderId="0" xfId="2" applyFont="1" applyFill="1" applyBorder="1" applyAlignment="1" applyProtection="1">
      <alignment horizontal="center" vertical="center"/>
    </xf>
    <xf numFmtId="0" fontId="9" fillId="2" borderId="0" xfId="2" applyFont="1" applyFill="1" applyBorder="1" applyAlignment="1" applyProtection="1">
      <alignment vertical="center" wrapText="1"/>
    </xf>
    <xf numFmtId="4" fontId="20" fillId="2" borderId="1" xfId="2" applyNumberFormat="1" applyFont="1" applyFill="1" applyBorder="1" applyAlignment="1">
      <alignment horizontal="center" vertical="center" wrapText="1"/>
    </xf>
    <xf numFmtId="1" fontId="21" fillId="4" borderId="1" xfId="3" quotePrefix="1" applyNumberFormat="1" applyFont="1" applyFill="1" applyBorder="1" applyAlignment="1">
      <alignment horizontal="left" vertical="center" wrapText="1"/>
    </xf>
    <xf numFmtId="0" fontId="3" fillId="2" borderId="0" xfId="2" applyFont="1" applyFill="1" applyBorder="1" applyAlignment="1">
      <alignment horizontal="left" vertical="center" wrapText="1"/>
    </xf>
    <xf numFmtId="0" fontId="9" fillId="2" borderId="15" xfId="2" applyFont="1" applyFill="1" applyBorder="1"/>
    <xf numFmtId="0" fontId="9" fillId="2" borderId="15" xfId="2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vertical="top" wrapText="1"/>
    </xf>
    <xf numFmtId="2" fontId="10" fillId="0" borderId="0" xfId="0" applyNumberFormat="1" applyFont="1"/>
    <xf numFmtId="0" fontId="9" fillId="2" borderId="0" xfId="2" applyFont="1" applyFill="1" applyBorder="1"/>
    <xf numFmtId="0" fontId="9" fillId="2" borderId="0" xfId="2" applyFont="1" applyFill="1" applyBorder="1" applyAlignment="1">
      <alignment horizontal="center" vertical="center"/>
    </xf>
    <xf numFmtId="0" fontId="9" fillId="2" borderId="0" xfId="2" applyFont="1" applyFill="1" applyBorder="1" applyAlignment="1">
      <alignment vertical="top" wrapText="1"/>
    </xf>
    <xf numFmtId="0" fontId="9" fillId="2" borderId="17" xfId="2" applyFont="1" applyFill="1" applyBorder="1"/>
    <xf numFmtId="0" fontId="9" fillId="2" borderId="16" xfId="2" applyFont="1" applyFill="1" applyBorder="1"/>
    <xf numFmtId="0" fontId="9" fillId="2" borderId="17" xfId="2" applyFont="1" applyFill="1" applyBorder="1" applyAlignment="1"/>
    <xf numFmtId="0" fontId="9" fillId="2" borderId="15" xfId="2" applyFont="1" applyFill="1" applyBorder="1" applyAlignment="1"/>
    <xf numFmtId="0" fontId="9" fillId="2" borderId="16" xfId="2" applyFont="1" applyFill="1" applyBorder="1" applyAlignment="1"/>
    <xf numFmtId="0" fontId="9" fillId="2" borderId="0" xfId="2" applyFont="1" applyFill="1" applyBorder="1" applyAlignment="1">
      <alignment horizontal="center"/>
    </xf>
    <xf numFmtId="0" fontId="9" fillId="2" borderId="0" xfId="2" applyFont="1" applyFill="1" applyBorder="1" applyAlignment="1"/>
    <xf numFmtId="0" fontId="9" fillId="2" borderId="0" xfId="2" applyFont="1" applyFill="1"/>
    <xf numFmtId="0" fontId="9" fillId="2" borderId="0" xfId="2" applyFont="1" applyFill="1" applyAlignment="1">
      <alignment horizontal="center" vertical="center"/>
    </xf>
    <xf numFmtId="0" fontId="9" fillId="2" borderId="0" xfId="2" applyFont="1" applyFill="1" applyAlignment="1">
      <alignment vertical="top" wrapText="1"/>
    </xf>
    <xf numFmtId="2" fontId="9" fillId="2" borderId="0" xfId="2" applyNumberFormat="1" applyFont="1" applyFill="1" applyAlignment="1">
      <alignment horizontal="center"/>
    </xf>
    <xf numFmtId="2" fontId="9" fillId="2" borderId="0" xfId="2" applyNumberFormat="1" applyFont="1" applyFill="1"/>
    <xf numFmtId="2" fontId="11" fillId="2" borderId="0" xfId="2" applyNumberFormat="1" applyFont="1" applyFill="1"/>
    <xf numFmtId="2" fontId="11" fillId="2" borderId="15" xfId="2" applyNumberFormat="1" applyFont="1" applyFill="1" applyBorder="1" applyAlignment="1">
      <alignment vertical="top" wrapText="1"/>
    </xf>
    <xf numFmtId="2" fontId="11" fillId="2" borderId="16" xfId="2" applyNumberFormat="1" applyFont="1" applyFill="1" applyBorder="1" applyAlignment="1">
      <alignment vertical="top" wrapText="1"/>
    </xf>
    <xf numFmtId="2" fontId="9" fillId="2" borderId="0" xfId="2" applyNumberFormat="1" applyFont="1" applyFill="1" applyBorder="1" applyAlignment="1">
      <alignment horizontal="center"/>
    </xf>
    <xf numFmtId="2" fontId="10" fillId="0" borderId="0" xfId="0" applyNumberFormat="1" applyFont="1" applyAlignment="1">
      <alignment horizontal="center" vertical="center"/>
    </xf>
    <xf numFmtId="0" fontId="9" fillId="2" borderId="17" xfId="2" applyFont="1" applyFill="1" applyBorder="1" applyAlignment="1">
      <alignment vertical="center"/>
    </xf>
    <xf numFmtId="2" fontId="10" fillId="0" borderId="0" xfId="0" applyNumberFormat="1" applyFont="1" applyAlignment="1">
      <alignment horizontal="center"/>
    </xf>
    <xf numFmtId="2" fontId="11" fillId="2" borderId="0" xfId="2" applyNumberFormat="1" applyFont="1" applyFill="1" applyAlignment="1">
      <alignment horizontal="center"/>
    </xf>
    <xf numFmtId="2" fontId="9" fillId="2" borderId="0" xfId="2" applyNumberFormat="1" applyFont="1" applyFill="1" applyBorder="1"/>
    <xf numFmtId="0" fontId="11" fillId="2" borderId="15" xfId="2" applyFont="1" applyFill="1" applyBorder="1" applyAlignment="1">
      <alignment vertical="top"/>
    </xf>
    <xf numFmtId="2" fontId="10" fillId="2" borderId="0" xfId="0" applyNumberFormat="1" applyFont="1" applyFill="1"/>
    <xf numFmtId="2" fontId="0" fillId="0" borderId="0" xfId="0" applyNumberFormat="1"/>
    <xf numFmtId="0" fontId="11" fillId="2" borderId="0" xfId="2" applyFont="1" applyFill="1" applyBorder="1" applyAlignment="1">
      <alignment horizontal="left" vertical="center" wrapText="1"/>
    </xf>
    <xf numFmtId="2" fontId="11" fillId="2" borderId="0" xfId="2" applyNumberFormat="1" applyFont="1" applyFill="1" applyBorder="1" applyAlignment="1">
      <alignment horizontal="left" vertical="center" wrapText="1"/>
    </xf>
    <xf numFmtId="0" fontId="9" fillId="2" borderId="18" xfId="2" applyFont="1" applyFill="1" applyBorder="1" applyAlignment="1">
      <alignment vertical="center"/>
    </xf>
    <xf numFmtId="0" fontId="9" fillId="2" borderId="0" xfId="2" applyFont="1" applyFill="1" applyBorder="1" applyAlignment="1">
      <alignment vertical="center"/>
    </xf>
    <xf numFmtId="0" fontId="9" fillId="2" borderId="19" xfId="2" applyFont="1" applyFill="1" applyBorder="1"/>
    <xf numFmtId="0" fontId="11" fillId="2" borderId="0" xfId="2" applyFont="1" applyFill="1" applyBorder="1" applyAlignment="1">
      <alignment horizontal="left" vertical="top"/>
    </xf>
    <xf numFmtId="2" fontId="11" fillId="2" borderId="0" xfId="2" applyNumberFormat="1" applyFont="1" applyFill="1" applyBorder="1" applyAlignment="1">
      <alignment horizontal="left" vertical="top"/>
    </xf>
    <xf numFmtId="2" fontId="11" fillId="2" borderId="15" xfId="2" applyNumberFormat="1" applyFont="1" applyFill="1" applyBorder="1" applyAlignment="1">
      <alignment horizontal="center"/>
    </xf>
    <xf numFmtId="2" fontId="9" fillId="2" borderId="15" xfId="2" applyNumberFormat="1" applyFont="1" applyFill="1" applyBorder="1" applyAlignment="1">
      <alignment horizontal="center"/>
    </xf>
    <xf numFmtId="2" fontId="9" fillId="2" borderId="15" xfId="2" applyNumberFormat="1" applyFont="1" applyFill="1" applyBorder="1"/>
    <xf numFmtId="2" fontId="11" fillId="2" borderId="15" xfId="2" applyNumberFormat="1" applyFont="1" applyFill="1" applyBorder="1"/>
    <xf numFmtId="0" fontId="9" fillId="2" borderId="0" xfId="2" applyFont="1" applyFill="1" applyAlignment="1">
      <alignment horizontal="center"/>
    </xf>
    <xf numFmtId="2" fontId="0" fillId="2" borderId="0" xfId="0" applyNumberFormat="1" applyFill="1"/>
    <xf numFmtId="2" fontId="0" fillId="0" borderId="0" xfId="0" applyNumberFormat="1" applyFill="1"/>
    <xf numFmtId="0" fontId="0" fillId="0" borderId="0" xfId="0" applyFill="1"/>
    <xf numFmtId="0" fontId="11" fillId="2" borderId="16" xfId="2" applyFont="1" applyFill="1" applyBorder="1" applyAlignment="1">
      <alignment vertical="top"/>
    </xf>
    <xf numFmtId="0" fontId="11" fillId="5" borderId="17" xfId="2" applyFont="1" applyFill="1" applyBorder="1" applyAlignment="1">
      <alignment vertical="top"/>
    </xf>
    <xf numFmtId="0" fontId="11" fillId="5" borderId="15" xfId="2" applyFont="1" applyFill="1" applyBorder="1" applyAlignment="1">
      <alignment vertical="top"/>
    </xf>
    <xf numFmtId="0" fontId="11" fillId="5" borderId="16" xfId="2" applyFont="1" applyFill="1" applyBorder="1" applyAlignment="1">
      <alignment vertical="top"/>
    </xf>
    <xf numFmtId="0" fontId="11" fillId="2" borderId="17" xfId="2" applyFont="1" applyFill="1" applyBorder="1" applyAlignment="1">
      <alignment vertical="top"/>
    </xf>
    <xf numFmtId="0" fontId="11" fillId="2" borderId="0" xfId="2" applyFont="1" applyFill="1" applyBorder="1" applyAlignment="1">
      <alignment vertical="top"/>
    </xf>
    <xf numFmtId="0" fontId="9" fillId="2" borderId="0" xfId="2" applyFont="1" applyFill="1" applyBorder="1" applyAlignment="1">
      <alignment horizontal="left" vertical="top" wrapText="1"/>
    </xf>
    <xf numFmtId="0" fontId="11" fillId="2" borderId="20" xfId="2" applyFont="1" applyFill="1" applyBorder="1" applyAlignment="1">
      <alignment vertical="top"/>
    </xf>
    <xf numFmtId="0" fontId="11" fillId="2" borderId="21" xfId="2" applyFont="1" applyFill="1" applyBorder="1" applyAlignment="1">
      <alignment vertical="top"/>
    </xf>
    <xf numFmtId="0" fontId="11" fillId="0" borderId="0" xfId="2" applyFont="1" applyFill="1" applyBorder="1" applyAlignment="1">
      <alignment horizontal="left" vertical="center" wrapText="1"/>
    </xf>
    <xf numFmtId="2" fontId="10" fillId="0" borderId="0" xfId="0" applyNumberFormat="1" applyFont="1" applyFill="1"/>
    <xf numFmtId="0" fontId="10" fillId="0" borderId="0" xfId="0" applyFont="1" applyFill="1"/>
    <xf numFmtId="0" fontId="9" fillId="2" borderId="0" xfId="2" applyFont="1" applyFill="1" applyBorder="1" applyAlignment="1">
      <alignment horizontal="left" vertical="center" wrapText="1"/>
    </xf>
    <xf numFmtId="0" fontId="9" fillId="2" borderId="0" xfId="2" applyFont="1" applyFill="1" applyBorder="1" applyAlignment="1">
      <alignment horizontal="left" vertical="center"/>
    </xf>
    <xf numFmtId="0" fontId="9" fillId="2" borderId="0" xfId="2" applyFont="1" applyFill="1" applyBorder="1" applyAlignment="1">
      <alignment horizontal="left"/>
    </xf>
    <xf numFmtId="0" fontId="11" fillId="5" borderId="0" xfId="2" applyFont="1" applyFill="1" applyBorder="1" applyAlignment="1">
      <alignment vertical="top"/>
    </xf>
    <xf numFmtId="0" fontId="11" fillId="5" borderId="22" xfId="2" applyFont="1" applyFill="1" applyBorder="1" applyAlignment="1">
      <alignment vertical="top"/>
    </xf>
    <xf numFmtId="0" fontId="11" fillId="0" borderId="0" xfId="2" applyFont="1" applyFill="1" applyBorder="1" applyAlignment="1">
      <alignment vertical="top"/>
    </xf>
    <xf numFmtId="0" fontId="9" fillId="0" borderId="0" xfId="2" applyFont="1" applyFill="1" applyBorder="1" applyAlignment="1">
      <alignment vertical="top" wrapText="1"/>
    </xf>
    <xf numFmtId="0" fontId="9" fillId="0" borderId="0" xfId="2" applyFont="1" applyFill="1" applyBorder="1"/>
    <xf numFmtId="0" fontId="11" fillId="0" borderId="17" xfId="2" applyFont="1" applyFill="1" applyBorder="1" applyAlignment="1">
      <alignment vertical="top"/>
    </xf>
    <xf numFmtId="0" fontId="11" fillId="0" borderId="15" xfId="2" applyFont="1" applyFill="1" applyBorder="1" applyAlignment="1">
      <alignment vertical="top"/>
    </xf>
    <xf numFmtId="1" fontId="21" fillId="0" borderId="1" xfId="3" quotePrefix="1" applyNumberFormat="1" applyFont="1" applyFill="1" applyBorder="1" applyAlignment="1">
      <alignment horizontal="left" vertical="center" wrapText="1"/>
    </xf>
    <xf numFmtId="4" fontId="1" fillId="0" borderId="0" xfId="2" applyNumberFormat="1" applyFont="1" applyFill="1" applyBorder="1" applyAlignment="1"/>
    <xf numFmtId="164" fontId="1" fillId="0" borderId="0" xfId="2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vertical="center"/>
    </xf>
    <xf numFmtId="4" fontId="3" fillId="0" borderId="0" xfId="2" applyNumberFormat="1" applyFont="1" applyFill="1" applyBorder="1" applyAlignment="1">
      <alignment horizontal="center"/>
    </xf>
    <xf numFmtId="0" fontId="3" fillId="2" borderId="17" xfId="2" applyFont="1" applyFill="1" applyBorder="1" applyAlignment="1">
      <alignment vertical="center"/>
    </xf>
    <xf numFmtId="0" fontId="3" fillId="2" borderId="15" xfId="2" applyFont="1" applyFill="1" applyBorder="1" applyAlignment="1">
      <alignment vertical="center"/>
    </xf>
    <xf numFmtId="0" fontId="3" fillId="2" borderId="16" xfId="2" applyFont="1" applyFill="1" applyBorder="1" applyAlignment="1">
      <alignment vertical="center"/>
    </xf>
    <xf numFmtId="0" fontId="9" fillId="2" borderId="20" xfId="2" applyFont="1" applyFill="1" applyBorder="1"/>
    <xf numFmtId="0" fontId="9" fillId="2" borderId="20" xfId="2" applyFont="1" applyFill="1" applyBorder="1" applyAlignment="1">
      <alignment horizontal="center" vertical="center"/>
    </xf>
    <xf numFmtId="0" fontId="9" fillId="2" borderId="20" xfId="2" applyFont="1" applyFill="1" applyBorder="1" applyAlignment="1">
      <alignment vertical="top" wrapText="1"/>
    </xf>
    <xf numFmtId="0" fontId="11" fillId="5" borderId="23" xfId="2" applyFont="1" applyFill="1" applyBorder="1" applyAlignment="1">
      <alignment vertical="top"/>
    </xf>
    <xf numFmtId="0" fontId="11" fillId="5" borderId="20" xfId="2" applyFont="1" applyFill="1" applyBorder="1" applyAlignment="1">
      <alignment vertical="top"/>
    </xf>
    <xf numFmtId="0" fontId="11" fillId="5" borderId="21" xfId="2" applyFont="1" applyFill="1" applyBorder="1" applyAlignment="1">
      <alignment vertical="top"/>
    </xf>
    <xf numFmtId="0" fontId="11" fillId="2" borderId="24" xfId="2" applyFont="1" applyFill="1" applyBorder="1" applyAlignment="1">
      <alignment vertical="top"/>
    </xf>
    <xf numFmtId="0" fontId="11" fillId="2" borderId="22" xfId="2" applyFont="1" applyFill="1" applyBorder="1" applyAlignment="1">
      <alignment vertical="top"/>
    </xf>
    <xf numFmtId="0" fontId="3" fillId="2" borderId="19" xfId="2" applyFont="1" applyFill="1" applyBorder="1" applyAlignment="1">
      <alignment vertical="center"/>
    </xf>
    <xf numFmtId="0" fontId="3" fillId="2" borderId="23" xfId="2" applyFont="1" applyFill="1" applyBorder="1" applyAlignment="1">
      <alignment vertical="center"/>
    </xf>
    <xf numFmtId="0" fontId="3" fillId="2" borderId="20" xfId="2" applyFont="1" applyFill="1" applyBorder="1" applyAlignment="1">
      <alignment vertical="center"/>
    </xf>
    <xf numFmtId="0" fontId="3" fillId="2" borderId="20" xfId="2" applyFont="1" applyFill="1" applyBorder="1" applyAlignment="1">
      <alignment vertical="center" wrapText="1"/>
    </xf>
    <xf numFmtId="0" fontId="3" fillId="2" borderId="21" xfId="2" applyFont="1" applyFill="1" applyBorder="1" applyAlignment="1">
      <alignment vertical="center"/>
    </xf>
    <xf numFmtId="0" fontId="9" fillId="5" borderId="15" xfId="2" applyFont="1" applyFill="1" applyBorder="1" applyAlignment="1">
      <alignment vertical="top" wrapText="1"/>
    </xf>
    <xf numFmtId="0" fontId="9" fillId="5" borderId="16" xfId="2" applyFont="1" applyFill="1" applyBorder="1" applyAlignment="1">
      <alignment vertical="top" wrapText="1"/>
    </xf>
    <xf numFmtId="0" fontId="9" fillId="0" borderId="15" xfId="2" applyFont="1" applyFill="1" applyBorder="1" applyAlignment="1">
      <alignment vertical="top" wrapText="1"/>
    </xf>
    <xf numFmtId="0" fontId="9" fillId="0" borderId="16" xfId="2" applyFont="1" applyFill="1" applyBorder="1" applyAlignment="1">
      <alignment vertical="top" wrapText="1"/>
    </xf>
    <xf numFmtId="0" fontId="9" fillId="2" borderId="17" xfId="2" applyFont="1" applyFill="1" applyBorder="1" applyAlignment="1">
      <alignment horizontal="left" vertical="top" wrapText="1"/>
    </xf>
    <xf numFmtId="0" fontId="9" fillId="6" borderId="0" xfId="2" applyFont="1" applyFill="1"/>
    <xf numFmtId="0" fontId="9" fillId="6" borderId="0" xfId="2" applyFont="1" applyFill="1" applyAlignment="1">
      <alignment horizontal="center" vertical="center"/>
    </xf>
    <xf numFmtId="0" fontId="9" fillId="6" borderId="0" xfId="2" applyFont="1" applyFill="1" applyAlignment="1">
      <alignment vertical="top" wrapText="1"/>
    </xf>
    <xf numFmtId="2" fontId="9" fillId="6" borderId="0" xfId="2" applyNumberFormat="1" applyFont="1" applyFill="1" applyAlignment="1">
      <alignment horizontal="center"/>
    </xf>
    <xf numFmtId="2" fontId="9" fillId="6" borderId="0" xfId="2" applyNumberFormat="1" applyFont="1" applyFill="1"/>
    <xf numFmtId="2" fontId="11" fillId="6" borderId="0" xfId="2" applyNumberFormat="1" applyFont="1" applyFill="1"/>
    <xf numFmtId="0" fontId="9" fillId="6" borderId="0" xfId="2" applyFont="1" applyFill="1" applyBorder="1" applyAlignment="1">
      <alignment vertical="top" wrapText="1"/>
    </xf>
    <xf numFmtId="0" fontId="9" fillId="6" borderId="0" xfId="2" applyFont="1" applyFill="1" applyBorder="1"/>
    <xf numFmtId="2" fontId="10" fillId="6" borderId="0" xfId="0" applyNumberFormat="1" applyFont="1" applyFill="1" applyAlignment="1">
      <alignment horizontal="center"/>
    </xf>
    <xf numFmtId="2" fontId="11" fillId="6" borderId="0" xfId="2" applyNumberFormat="1" applyFont="1" applyFill="1" applyAlignment="1">
      <alignment horizontal="center"/>
    </xf>
    <xf numFmtId="2" fontId="9" fillId="6" borderId="0" xfId="2" applyNumberFormat="1" applyFont="1" applyFill="1" applyBorder="1" applyAlignment="1">
      <alignment horizontal="center"/>
    </xf>
    <xf numFmtId="2" fontId="9" fillId="6" borderId="0" xfId="2" applyNumberFormat="1" applyFont="1" applyFill="1" applyBorder="1"/>
    <xf numFmtId="0" fontId="3" fillId="2" borderId="0" xfId="2" applyFont="1" applyFill="1"/>
    <xf numFmtId="0" fontId="9" fillId="2" borderId="15" xfId="2" applyFont="1" applyFill="1" applyBorder="1" applyAlignment="1">
      <alignment vertical="top"/>
    </xf>
    <xf numFmtId="0" fontId="9" fillId="2" borderId="16" xfId="2" applyFont="1" applyFill="1" applyBorder="1" applyAlignment="1">
      <alignment vertical="top"/>
    </xf>
    <xf numFmtId="0" fontId="9" fillId="2" borderId="16" xfId="2" applyFont="1" applyFill="1" applyBorder="1" applyAlignment="1">
      <alignment vertical="top" wrapText="1"/>
    </xf>
    <xf numFmtId="0" fontId="27" fillId="2" borderId="0" xfId="2" applyFont="1" applyFill="1"/>
    <xf numFmtId="0" fontId="2" fillId="2" borderId="0" xfId="0" applyFont="1" applyFill="1"/>
    <xf numFmtId="0" fontId="28" fillId="2" borderId="0" xfId="0" applyFont="1" applyFill="1"/>
    <xf numFmtId="0" fontId="11" fillId="2" borderId="17" xfId="2" applyFont="1" applyFill="1" applyBorder="1" applyAlignment="1">
      <alignment vertical="top" wrapText="1"/>
    </xf>
    <xf numFmtId="0" fontId="11" fillId="2" borderId="15" xfId="2" applyFont="1" applyFill="1" applyBorder="1" applyAlignment="1">
      <alignment vertical="top" wrapText="1"/>
    </xf>
    <xf numFmtId="0" fontId="11" fillId="2" borderId="15" xfId="2" applyFont="1" applyFill="1" applyBorder="1" applyAlignment="1"/>
    <xf numFmtId="0" fontId="11" fillId="2" borderId="16" xfId="2" applyFont="1" applyFill="1" applyBorder="1" applyAlignment="1"/>
    <xf numFmtId="0" fontId="9" fillId="2" borderId="17" xfId="2" applyFont="1" applyFill="1" applyBorder="1" applyAlignment="1">
      <alignment horizontal="left" vertical="center"/>
    </xf>
    <xf numFmtId="0" fontId="9" fillId="2" borderId="15" xfId="2" applyFont="1" applyFill="1" applyBorder="1" applyAlignment="1">
      <alignment horizontal="left" vertical="center"/>
    </xf>
    <xf numFmtId="0" fontId="9" fillId="2" borderId="16" xfId="2" applyFont="1" applyFill="1" applyBorder="1" applyAlignment="1">
      <alignment horizontal="left" vertical="center"/>
    </xf>
    <xf numFmtId="0" fontId="9" fillId="6" borderId="17" xfId="2" applyFont="1" applyFill="1" applyBorder="1" applyAlignment="1">
      <alignment vertical="top" wrapText="1"/>
    </xf>
    <xf numFmtId="0" fontId="9" fillId="6" borderId="15" xfId="2" applyFont="1" applyFill="1" applyBorder="1" applyAlignment="1">
      <alignment vertical="top"/>
    </xf>
    <xf numFmtId="0" fontId="9" fillId="6" borderId="16" xfId="2" applyFont="1" applyFill="1" applyBorder="1" applyAlignment="1">
      <alignment vertical="top"/>
    </xf>
    <xf numFmtId="0" fontId="11" fillId="6" borderId="17" xfId="2" applyFont="1" applyFill="1" applyBorder="1" applyAlignment="1">
      <alignment vertical="top" wrapText="1"/>
    </xf>
    <xf numFmtId="0" fontId="11" fillId="6" borderId="15" xfId="2" applyFont="1" applyFill="1" applyBorder="1" applyAlignment="1">
      <alignment vertical="top"/>
    </xf>
    <xf numFmtId="0" fontId="11" fillId="6" borderId="16" xfId="2" applyFont="1" applyFill="1" applyBorder="1" applyAlignment="1">
      <alignment vertical="top"/>
    </xf>
    <xf numFmtId="0" fontId="11" fillId="2" borderId="25" xfId="2" applyFont="1" applyFill="1" applyBorder="1" applyAlignment="1">
      <alignment vertical="top"/>
    </xf>
    <xf numFmtId="0" fontId="11" fillId="2" borderId="19" xfId="2" applyFont="1" applyFill="1" applyBorder="1" applyAlignment="1">
      <alignment horizontal="left" vertical="top"/>
    </xf>
    <xf numFmtId="0" fontId="9" fillId="2" borderId="21" xfId="2" applyFont="1" applyFill="1" applyBorder="1"/>
    <xf numFmtId="1" fontId="21" fillId="4" borderId="20" xfId="3" quotePrefix="1" applyNumberFormat="1" applyFont="1" applyFill="1" applyBorder="1" applyAlignment="1">
      <alignment vertical="center" wrapText="1"/>
    </xf>
    <xf numFmtId="1" fontId="21" fillId="4" borderId="21" xfId="3" quotePrefix="1" applyNumberFormat="1" applyFont="1" applyFill="1" applyBorder="1" applyAlignment="1">
      <alignment vertical="center" wrapText="1"/>
    </xf>
    <xf numFmtId="1" fontId="21" fillId="4" borderId="0" xfId="3" quotePrefix="1" applyNumberFormat="1" applyFont="1" applyFill="1" applyBorder="1" applyAlignment="1">
      <alignment vertical="center" wrapText="1"/>
    </xf>
    <xf numFmtId="1" fontId="21" fillId="4" borderId="19" xfId="3" quotePrefix="1" applyNumberFormat="1" applyFont="1" applyFill="1" applyBorder="1" applyAlignment="1">
      <alignment vertical="center" wrapText="1"/>
    </xf>
    <xf numFmtId="0" fontId="11" fillId="2" borderId="23" xfId="2" applyFont="1" applyFill="1" applyBorder="1" applyAlignment="1">
      <alignment vertical="top"/>
    </xf>
    <xf numFmtId="0" fontId="11" fillId="2" borderId="12" xfId="2" applyFont="1" applyFill="1" applyBorder="1" applyAlignment="1">
      <alignment vertical="top"/>
    </xf>
    <xf numFmtId="0" fontId="11" fillId="2" borderId="19" xfId="2" applyFont="1" applyFill="1" applyBorder="1" applyAlignment="1">
      <alignment vertical="top"/>
    </xf>
    <xf numFmtId="0" fontId="11" fillId="2" borderId="17" xfId="2" applyFont="1" applyFill="1" applyBorder="1" applyAlignment="1">
      <alignment vertical="center"/>
    </xf>
    <xf numFmtId="0" fontId="11" fillId="2" borderId="15" xfId="2" applyFont="1" applyFill="1" applyBorder="1" applyAlignment="1">
      <alignment vertical="center"/>
    </xf>
    <xf numFmtId="0" fontId="11" fillId="2" borderId="16" xfId="2" applyFont="1" applyFill="1" applyBorder="1" applyAlignment="1">
      <alignment vertical="center"/>
    </xf>
    <xf numFmtId="0" fontId="11" fillId="5" borderId="15" xfId="2" applyFont="1" applyFill="1" applyBorder="1" applyAlignment="1">
      <alignment vertical="center" wrapText="1"/>
    </xf>
    <xf numFmtId="0" fontId="11" fillId="5" borderId="16" xfId="2" applyFont="1" applyFill="1" applyBorder="1" applyAlignment="1">
      <alignment vertical="center" wrapText="1"/>
    </xf>
    <xf numFmtId="2" fontId="3" fillId="2" borderId="22" xfId="2" applyNumberFormat="1" applyFont="1" applyFill="1" applyBorder="1" applyAlignment="1">
      <alignment vertical="center"/>
    </xf>
    <xf numFmtId="0" fontId="11" fillId="2" borderId="15" xfId="2" applyFont="1" applyFill="1" applyBorder="1" applyAlignment="1">
      <alignment vertical="center" wrapText="1"/>
    </xf>
    <xf numFmtId="0" fontId="11" fillId="2" borderId="16" xfId="2" applyFont="1" applyFill="1" applyBorder="1" applyAlignment="1">
      <alignment vertical="center" wrapText="1"/>
    </xf>
    <xf numFmtId="0" fontId="9" fillId="2" borderId="15" xfId="2" applyFont="1" applyFill="1" applyBorder="1" applyAlignment="1">
      <alignment vertical="center" wrapText="1"/>
    </xf>
    <xf numFmtId="0" fontId="9" fillId="2" borderId="16" xfId="2" applyFont="1" applyFill="1" applyBorder="1" applyAlignment="1">
      <alignment vertical="center" wrapText="1"/>
    </xf>
    <xf numFmtId="0" fontId="9" fillId="2" borderId="17" xfId="2" applyFont="1" applyFill="1" applyBorder="1" applyAlignment="1">
      <alignment horizontal="left" vertical="center" wrapText="1"/>
    </xf>
    <xf numFmtId="0" fontId="9" fillId="2" borderId="15" xfId="2" applyFont="1" applyFill="1" applyBorder="1" applyAlignment="1">
      <alignment horizontal="left" vertical="center" wrapText="1"/>
    </xf>
    <xf numFmtId="0" fontId="9" fillId="2" borderId="16" xfId="2" applyFont="1" applyFill="1" applyBorder="1" applyAlignment="1">
      <alignment horizontal="left" vertical="center" wrapText="1"/>
    </xf>
    <xf numFmtId="2" fontId="9" fillId="2" borderId="0" xfId="2" applyNumberFormat="1" applyFont="1" applyFill="1" applyBorder="1" applyAlignment="1">
      <alignment horizontal="left"/>
    </xf>
    <xf numFmtId="2" fontId="10" fillId="0" borderId="0" xfId="0" applyNumberFormat="1" applyFont="1" applyAlignment="1">
      <alignment horizontal="left"/>
    </xf>
    <xf numFmtId="2" fontId="11" fillId="2" borderId="0" xfId="2" applyNumberFormat="1" applyFont="1" applyFill="1" applyAlignment="1">
      <alignment horizontal="left"/>
    </xf>
    <xf numFmtId="0" fontId="11" fillId="2" borderId="16" xfId="2" applyFont="1" applyFill="1" applyBorder="1" applyAlignment="1">
      <alignment vertical="top" wrapText="1"/>
    </xf>
    <xf numFmtId="0" fontId="11" fillId="2" borderId="24" xfId="2" applyFont="1" applyFill="1" applyBorder="1" applyAlignment="1">
      <alignment vertical="top" wrapText="1"/>
    </xf>
    <xf numFmtId="0" fontId="11" fillId="2" borderId="12" xfId="2" applyFont="1" applyFill="1" applyBorder="1" applyAlignment="1">
      <alignment horizontal="left" vertical="top"/>
    </xf>
    <xf numFmtId="0" fontId="11" fillId="2" borderId="23" xfId="2" applyFont="1" applyFill="1" applyBorder="1" applyAlignment="1">
      <alignment horizontal="left" vertical="top"/>
    </xf>
    <xf numFmtId="0" fontId="11" fillId="2" borderId="20" xfId="2" applyFont="1" applyFill="1" applyBorder="1" applyAlignment="1">
      <alignment horizontal="left" vertical="top"/>
    </xf>
    <xf numFmtId="0" fontId="11" fillId="2" borderId="21" xfId="2" applyFont="1" applyFill="1" applyBorder="1" applyAlignment="1">
      <alignment horizontal="left" vertical="top"/>
    </xf>
    <xf numFmtId="0" fontId="6" fillId="3" borderId="3" xfId="2" applyFont="1" applyFill="1" applyBorder="1" applyAlignment="1">
      <alignment horizontal="center" vertical="center" wrapText="1"/>
    </xf>
    <xf numFmtId="0" fontId="9" fillId="2" borderId="12" xfId="2" applyFont="1" applyFill="1" applyBorder="1"/>
    <xf numFmtId="0" fontId="3" fillId="2" borderId="23" xfId="2" applyFont="1" applyFill="1" applyBorder="1" applyAlignment="1">
      <alignment horizontal="left"/>
    </xf>
    <xf numFmtId="0" fontId="3" fillId="2" borderId="20" xfId="2" applyFont="1" applyFill="1" applyBorder="1" applyAlignment="1">
      <alignment horizontal="left"/>
    </xf>
    <xf numFmtId="0" fontId="3" fillId="2" borderId="21" xfId="2" applyFont="1" applyFill="1" applyBorder="1" applyAlignment="1">
      <alignment horizontal="left"/>
    </xf>
    <xf numFmtId="0" fontId="9" fillId="2" borderId="12" xfId="2" applyFont="1" applyFill="1" applyBorder="1" applyAlignment="1">
      <alignment horizontal="center"/>
    </xf>
    <xf numFmtId="0" fontId="9" fillId="2" borderId="19" xfId="2" applyFont="1" applyFill="1" applyBorder="1" applyAlignment="1">
      <alignment horizontal="center"/>
    </xf>
    <xf numFmtId="0" fontId="9" fillId="2" borderId="23" xfId="2" applyFont="1" applyFill="1" applyBorder="1"/>
    <xf numFmtId="0" fontId="9" fillId="2" borderId="12" xfId="2" applyFont="1" applyFill="1" applyBorder="1" applyAlignment="1">
      <alignment horizontal="left"/>
    </xf>
    <xf numFmtId="0" fontId="11" fillId="5" borderId="12" xfId="2" applyFont="1" applyFill="1" applyBorder="1" applyAlignment="1">
      <alignment vertical="top"/>
    </xf>
    <xf numFmtId="0" fontId="11" fillId="5" borderId="19" xfId="2" applyFont="1" applyFill="1" applyBorder="1" applyAlignment="1">
      <alignment vertical="top"/>
    </xf>
    <xf numFmtId="0" fontId="11" fillId="5" borderId="24" xfId="2" applyFont="1" applyFill="1" applyBorder="1" applyAlignment="1">
      <alignment vertical="top"/>
    </xf>
    <xf numFmtId="0" fontId="11" fillId="5" borderId="25" xfId="2" applyFont="1" applyFill="1" applyBorder="1" applyAlignment="1">
      <alignment vertical="top"/>
    </xf>
    <xf numFmtId="0" fontId="11" fillId="0" borderId="12" xfId="2" applyFont="1" applyFill="1" applyBorder="1" applyAlignment="1">
      <alignment vertical="top"/>
    </xf>
    <xf numFmtId="0" fontId="11" fillId="0" borderId="19" xfId="2" applyFont="1" applyFill="1" applyBorder="1" applyAlignment="1">
      <alignment vertical="top"/>
    </xf>
    <xf numFmtId="0" fontId="9" fillId="0" borderId="12" xfId="2" applyFont="1" applyFill="1" applyBorder="1"/>
    <xf numFmtId="0" fontId="9" fillId="0" borderId="0" xfId="2" applyFont="1" applyFill="1" applyBorder="1" applyAlignment="1">
      <alignment horizontal="center" vertical="center"/>
    </xf>
    <xf numFmtId="0" fontId="9" fillId="0" borderId="19" xfId="2" applyFont="1" applyFill="1" applyBorder="1"/>
    <xf numFmtId="0" fontId="11" fillId="0" borderId="16" xfId="2" applyFont="1" applyFill="1" applyBorder="1" applyAlignment="1">
      <alignment vertical="top"/>
    </xf>
    <xf numFmtId="0" fontId="9" fillId="2" borderId="16" xfId="2" applyFont="1" applyFill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/>
    </xf>
    <xf numFmtId="0" fontId="9" fillId="6" borderId="12" xfId="2" applyFont="1" applyFill="1" applyBorder="1"/>
    <xf numFmtId="0" fontId="9" fillId="6" borderId="0" xfId="2" applyFont="1" applyFill="1" applyBorder="1" applyAlignment="1">
      <alignment horizontal="center" vertical="center"/>
    </xf>
    <xf numFmtId="0" fontId="9" fillId="6" borderId="19" xfId="2" applyFont="1" applyFill="1" applyBorder="1"/>
    <xf numFmtId="0" fontId="9" fillId="2" borderId="12" xfId="2" applyFont="1" applyFill="1" applyBorder="1" applyAlignment="1">
      <alignment horizontal="left" vertical="top"/>
    </xf>
    <xf numFmtId="0" fontId="9" fillId="2" borderId="19" xfId="2" applyFont="1" applyFill="1" applyBorder="1" applyAlignment="1">
      <alignment horizontal="left" vertical="top" wrapText="1"/>
    </xf>
    <xf numFmtId="0" fontId="11" fillId="0" borderId="12" xfId="2" applyFont="1" applyFill="1" applyBorder="1" applyAlignment="1">
      <alignment horizontal="left" vertical="center"/>
    </xf>
    <xf numFmtId="0" fontId="11" fillId="0" borderId="19" xfId="2" applyFont="1" applyFill="1" applyBorder="1" applyAlignment="1">
      <alignment horizontal="left" vertical="center" wrapText="1"/>
    </xf>
    <xf numFmtId="0" fontId="11" fillId="0" borderId="12" xfId="2" applyFont="1" applyFill="1" applyBorder="1" applyAlignment="1">
      <alignment horizontal="left" vertical="center" wrapText="1"/>
    </xf>
    <xf numFmtId="0" fontId="11" fillId="2" borderId="12" xfId="2" applyFont="1" applyFill="1" applyBorder="1" applyAlignment="1">
      <alignment horizontal="left" vertical="center"/>
    </xf>
    <xf numFmtId="0" fontId="11" fillId="2" borderId="19" xfId="2" applyFont="1" applyFill="1" applyBorder="1" applyAlignment="1">
      <alignment horizontal="left" vertical="center" wrapText="1"/>
    </xf>
    <xf numFmtId="0" fontId="11" fillId="2" borderId="12" xfId="2" applyFont="1" applyFill="1" applyBorder="1" applyAlignment="1">
      <alignment horizontal="left" vertical="center" wrapText="1"/>
    </xf>
    <xf numFmtId="0" fontId="11" fillId="2" borderId="12" xfId="2" applyFont="1" applyFill="1" applyBorder="1" applyAlignment="1">
      <alignment horizontal="left" vertical="top" wrapText="1"/>
    </xf>
    <xf numFmtId="0" fontId="9" fillId="2" borderId="12" xfId="2" applyFont="1" applyFill="1" applyBorder="1" applyAlignment="1">
      <alignment horizontal="left" vertical="center"/>
    </xf>
    <xf numFmtId="0" fontId="9" fillId="2" borderId="19" xfId="2" applyFont="1" applyFill="1" applyBorder="1" applyAlignment="1">
      <alignment horizontal="left" vertical="center" wrapText="1"/>
    </xf>
    <xf numFmtId="0" fontId="9" fillId="2" borderId="19" xfId="2" applyFont="1" applyFill="1" applyBorder="1" applyAlignment="1">
      <alignment horizontal="left"/>
    </xf>
    <xf numFmtId="0" fontId="0" fillId="0" borderId="12" xfId="0" applyBorder="1"/>
    <xf numFmtId="0" fontId="9" fillId="2" borderId="12" xfId="2" applyFont="1" applyFill="1" applyBorder="1" applyAlignment="1">
      <alignment horizontal="center" vertical="center"/>
    </xf>
    <xf numFmtId="0" fontId="9" fillId="2" borderId="19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vertical="center" wrapText="1"/>
    </xf>
    <xf numFmtId="0" fontId="3" fillId="2" borderId="26" xfId="2" applyFont="1" applyFill="1" applyBorder="1" applyAlignment="1">
      <alignment vertical="center"/>
    </xf>
    <xf numFmtId="0" fontId="3" fillId="2" borderId="10" xfId="2" applyFont="1" applyFill="1" applyBorder="1" applyAlignment="1">
      <alignment vertical="center"/>
    </xf>
    <xf numFmtId="0" fontId="3" fillId="2" borderId="27" xfId="2" applyFont="1" applyFill="1" applyBorder="1" applyAlignment="1">
      <alignment vertical="center"/>
    </xf>
    <xf numFmtId="0" fontId="6" fillId="3" borderId="5" xfId="2" applyFont="1" applyFill="1" applyBorder="1" applyAlignment="1">
      <alignment horizontal="center" vertical="center" wrapText="1"/>
    </xf>
    <xf numFmtId="0" fontId="6" fillId="3" borderId="28" xfId="2" applyFont="1" applyFill="1" applyBorder="1" applyAlignment="1">
      <alignment horizontal="center" vertical="center" wrapText="1"/>
    </xf>
    <xf numFmtId="0" fontId="7" fillId="3" borderId="3" xfId="2" applyFont="1" applyFill="1" applyBorder="1" applyAlignment="1">
      <alignment horizontal="center" vertical="center" wrapText="1"/>
    </xf>
    <xf numFmtId="0" fontId="6" fillId="3" borderId="18" xfId="2" applyFont="1" applyFill="1" applyBorder="1" applyAlignment="1">
      <alignment horizontal="center" vertical="center" wrapText="1"/>
    </xf>
    <xf numFmtId="0" fontId="22" fillId="2" borderId="10" xfId="2" applyFont="1" applyFill="1" applyBorder="1" applyAlignment="1">
      <alignment vertical="center"/>
    </xf>
    <xf numFmtId="0" fontId="9" fillId="2" borderId="15" xfId="2" applyFont="1" applyFill="1" applyBorder="1" applyAlignment="1" applyProtection="1">
      <alignment vertical="center"/>
    </xf>
    <xf numFmtId="0" fontId="9" fillId="2" borderId="15" xfId="0" applyFont="1" applyFill="1" applyBorder="1" applyAlignment="1" applyProtection="1">
      <alignment vertical="center" wrapText="1"/>
    </xf>
    <xf numFmtId="0" fontId="9" fillId="2" borderId="16" xfId="0" applyFont="1" applyFill="1" applyBorder="1" applyAlignment="1" applyProtection="1">
      <alignment vertical="center" wrapText="1"/>
    </xf>
    <xf numFmtId="0" fontId="9" fillId="2" borderId="23" xfId="2" applyFont="1" applyFill="1" applyBorder="1" applyAlignment="1" applyProtection="1">
      <alignment vertical="center"/>
    </xf>
    <xf numFmtId="0" fontId="9" fillId="2" borderId="20" xfId="2" applyFont="1" applyFill="1" applyBorder="1" applyAlignment="1" applyProtection="1">
      <alignment horizontal="center" vertical="center"/>
    </xf>
    <xf numFmtId="0" fontId="9" fillId="2" borderId="20" xfId="2" applyFont="1" applyFill="1" applyBorder="1" applyAlignment="1" applyProtection="1">
      <alignment vertical="center" wrapText="1"/>
    </xf>
    <xf numFmtId="0" fontId="9" fillId="2" borderId="21" xfId="2" applyFont="1" applyFill="1" applyBorder="1" applyAlignment="1" applyProtection="1">
      <alignment horizontal="center" vertical="center"/>
    </xf>
    <xf numFmtId="0" fontId="9" fillId="2" borderId="6" xfId="2" applyFont="1" applyFill="1" applyBorder="1" applyAlignment="1" applyProtection="1">
      <alignment vertical="center"/>
    </xf>
    <xf numFmtId="0" fontId="9" fillId="2" borderId="4" xfId="2" applyFont="1" applyFill="1" applyBorder="1" applyAlignment="1" applyProtection="1">
      <alignment horizontal="center" vertical="center"/>
    </xf>
    <xf numFmtId="0" fontId="9" fillId="2" borderId="4" xfId="2" applyFont="1" applyFill="1" applyBorder="1" applyAlignment="1" applyProtection="1">
      <alignment vertical="center" wrapText="1"/>
    </xf>
    <xf numFmtId="0" fontId="9" fillId="2" borderId="26" xfId="2" applyFont="1" applyFill="1" applyBorder="1" applyAlignment="1" applyProtection="1">
      <alignment horizontal="center" vertical="center"/>
    </xf>
    <xf numFmtId="0" fontId="9" fillId="2" borderId="12" xfId="2" applyFont="1" applyFill="1" applyBorder="1" applyAlignment="1" applyProtection="1">
      <alignment vertical="center"/>
    </xf>
    <xf numFmtId="0" fontId="9" fillId="2" borderId="19" xfId="2" applyFont="1" applyFill="1" applyBorder="1" applyAlignment="1" applyProtection="1">
      <alignment horizontal="center" vertical="center"/>
    </xf>
    <xf numFmtId="0" fontId="9" fillId="2" borderId="29" xfId="2" applyFont="1" applyFill="1" applyBorder="1" applyAlignment="1" applyProtection="1">
      <alignment vertical="center"/>
    </xf>
    <xf numFmtId="0" fontId="9" fillId="2" borderId="29" xfId="2" applyFont="1" applyFill="1" applyBorder="1" applyAlignment="1" applyProtection="1">
      <alignment horizontal="center" vertical="center"/>
    </xf>
    <xf numFmtId="0" fontId="9" fillId="2" borderId="29" xfId="2" applyFont="1" applyFill="1" applyBorder="1" applyAlignment="1" applyProtection="1">
      <alignment vertical="center" wrapText="1"/>
    </xf>
    <xf numFmtId="0" fontId="9" fillId="2" borderId="15" xfId="2" applyFont="1" applyFill="1" applyBorder="1" applyAlignment="1" applyProtection="1">
      <alignment horizontal="center" vertical="center"/>
    </xf>
    <xf numFmtId="0" fontId="9" fillId="2" borderId="15" xfId="2" applyFont="1" applyFill="1" applyBorder="1" applyAlignment="1" applyProtection="1">
      <alignment vertical="center" wrapText="1"/>
    </xf>
    <xf numFmtId="0" fontId="17" fillId="2" borderId="15" xfId="0" applyFont="1" applyFill="1" applyBorder="1" applyAlignment="1">
      <alignment vertical="center" wrapText="1"/>
    </xf>
    <xf numFmtId="0" fontId="17" fillId="2" borderId="16" xfId="0" applyFont="1" applyFill="1" applyBorder="1" applyAlignment="1">
      <alignment vertical="center" wrapText="1"/>
    </xf>
    <xf numFmtId="0" fontId="3" fillId="2" borderId="4" xfId="2" applyFont="1" applyFill="1" applyBorder="1" applyAlignment="1">
      <alignment horizontal="center" vertical="center"/>
    </xf>
    <xf numFmtId="0" fontId="3" fillId="2" borderId="26" xfId="2" applyFont="1" applyFill="1" applyBorder="1" applyAlignment="1">
      <alignment horizontal="center" vertical="center"/>
    </xf>
    <xf numFmtId="0" fontId="3" fillId="2" borderId="1" xfId="2" applyNumberFormat="1" applyFont="1" applyFill="1" applyBorder="1" applyAlignment="1">
      <alignment horizontal="center" vertical="center"/>
    </xf>
    <xf numFmtId="0" fontId="17" fillId="2" borderId="17" xfId="0" applyFont="1" applyFill="1" applyBorder="1" applyAlignment="1">
      <alignment horizontal="left" vertical="center" wrapText="1"/>
    </xf>
    <xf numFmtId="0" fontId="17" fillId="2" borderId="22" xfId="0" applyFont="1" applyFill="1" applyBorder="1" applyAlignment="1">
      <alignment vertical="center" wrapText="1"/>
    </xf>
    <xf numFmtId="0" fontId="17" fillId="2" borderId="25" xfId="0" applyFont="1" applyFill="1" applyBorder="1" applyAlignment="1">
      <alignment vertical="center" wrapText="1"/>
    </xf>
    <xf numFmtId="0" fontId="17" fillId="2" borderId="23" xfId="0" applyFont="1" applyFill="1" applyBorder="1" applyAlignment="1">
      <alignment vertical="center" wrapText="1"/>
    </xf>
    <xf numFmtId="0" fontId="17" fillId="2" borderId="20" xfId="0" applyFont="1" applyFill="1" applyBorder="1" applyAlignment="1">
      <alignment vertical="center" wrapText="1"/>
    </xf>
    <xf numFmtId="0" fontId="17" fillId="2" borderId="21" xfId="0" applyFont="1" applyFill="1" applyBorder="1" applyAlignment="1">
      <alignment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4" xfId="0" applyFont="1" applyFill="1" applyBorder="1" applyAlignment="1">
      <alignment vertical="center" wrapText="1"/>
    </xf>
    <xf numFmtId="0" fontId="17" fillId="2" borderId="26" xfId="0" applyFont="1" applyFill="1" applyBorder="1" applyAlignment="1">
      <alignment vertical="center" wrapText="1"/>
    </xf>
    <xf numFmtId="0" fontId="9" fillId="2" borderId="13" xfId="2" applyNumberFormat="1" applyFont="1" applyFill="1" applyBorder="1" applyAlignment="1" applyProtection="1">
      <alignment vertical="center"/>
    </xf>
    <xf numFmtId="0" fontId="9" fillId="2" borderId="0" xfId="2" applyNumberFormat="1" applyFont="1" applyFill="1" applyBorder="1" applyAlignment="1" applyProtection="1">
      <alignment horizontal="left" vertical="center"/>
    </xf>
    <xf numFmtId="4" fontId="3" fillId="2" borderId="3" xfId="2" applyNumberFormat="1" applyFont="1" applyFill="1" applyBorder="1" applyAlignment="1">
      <alignment horizontal="right" vertical="center"/>
    </xf>
    <xf numFmtId="4" fontId="3" fillId="2" borderId="7" xfId="2" applyNumberFormat="1" applyFont="1" applyFill="1" applyBorder="1" applyAlignment="1">
      <alignment horizontal="right" vertical="center"/>
    </xf>
    <xf numFmtId="4" fontId="3" fillId="2" borderId="2" xfId="2" applyNumberFormat="1" applyFont="1" applyFill="1" applyBorder="1" applyAlignment="1">
      <alignment horizontal="right" vertical="center"/>
    </xf>
    <xf numFmtId="4" fontId="3" fillId="2" borderId="3" xfId="2" applyNumberFormat="1" applyFont="1" applyFill="1" applyBorder="1" applyAlignment="1">
      <alignment horizontal="right"/>
    </xf>
    <xf numFmtId="165" fontId="1" fillId="2" borderId="0" xfId="2" applyNumberFormat="1" applyFont="1" applyFill="1" applyBorder="1" applyAlignment="1">
      <alignment horizontal="center"/>
    </xf>
    <xf numFmtId="0" fontId="1" fillId="2" borderId="0" xfId="2" applyFont="1" applyFill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3" borderId="40" xfId="2" applyFont="1" applyFill="1" applyBorder="1" applyAlignment="1">
      <alignment horizontal="center" vertical="center" wrapText="1"/>
    </xf>
    <xf numFmtId="0" fontId="6" fillId="3" borderId="41" xfId="2" applyFont="1" applyFill="1" applyBorder="1" applyAlignment="1">
      <alignment horizontal="center" vertical="center" wrapText="1"/>
    </xf>
    <xf numFmtId="0" fontId="6" fillId="3" borderId="42" xfId="2" applyFont="1" applyFill="1" applyBorder="1" applyAlignment="1">
      <alignment horizontal="center" vertical="center" wrapText="1"/>
    </xf>
    <xf numFmtId="0" fontId="7" fillId="3" borderId="40" xfId="2" applyFont="1" applyFill="1" applyBorder="1" applyAlignment="1">
      <alignment horizontal="center" vertical="center" wrapText="1"/>
    </xf>
    <xf numFmtId="0" fontId="7" fillId="3" borderId="41" xfId="2" applyFont="1" applyFill="1" applyBorder="1" applyAlignment="1">
      <alignment horizontal="center" vertical="center" wrapText="1"/>
    </xf>
    <xf numFmtId="0" fontId="7" fillId="3" borderId="42" xfId="2" applyFont="1" applyFill="1" applyBorder="1" applyAlignment="1">
      <alignment horizontal="center" vertical="center" wrapText="1"/>
    </xf>
    <xf numFmtId="0" fontId="1" fillId="2" borderId="2" xfId="2" applyFont="1" applyFill="1" applyBorder="1" applyAlignment="1">
      <alignment horizontal="center"/>
    </xf>
    <xf numFmtId="2" fontId="1" fillId="2" borderId="2" xfId="2" applyNumberFormat="1" applyFont="1" applyFill="1" applyBorder="1"/>
    <xf numFmtId="2" fontId="1" fillId="2" borderId="10" xfId="2" applyNumberFormat="1" applyFont="1" applyFill="1" applyBorder="1" applyAlignment="1"/>
    <xf numFmtId="4" fontId="31" fillId="2" borderId="2" xfId="0" applyNumberFormat="1" applyFont="1" applyFill="1" applyBorder="1"/>
    <xf numFmtId="4" fontId="1" fillId="2" borderId="30" xfId="2" applyNumberFormat="1" applyFont="1" applyFill="1" applyBorder="1" applyAlignment="1"/>
    <xf numFmtId="4" fontId="3" fillId="2" borderId="1" xfId="2" applyNumberFormat="1" applyFont="1" applyFill="1" applyBorder="1" applyAlignment="1">
      <alignment horizontal="right"/>
    </xf>
    <xf numFmtId="0" fontId="31" fillId="2" borderId="0" xfId="0" applyFont="1" applyFill="1"/>
    <xf numFmtId="0" fontId="1" fillId="2" borderId="10" xfId="2" applyFont="1" applyFill="1" applyBorder="1" applyAlignment="1">
      <alignment horizontal="left" vertical="center"/>
    </xf>
    <xf numFmtId="0" fontId="9" fillId="2" borderId="17" xfId="2" applyFont="1" applyFill="1" applyBorder="1" applyAlignment="1">
      <alignment vertical="center"/>
    </xf>
    <xf numFmtId="0" fontId="9" fillId="2" borderId="15" xfId="2" applyFont="1" applyFill="1" applyBorder="1" applyAlignment="1">
      <alignment vertical="center"/>
    </xf>
    <xf numFmtId="0" fontId="9" fillId="2" borderId="16" xfId="2" applyFont="1" applyFill="1" applyBorder="1" applyAlignment="1">
      <alignment vertical="center"/>
    </xf>
    <xf numFmtId="0" fontId="1" fillId="2" borderId="5" xfId="2" applyFont="1" applyFill="1" applyBorder="1" applyAlignment="1">
      <alignment vertical="center"/>
    </xf>
    <xf numFmtId="0" fontId="9" fillId="2" borderId="15" xfId="2" applyFont="1" applyFill="1" applyBorder="1" applyAlignment="1">
      <alignment vertical="top" wrapText="1"/>
    </xf>
    <xf numFmtId="0" fontId="9" fillId="2" borderId="17" xfId="2" applyFont="1" applyFill="1" applyBorder="1"/>
    <xf numFmtId="0" fontId="9" fillId="2" borderId="15" xfId="2" applyFont="1" applyFill="1" applyBorder="1"/>
    <xf numFmtId="0" fontId="9" fillId="2" borderId="16" xfId="2" applyFont="1" applyFill="1" applyBorder="1"/>
    <xf numFmtId="0" fontId="0" fillId="0" borderId="0" xfId="0" applyFont="1"/>
    <xf numFmtId="2" fontId="0" fillId="0" borderId="0" xfId="0" applyNumberFormat="1" applyFont="1" applyAlignment="1" applyProtection="1">
      <alignment horizontal="left" vertical="center"/>
    </xf>
    <xf numFmtId="0" fontId="0" fillId="0" borderId="0" xfId="0" applyFont="1" applyProtection="1"/>
    <xf numFmtId="0" fontId="32" fillId="2" borderId="17" xfId="0" applyFont="1" applyFill="1" applyBorder="1" applyAlignment="1">
      <alignment horizontal="left" vertical="center" wrapText="1"/>
    </xf>
    <xf numFmtId="0" fontId="33" fillId="2" borderId="17" xfId="0" applyFont="1" applyFill="1" applyBorder="1" applyAlignment="1">
      <alignment horizontal="left" vertical="center" wrapText="1"/>
    </xf>
    <xf numFmtId="0" fontId="1" fillId="2" borderId="0" xfId="2" applyFont="1" applyFill="1" applyBorder="1" applyAlignment="1">
      <alignment vertical="center"/>
    </xf>
    <xf numFmtId="0" fontId="1" fillId="2" borderId="0" xfId="2" applyFont="1" applyFill="1" applyBorder="1" applyAlignment="1">
      <alignment horizontal="center" vertical="center"/>
    </xf>
    <xf numFmtId="0" fontId="1" fillId="2" borderId="0" xfId="2" applyFont="1" applyFill="1" applyBorder="1" applyAlignment="1">
      <alignment vertical="center" wrapText="1"/>
    </xf>
    <xf numFmtId="0" fontId="19" fillId="2" borderId="6" xfId="2" applyFont="1" applyFill="1" applyBorder="1" applyAlignment="1">
      <alignment vertical="center"/>
    </xf>
    <xf numFmtId="0" fontId="20" fillId="2" borderId="5" xfId="2" applyFont="1" applyFill="1" applyBorder="1" applyAlignment="1">
      <alignment vertical="center"/>
    </xf>
    <xf numFmtId="0" fontId="6" fillId="3" borderId="5" xfId="2" applyFont="1" applyFill="1" applyBorder="1" applyAlignment="1">
      <alignment vertical="center"/>
    </xf>
    <xf numFmtId="0" fontId="19" fillId="2" borderId="4" xfId="2" applyFont="1" applyFill="1" applyBorder="1" applyAlignment="1">
      <alignment vertical="center"/>
    </xf>
    <xf numFmtId="0" fontId="20" fillId="2" borderId="4" xfId="2" applyFont="1" applyFill="1" applyBorder="1" applyAlignment="1">
      <alignment vertical="center"/>
    </xf>
    <xf numFmtId="0" fontId="6" fillId="3" borderId="4" xfId="2" applyFont="1" applyFill="1" applyBorder="1" applyAlignment="1">
      <alignment vertical="center"/>
    </xf>
    <xf numFmtId="0" fontId="34" fillId="3" borderId="1" xfId="2" applyFont="1" applyFill="1" applyBorder="1" applyAlignment="1">
      <alignment horizontal="center" vertical="center" wrapText="1"/>
    </xf>
    <xf numFmtId="0" fontId="35" fillId="3" borderId="1" xfId="2" applyFont="1" applyFill="1" applyBorder="1" applyAlignment="1">
      <alignment horizontal="center" vertical="center" wrapText="1"/>
    </xf>
    <xf numFmtId="0" fontId="20" fillId="2" borderId="6" xfId="2" applyFont="1" applyFill="1" applyBorder="1" applyAlignment="1">
      <alignment vertical="center"/>
    </xf>
    <xf numFmtId="0" fontId="35" fillId="3" borderId="5" xfId="2" applyFont="1" applyFill="1" applyBorder="1" applyAlignment="1">
      <alignment vertical="center"/>
    </xf>
    <xf numFmtId="2" fontId="9" fillId="2" borderId="0" xfId="2" applyNumberFormat="1" applyFont="1" applyFill="1" applyBorder="1" applyAlignment="1" applyProtection="1">
      <alignment horizontal="center" vertical="top"/>
    </xf>
    <xf numFmtId="0" fontId="9" fillId="2" borderId="6" xfId="2" applyNumberFormat="1" applyFont="1" applyFill="1" applyBorder="1" applyAlignment="1" applyProtection="1">
      <alignment horizontal="left" vertical="top" wrapText="1"/>
    </xf>
    <xf numFmtId="0" fontId="9" fillId="2" borderId="4" xfId="2" applyNumberFormat="1" applyFont="1" applyFill="1" applyBorder="1" applyAlignment="1" applyProtection="1">
      <alignment horizontal="left" vertical="top"/>
    </xf>
    <xf numFmtId="0" fontId="9" fillId="2" borderId="26" xfId="2" applyNumberFormat="1" applyFont="1" applyFill="1" applyBorder="1" applyAlignment="1" applyProtection="1">
      <alignment horizontal="left" vertical="top"/>
    </xf>
    <xf numFmtId="0" fontId="9" fillId="2" borderId="12" xfId="2" applyNumberFormat="1" applyFont="1" applyFill="1" applyBorder="1" applyAlignment="1" applyProtection="1">
      <alignment horizontal="left" vertical="center"/>
    </xf>
    <xf numFmtId="0" fontId="11" fillId="2" borderId="0" xfId="2" applyFont="1" applyFill="1" applyBorder="1"/>
    <xf numFmtId="0" fontId="9" fillId="2" borderId="19" xfId="2" applyNumberFormat="1" applyFont="1" applyFill="1" applyBorder="1" applyAlignment="1" applyProtection="1">
      <alignment horizontal="left" vertical="center"/>
    </xf>
    <xf numFmtId="0" fontId="2" fillId="2" borderId="0" xfId="2" applyFont="1" applyFill="1" applyAlignment="1">
      <alignment horizontal="center" vertical="top" wrapText="1"/>
    </xf>
    <xf numFmtId="0" fontId="4" fillId="2" borderId="0" xfId="2" applyFont="1" applyFill="1" applyAlignment="1">
      <alignment horizontal="center"/>
    </xf>
    <xf numFmtId="0" fontId="5" fillId="2" borderId="0" xfId="1" applyFont="1" applyFill="1" applyAlignment="1" applyProtection="1">
      <alignment horizontal="center" wrapText="1"/>
    </xf>
    <xf numFmtId="0" fontId="3" fillId="2" borderId="17" xfId="2" applyFont="1" applyFill="1" applyBorder="1" applyAlignment="1">
      <alignment horizontal="left" vertical="center" wrapText="1"/>
    </xf>
    <xf numFmtId="0" fontId="3" fillId="2" borderId="15" xfId="2" applyFont="1" applyFill="1" applyBorder="1" applyAlignment="1">
      <alignment horizontal="left" vertical="center" wrapText="1"/>
    </xf>
    <xf numFmtId="0" fontId="3" fillId="2" borderId="16" xfId="2" applyFont="1" applyFill="1" applyBorder="1" applyAlignment="1">
      <alignment horizontal="left" vertical="center" wrapText="1"/>
    </xf>
    <xf numFmtId="0" fontId="3" fillId="2" borderId="17" xfId="2" applyFont="1" applyFill="1" applyBorder="1" applyAlignment="1">
      <alignment horizontal="left" vertical="center"/>
    </xf>
    <xf numFmtId="0" fontId="3" fillId="2" borderId="15" xfId="2" applyFont="1" applyFill="1" applyBorder="1" applyAlignment="1">
      <alignment horizontal="left" vertical="center"/>
    </xf>
    <xf numFmtId="0" fontId="3" fillId="2" borderId="16" xfId="2" applyFont="1" applyFill="1" applyBorder="1" applyAlignment="1">
      <alignment horizontal="left" vertical="center"/>
    </xf>
    <xf numFmtId="0" fontId="9" fillId="2" borderId="17" xfId="0" applyFont="1" applyFill="1" applyBorder="1" applyAlignment="1">
      <alignment horizontal="left" vertical="top" wrapText="1"/>
    </xf>
    <xf numFmtId="0" fontId="9" fillId="2" borderId="15" xfId="0" applyFont="1" applyFill="1" applyBorder="1" applyAlignment="1">
      <alignment horizontal="left" vertical="top" wrapText="1"/>
    </xf>
    <xf numFmtId="0" fontId="9" fillId="2" borderId="16" xfId="0" applyFont="1" applyFill="1" applyBorder="1" applyAlignment="1">
      <alignment horizontal="left" vertical="top" wrapText="1"/>
    </xf>
    <xf numFmtId="0" fontId="9" fillId="2" borderId="17" xfId="0" applyFont="1" applyFill="1" applyBorder="1" applyAlignment="1">
      <alignment horizontal="left" vertical="center" wrapText="1"/>
    </xf>
    <xf numFmtId="0" fontId="9" fillId="2" borderId="15" xfId="0" applyFont="1" applyFill="1" applyBorder="1" applyAlignment="1">
      <alignment horizontal="left" vertical="center" wrapText="1"/>
    </xf>
    <xf numFmtId="0" fontId="9" fillId="2" borderId="16" xfId="0" applyFont="1" applyFill="1" applyBorder="1" applyAlignment="1">
      <alignment horizontal="left" vertical="center" wrapText="1"/>
    </xf>
    <xf numFmtId="0" fontId="11" fillId="2" borderId="31" xfId="0" applyNumberFormat="1" applyFont="1" applyFill="1" applyBorder="1" applyAlignment="1" applyProtection="1">
      <alignment horizontal="left" vertical="center" wrapText="1"/>
    </xf>
    <xf numFmtId="0" fontId="11" fillId="2" borderId="32" xfId="0" applyNumberFormat="1" applyFont="1" applyFill="1" applyBorder="1" applyAlignment="1" applyProtection="1">
      <alignment horizontal="left" vertical="center"/>
    </xf>
    <xf numFmtId="0" fontId="8" fillId="2" borderId="0" xfId="0" applyFont="1" applyFill="1" applyAlignment="1">
      <alignment horizontal="center"/>
    </xf>
    <xf numFmtId="0" fontId="11" fillId="2" borderId="17" xfId="4" applyFont="1" applyFill="1" applyBorder="1" applyAlignment="1">
      <alignment horizontal="left" vertical="center"/>
    </xf>
    <xf numFmtId="0" fontId="11" fillId="2" borderId="15" xfId="4" applyFont="1" applyFill="1" applyBorder="1" applyAlignment="1">
      <alignment horizontal="left" vertical="center"/>
    </xf>
    <xf numFmtId="0" fontId="11" fillId="2" borderId="16" xfId="4" applyFont="1" applyFill="1" applyBorder="1" applyAlignment="1">
      <alignment horizontal="left" vertical="center"/>
    </xf>
    <xf numFmtId="0" fontId="11" fillId="2" borderId="31" xfId="0" applyNumberFormat="1" applyFont="1" applyFill="1" applyBorder="1" applyAlignment="1" applyProtection="1">
      <alignment horizontal="left" vertical="center"/>
    </xf>
    <xf numFmtId="0" fontId="11" fillId="2" borderId="17" xfId="4" applyFont="1" applyFill="1" applyBorder="1" applyAlignment="1">
      <alignment horizontal="left" vertical="center" wrapText="1"/>
    </xf>
    <xf numFmtId="0" fontId="9" fillId="2" borderId="17" xfId="2" applyFont="1" applyFill="1" applyBorder="1" applyAlignment="1">
      <alignment vertical="center"/>
    </xf>
    <xf numFmtId="0" fontId="9" fillId="2" borderId="15" xfId="2" applyFont="1" applyFill="1" applyBorder="1" applyAlignment="1">
      <alignment vertical="center"/>
    </xf>
    <xf numFmtId="0" fontId="9" fillId="2" borderId="16" xfId="2" applyFont="1" applyFill="1" applyBorder="1" applyAlignment="1">
      <alignment vertical="center"/>
    </xf>
    <xf numFmtId="0" fontId="12" fillId="2" borderId="17" xfId="0" applyFont="1" applyFill="1" applyBorder="1" applyAlignment="1">
      <alignment horizontal="left" vertical="center" wrapText="1"/>
    </xf>
    <xf numFmtId="0" fontId="12" fillId="2" borderId="15" xfId="0" applyFont="1" applyFill="1" applyBorder="1" applyAlignment="1">
      <alignment horizontal="left" vertical="center" wrapText="1"/>
    </xf>
    <xf numFmtId="0" fontId="12" fillId="2" borderId="16" xfId="0" applyFont="1" applyFill="1" applyBorder="1" applyAlignment="1">
      <alignment horizontal="left" vertical="center" wrapText="1"/>
    </xf>
    <xf numFmtId="0" fontId="13" fillId="2" borderId="17" xfId="0" applyFont="1" applyFill="1" applyBorder="1" applyAlignment="1">
      <alignment horizontal="left" vertical="center" wrapText="1"/>
    </xf>
    <xf numFmtId="0" fontId="13" fillId="2" borderId="15" xfId="0" applyFont="1" applyFill="1" applyBorder="1" applyAlignment="1">
      <alignment horizontal="left" vertical="center" wrapText="1"/>
    </xf>
    <xf numFmtId="0" fontId="13" fillId="2" borderId="16" xfId="0" applyFont="1" applyFill="1" applyBorder="1" applyAlignment="1">
      <alignment horizontal="left" vertical="center" wrapText="1"/>
    </xf>
    <xf numFmtId="0" fontId="3" fillId="2" borderId="17" xfId="2" applyFont="1" applyFill="1" applyBorder="1" applyAlignment="1">
      <alignment vertical="center"/>
    </xf>
    <xf numFmtId="0" fontId="3" fillId="2" borderId="15" xfId="2" applyFont="1" applyFill="1" applyBorder="1" applyAlignment="1">
      <alignment vertical="center"/>
    </xf>
    <xf numFmtId="0" fontId="3" fillId="2" borderId="16" xfId="2" applyFont="1" applyFill="1" applyBorder="1" applyAlignment="1">
      <alignment vertical="center"/>
    </xf>
    <xf numFmtId="0" fontId="13" fillId="2" borderId="9" xfId="0" applyFont="1" applyFill="1" applyBorder="1" applyAlignment="1">
      <alignment horizontal="left" vertical="center" wrapText="1"/>
    </xf>
    <xf numFmtId="0" fontId="13" fillId="2" borderId="8" xfId="0" applyFont="1" applyFill="1" applyBorder="1" applyAlignment="1">
      <alignment horizontal="left" vertical="center" wrapText="1"/>
    </xf>
    <xf numFmtId="0" fontId="13" fillId="2" borderId="30" xfId="0" applyFont="1" applyFill="1" applyBorder="1" applyAlignment="1">
      <alignment horizontal="left" vertical="center" wrapText="1"/>
    </xf>
    <xf numFmtId="0" fontId="13" fillId="2" borderId="10" xfId="0" applyFont="1" applyFill="1" applyBorder="1" applyAlignment="1">
      <alignment horizontal="left" vertical="center" wrapText="1"/>
    </xf>
    <xf numFmtId="0" fontId="13" fillId="2" borderId="0" xfId="0" applyFont="1" applyFill="1" applyBorder="1" applyAlignment="1">
      <alignment horizontal="left" vertical="center" wrapText="1"/>
    </xf>
    <xf numFmtId="0" fontId="13" fillId="2" borderId="27" xfId="0" applyFont="1" applyFill="1" applyBorder="1" applyAlignment="1">
      <alignment horizontal="left" vertical="center" wrapText="1"/>
    </xf>
    <xf numFmtId="0" fontId="14" fillId="2" borderId="17" xfId="2" applyFont="1" applyFill="1" applyBorder="1" applyAlignment="1">
      <alignment horizontal="center"/>
    </xf>
    <xf numFmtId="0" fontId="14" fillId="2" borderId="15" xfId="2" applyFont="1" applyFill="1" applyBorder="1" applyAlignment="1">
      <alignment horizontal="center"/>
    </xf>
    <xf numFmtId="0" fontId="14" fillId="2" borderId="16" xfId="2" applyFont="1" applyFill="1" applyBorder="1" applyAlignment="1">
      <alignment horizontal="center"/>
    </xf>
    <xf numFmtId="0" fontId="32" fillId="2" borderId="17" xfId="0" applyFont="1" applyFill="1" applyBorder="1" applyAlignment="1">
      <alignment horizontal="left" vertical="center" wrapText="1"/>
    </xf>
    <xf numFmtId="0" fontId="32" fillId="2" borderId="15" xfId="0" applyFont="1" applyFill="1" applyBorder="1" applyAlignment="1">
      <alignment horizontal="left" vertical="center" wrapText="1"/>
    </xf>
    <xf numFmtId="0" fontId="32" fillId="2" borderId="16" xfId="0" applyFont="1" applyFill="1" applyBorder="1" applyAlignment="1">
      <alignment horizontal="left" vertical="center" wrapText="1"/>
    </xf>
    <xf numFmtId="0" fontId="1" fillId="2" borderId="17" xfId="2" applyFont="1" applyFill="1" applyBorder="1" applyAlignment="1">
      <alignment vertical="center"/>
    </xf>
    <xf numFmtId="0" fontId="1" fillId="2" borderId="15" xfId="2" applyFont="1" applyFill="1" applyBorder="1" applyAlignment="1">
      <alignment vertical="center"/>
    </xf>
    <xf numFmtId="0" fontId="1" fillId="2" borderId="16" xfId="2" applyFont="1" applyFill="1" applyBorder="1" applyAlignment="1">
      <alignment vertical="center"/>
    </xf>
    <xf numFmtId="0" fontId="17" fillId="2" borderId="17" xfId="0" applyFont="1" applyFill="1" applyBorder="1" applyAlignment="1">
      <alignment horizontal="left" vertical="center" wrapText="1"/>
    </xf>
    <xf numFmtId="0" fontId="17" fillId="2" borderId="15" xfId="0" applyFont="1" applyFill="1" applyBorder="1" applyAlignment="1">
      <alignment horizontal="left" vertical="center" wrapText="1"/>
    </xf>
    <xf numFmtId="0" fontId="17" fillId="2" borderId="16" xfId="0" applyFont="1" applyFill="1" applyBorder="1" applyAlignment="1">
      <alignment horizontal="left" vertical="center" wrapText="1"/>
    </xf>
    <xf numFmtId="0" fontId="18" fillId="2" borderId="13" xfId="2" applyNumberFormat="1" applyFont="1" applyFill="1" applyBorder="1" applyAlignment="1" applyProtection="1">
      <alignment horizontal="left" vertical="center"/>
    </xf>
    <xf numFmtId="0" fontId="33" fillId="2" borderId="17" xfId="0" applyFont="1" applyFill="1" applyBorder="1" applyAlignment="1">
      <alignment horizontal="left" vertical="center" wrapText="1"/>
    </xf>
    <xf numFmtId="0" fontId="33" fillId="2" borderId="15" xfId="0" applyFont="1" applyFill="1" applyBorder="1" applyAlignment="1">
      <alignment horizontal="left" vertical="center" wrapText="1"/>
    </xf>
    <xf numFmtId="0" fontId="33" fillId="2" borderId="16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left" vertical="center" wrapText="1"/>
    </xf>
    <xf numFmtId="0" fontId="17" fillId="2" borderId="33" xfId="0" applyFont="1" applyFill="1" applyBorder="1" applyAlignment="1">
      <alignment horizontal="left" vertical="center" wrapText="1"/>
    </xf>
    <xf numFmtId="0" fontId="17" fillId="2" borderId="28" xfId="0" applyFont="1" applyFill="1" applyBorder="1" applyAlignment="1">
      <alignment horizontal="left" vertical="center" wrapText="1"/>
    </xf>
    <xf numFmtId="0" fontId="9" fillId="2" borderId="13" xfId="2" applyNumberFormat="1" applyFont="1" applyFill="1" applyBorder="1" applyAlignment="1" applyProtection="1">
      <alignment horizontal="left" vertical="center"/>
    </xf>
    <xf numFmtId="0" fontId="9" fillId="2" borderId="0" xfId="2" applyNumberFormat="1" applyFont="1" applyFill="1" applyBorder="1" applyAlignment="1" applyProtection="1">
      <alignment horizontal="left" vertical="center"/>
    </xf>
    <xf numFmtId="0" fontId="17" fillId="2" borderId="38" xfId="0" applyFont="1" applyFill="1" applyBorder="1" applyAlignment="1">
      <alignment horizontal="left" vertical="center" wrapText="1"/>
    </xf>
    <xf numFmtId="0" fontId="17" fillId="2" borderId="14" xfId="0" applyFont="1" applyFill="1" applyBorder="1" applyAlignment="1">
      <alignment horizontal="left" vertical="center" wrapText="1"/>
    </xf>
    <xf numFmtId="0" fontId="17" fillId="2" borderId="39" xfId="0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horizontal="left" vertical="center" wrapText="1"/>
    </xf>
    <xf numFmtId="0" fontId="17" fillId="2" borderId="8" xfId="0" applyFont="1" applyFill="1" applyBorder="1" applyAlignment="1">
      <alignment horizontal="left" vertical="center" wrapText="1"/>
    </xf>
    <xf numFmtId="0" fontId="17" fillId="2" borderId="30" xfId="0" applyFont="1" applyFill="1" applyBorder="1" applyAlignment="1">
      <alignment horizontal="left" vertical="center" wrapText="1"/>
    </xf>
    <xf numFmtId="0" fontId="17" fillId="2" borderId="12" xfId="0" applyFont="1" applyFill="1" applyBorder="1" applyAlignment="1">
      <alignment horizontal="left" vertical="center" wrapText="1"/>
    </xf>
    <xf numFmtId="0" fontId="17" fillId="2" borderId="0" xfId="0" applyFont="1" applyFill="1" applyBorder="1" applyAlignment="1">
      <alignment horizontal="left" vertical="center" wrapText="1"/>
    </xf>
    <xf numFmtId="0" fontId="17" fillId="2" borderId="19" xfId="0" applyFont="1" applyFill="1" applyBorder="1" applyAlignment="1">
      <alignment horizontal="left" vertical="center" wrapText="1"/>
    </xf>
    <xf numFmtId="0" fontId="3" fillId="2" borderId="5" xfId="2" applyFont="1" applyFill="1" applyBorder="1" applyAlignment="1">
      <alignment horizontal="left" vertical="center"/>
    </xf>
    <xf numFmtId="0" fontId="3" fillId="2" borderId="33" xfId="2" applyFont="1" applyFill="1" applyBorder="1" applyAlignment="1">
      <alignment horizontal="left" vertical="center"/>
    </xf>
    <xf numFmtId="0" fontId="3" fillId="2" borderId="28" xfId="2" applyFont="1" applyFill="1" applyBorder="1" applyAlignment="1">
      <alignment horizontal="left" vertical="center"/>
    </xf>
    <xf numFmtId="0" fontId="17" fillId="2" borderId="24" xfId="0" applyFont="1" applyFill="1" applyBorder="1" applyAlignment="1">
      <alignment horizontal="left" vertical="center" wrapText="1"/>
    </xf>
    <xf numFmtId="0" fontId="17" fillId="2" borderId="22" xfId="0" applyFont="1" applyFill="1" applyBorder="1" applyAlignment="1">
      <alignment horizontal="left" vertical="center" wrapText="1"/>
    </xf>
    <xf numFmtId="0" fontId="17" fillId="2" borderId="25" xfId="0" applyFont="1" applyFill="1" applyBorder="1" applyAlignment="1">
      <alignment horizontal="left" vertical="center" wrapText="1"/>
    </xf>
    <xf numFmtId="0" fontId="3" fillId="2" borderId="9" xfId="2" applyFont="1" applyFill="1" applyBorder="1" applyAlignment="1">
      <alignment horizontal="left" vertical="center"/>
    </xf>
    <xf numFmtId="0" fontId="3" fillId="2" borderId="8" xfId="2" applyFont="1" applyFill="1" applyBorder="1" applyAlignment="1">
      <alignment horizontal="left" vertical="center"/>
    </xf>
    <xf numFmtId="0" fontId="3" fillId="2" borderId="30" xfId="2" applyFont="1" applyFill="1" applyBorder="1" applyAlignment="1">
      <alignment horizontal="left" vertical="center"/>
    </xf>
    <xf numFmtId="0" fontId="1" fillId="2" borderId="31" xfId="2" applyNumberFormat="1" applyFont="1" applyFill="1" applyBorder="1" applyAlignment="1" applyProtection="1">
      <alignment horizontal="left" vertical="center" wrapText="1"/>
    </xf>
    <xf numFmtId="0" fontId="1" fillId="2" borderId="32" xfId="2" applyNumberFormat="1" applyFont="1" applyFill="1" applyBorder="1" applyAlignment="1" applyProtection="1">
      <alignment horizontal="left" vertical="center" wrapText="1"/>
    </xf>
    <xf numFmtId="0" fontId="1" fillId="2" borderId="5" xfId="2" applyFont="1" applyFill="1" applyBorder="1" applyAlignment="1">
      <alignment vertical="center"/>
    </xf>
    <xf numFmtId="0" fontId="1" fillId="2" borderId="33" xfId="2" applyFont="1" applyFill="1" applyBorder="1" applyAlignment="1">
      <alignment vertical="center"/>
    </xf>
    <xf numFmtId="0" fontId="1" fillId="2" borderId="28" xfId="2" applyFont="1" applyFill="1" applyBorder="1" applyAlignment="1">
      <alignment vertical="center"/>
    </xf>
    <xf numFmtId="0" fontId="3" fillId="2" borderId="1" xfId="2" applyFont="1" applyFill="1" applyBorder="1" applyAlignment="1">
      <alignment horizontal="right" vertical="center"/>
    </xf>
    <xf numFmtId="0" fontId="1" fillId="2" borderId="1" xfId="2" applyFont="1" applyFill="1" applyBorder="1" applyAlignment="1">
      <alignment horizontal="right" vertical="center"/>
    </xf>
    <xf numFmtId="0" fontId="7" fillId="3" borderId="1" xfId="2" applyFont="1" applyFill="1" applyBorder="1" applyAlignment="1">
      <alignment horizontal="right" vertical="center"/>
    </xf>
    <xf numFmtId="0" fontId="9" fillId="2" borderId="17" xfId="2" applyFont="1" applyFill="1" applyBorder="1" applyAlignment="1" applyProtection="1">
      <alignment vertical="center"/>
    </xf>
    <xf numFmtId="0" fontId="9" fillId="2" borderId="15" xfId="2" applyFont="1" applyFill="1" applyBorder="1" applyAlignment="1" applyProtection="1">
      <alignment vertical="center"/>
    </xf>
    <xf numFmtId="0" fontId="9" fillId="2" borderId="16" xfId="2" applyFont="1" applyFill="1" applyBorder="1" applyAlignment="1" applyProtection="1">
      <alignment vertical="center"/>
    </xf>
    <xf numFmtId="0" fontId="9" fillId="2" borderId="0" xfId="2" applyFont="1" applyFill="1" applyBorder="1" applyAlignment="1" applyProtection="1">
      <alignment horizontal="left" vertical="center"/>
    </xf>
    <xf numFmtId="0" fontId="9" fillId="2" borderId="10" xfId="0" applyFont="1" applyFill="1" applyBorder="1" applyAlignment="1" applyProtection="1">
      <alignment horizontal="left" vertical="center" wrapText="1"/>
    </xf>
    <xf numFmtId="0" fontId="9" fillId="2" borderId="0" xfId="0" applyFont="1" applyFill="1" applyBorder="1" applyAlignment="1" applyProtection="1">
      <alignment horizontal="left" vertical="center" wrapText="1"/>
    </xf>
    <xf numFmtId="0" fontId="9" fillId="2" borderId="27" xfId="0" applyFont="1" applyFill="1" applyBorder="1" applyAlignment="1" applyProtection="1">
      <alignment horizontal="left" vertical="center" wrapText="1"/>
    </xf>
    <xf numFmtId="0" fontId="9" fillId="2" borderId="9" xfId="0" applyFont="1" applyFill="1" applyBorder="1" applyAlignment="1" applyProtection="1">
      <alignment horizontal="left" vertical="center" wrapText="1"/>
    </xf>
    <xf numFmtId="0" fontId="9" fillId="2" borderId="8" xfId="0" applyFont="1" applyFill="1" applyBorder="1" applyAlignment="1" applyProtection="1">
      <alignment horizontal="left" vertical="center" wrapText="1"/>
    </xf>
    <xf numFmtId="0" fontId="9" fillId="2" borderId="30" xfId="0" applyFont="1" applyFill="1" applyBorder="1" applyAlignment="1" applyProtection="1">
      <alignment horizontal="left" vertical="center" wrapText="1"/>
    </xf>
    <xf numFmtId="0" fontId="9" fillId="2" borderId="29" xfId="2" applyFont="1" applyFill="1" applyBorder="1" applyAlignment="1" applyProtection="1">
      <alignment horizontal="left" vertical="center"/>
    </xf>
    <xf numFmtId="0" fontId="3" fillId="2" borderId="10" xfId="2" applyFont="1" applyFill="1" applyBorder="1" applyAlignment="1">
      <alignment horizontal="justify" vertical="center" wrapText="1"/>
    </xf>
    <xf numFmtId="0" fontId="0" fillId="0" borderId="0" xfId="0" applyBorder="1" applyAlignment="1">
      <alignment horizontal="justify" wrapText="1"/>
    </xf>
    <xf numFmtId="0" fontId="0" fillId="0" borderId="27" xfId="0" applyBorder="1" applyAlignment="1">
      <alignment horizontal="justify" wrapText="1"/>
    </xf>
    <xf numFmtId="0" fontId="9" fillId="2" borderId="24" xfId="0" applyFont="1" applyFill="1" applyBorder="1" applyAlignment="1" applyProtection="1">
      <alignment horizontal="left" vertical="center" wrapText="1"/>
    </xf>
    <xf numFmtId="0" fontId="9" fillId="2" borderId="22" xfId="0" applyFont="1" applyFill="1" applyBorder="1" applyAlignment="1" applyProtection="1">
      <alignment horizontal="left" vertical="center" wrapText="1"/>
    </xf>
    <xf numFmtId="0" fontId="9" fillId="2" borderId="25" xfId="0" applyFont="1" applyFill="1" applyBorder="1" applyAlignment="1" applyProtection="1">
      <alignment horizontal="left" vertical="center" wrapText="1"/>
    </xf>
    <xf numFmtId="0" fontId="9" fillId="2" borderId="4" xfId="2" applyFont="1" applyFill="1" applyBorder="1" applyAlignment="1" applyProtection="1">
      <alignment horizontal="left" vertical="center"/>
    </xf>
    <xf numFmtId="0" fontId="9" fillId="2" borderId="12" xfId="0" applyFont="1" applyFill="1" applyBorder="1" applyAlignment="1" applyProtection="1">
      <alignment horizontal="left" vertical="center" wrapText="1"/>
    </xf>
    <xf numFmtId="0" fontId="9" fillId="2" borderId="19" xfId="0" applyFont="1" applyFill="1" applyBorder="1" applyAlignment="1" applyProtection="1">
      <alignment horizontal="left" vertical="center" wrapText="1"/>
    </xf>
    <xf numFmtId="0" fontId="9" fillId="2" borderId="20" xfId="2" applyFont="1" applyFill="1" applyBorder="1" applyAlignment="1" applyProtection="1">
      <alignment horizontal="left" vertical="center"/>
    </xf>
    <xf numFmtId="0" fontId="3" fillId="2" borderId="9" xfId="2" applyFont="1" applyFill="1" applyBorder="1" applyAlignment="1">
      <alignment horizontal="justify" vertical="center" wrapText="1"/>
    </xf>
    <xf numFmtId="0" fontId="0" fillId="0" borderId="8" xfId="0" applyBorder="1" applyAlignment="1">
      <alignment horizontal="justify" wrapText="1"/>
    </xf>
    <xf numFmtId="0" fontId="0" fillId="0" borderId="30" xfId="0" applyBorder="1" applyAlignment="1">
      <alignment horizontal="justify" wrapText="1"/>
    </xf>
    <xf numFmtId="0" fontId="0" fillId="2" borderId="8" xfId="0" applyFill="1" applyBorder="1" applyAlignment="1">
      <alignment horizontal="justify" wrapText="1"/>
    </xf>
    <xf numFmtId="0" fontId="0" fillId="2" borderId="30" xfId="0" applyFill="1" applyBorder="1" applyAlignment="1">
      <alignment horizontal="justify" wrapText="1"/>
    </xf>
    <xf numFmtId="0" fontId="9" fillId="2" borderId="6" xfId="0" applyFont="1" applyFill="1" applyBorder="1" applyAlignment="1" applyProtection="1">
      <alignment horizontal="left" vertical="center" wrapText="1"/>
    </xf>
    <xf numFmtId="0" fontId="9" fillId="2" borderId="4" xfId="0" applyFont="1" applyFill="1" applyBorder="1" applyAlignment="1" applyProtection="1">
      <alignment horizontal="left" vertical="center" wrapText="1"/>
    </xf>
    <xf numFmtId="0" fontId="9" fillId="2" borderId="26" xfId="0" applyFont="1" applyFill="1" applyBorder="1" applyAlignment="1" applyProtection="1">
      <alignment horizontal="left" vertical="center" wrapText="1"/>
    </xf>
    <xf numFmtId="0" fontId="3" fillId="2" borderId="5" xfId="2" applyFont="1" applyFill="1" applyBorder="1" applyAlignment="1">
      <alignment horizontal="justify" vertical="center" wrapText="1"/>
    </xf>
    <xf numFmtId="0" fontId="3" fillId="2" borderId="33" xfId="2" applyFont="1" applyFill="1" applyBorder="1" applyAlignment="1">
      <alignment horizontal="justify" vertical="center" wrapText="1"/>
    </xf>
    <xf numFmtId="0" fontId="3" fillId="2" borderId="28" xfId="2" applyFont="1" applyFill="1" applyBorder="1" applyAlignment="1">
      <alignment horizontal="justify" vertical="center" wrapText="1"/>
    </xf>
    <xf numFmtId="0" fontId="3" fillId="2" borderId="34" xfId="2" applyFont="1" applyFill="1" applyBorder="1" applyAlignment="1">
      <alignment horizontal="left" vertical="center"/>
    </xf>
    <xf numFmtId="0" fontId="3" fillId="2" borderId="29" xfId="2" applyFont="1" applyFill="1" applyBorder="1" applyAlignment="1">
      <alignment horizontal="left" vertical="center"/>
    </xf>
    <xf numFmtId="0" fontId="3" fillId="2" borderId="35" xfId="2" applyFont="1" applyFill="1" applyBorder="1" applyAlignment="1">
      <alignment horizontal="left" vertical="center"/>
    </xf>
    <xf numFmtId="0" fontId="3" fillId="2" borderId="8" xfId="2" applyFont="1" applyFill="1" applyBorder="1" applyAlignment="1">
      <alignment horizontal="justify" vertical="center" wrapText="1"/>
    </xf>
    <xf numFmtId="0" fontId="3" fillId="2" borderId="30" xfId="2" applyFont="1" applyFill="1" applyBorder="1" applyAlignment="1">
      <alignment horizontal="justify" vertical="center" wrapText="1"/>
    </xf>
    <xf numFmtId="0" fontId="3" fillId="2" borderId="24" xfId="2" applyFont="1" applyFill="1" applyBorder="1" applyAlignment="1">
      <alignment horizontal="justify" vertical="center" wrapText="1"/>
    </xf>
    <xf numFmtId="0" fontId="3" fillId="2" borderId="22" xfId="2" applyFont="1" applyFill="1" applyBorder="1" applyAlignment="1">
      <alignment horizontal="justify" vertical="center" wrapText="1"/>
    </xf>
    <xf numFmtId="0" fontId="3" fillId="2" borderId="25" xfId="2" applyFont="1" applyFill="1" applyBorder="1" applyAlignment="1">
      <alignment horizontal="justify" vertical="center" wrapText="1"/>
    </xf>
    <xf numFmtId="0" fontId="3" fillId="2" borderId="12" xfId="2" applyFont="1" applyFill="1" applyBorder="1" applyAlignment="1">
      <alignment horizontal="left" vertical="center" wrapText="1"/>
    </xf>
    <xf numFmtId="0" fontId="3" fillId="2" borderId="0" xfId="2" applyFont="1" applyFill="1" applyBorder="1" applyAlignment="1">
      <alignment horizontal="left" vertical="center" wrapText="1"/>
    </xf>
    <xf numFmtId="0" fontId="3" fillId="2" borderId="19" xfId="2" applyFont="1" applyFill="1" applyBorder="1" applyAlignment="1">
      <alignment horizontal="left" vertical="center" wrapText="1"/>
    </xf>
    <xf numFmtId="0" fontId="3" fillId="2" borderId="24" xfId="2" applyFont="1" applyFill="1" applyBorder="1" applyAlignment="1">
      <alignment horizontal="left" vertical="center" wrapText="1"/>
    </xf>
    <xf numFmtId="0" fontId="3" fillId="2" borderId="22" xfId="2" applyFont="1" applyFill="1" applyBorder="1" applyAlignment="1">
      <alignment horizontal="left" vertical="center" wrapText="1"/>
    </xf>
    <xf numFmtId="0" fontId="3" fillId="2" borderId="25" xfId="2" applyFont="1" applyFill="1" applyBorder="1" applyAlignment="1">
      <alignment horizontal="left" vertical="center" wrapText="1"/>
    </xf>
    <xf numFmtId="0" fontId="3" fillId="2" borderId="9" xfId="2" applyFont="1" applyFill="1" applyBorder="1" applyAlignment="1">
      <alignment horizontal="left" vertical="center" wrapText="1"/>
    </xf>
    <xf numFmtId="0" fontId="3" fillId="2" borderId="8" xfId="2" applyFont="1" applyFill="1" applyBorder="1" applyAlignment="1">
      <alignment horizontal="left" vertical="center" wrapText="1"/>
    </xf>
    <xf numFmtId="0" fontId="3" fillId="2" borderId="30" xfId="2" applyFont="1" applyFill="1" applyBorder="1" applyAlignment="1">
      <alignment horizontal="left" vertical="center" wrapText="1"/>
    </xf>
    <xf numFmtId="0" fontId="3" fillId="2" borderId="5" xfId="2" applyFont="1" applyFill="1" applyBorder="1" applyAlignment="1">
      <alignment horizontal="left" vertical="center" wrapText="1"/>
    </xf>
    <xf numFmtId="0" fontId="3" fillId="2" borderId="33" xfId="2" applyFont="1" applyFill="1" applyBorder="1" applyAlignment="1">
      <alignment horizontal="left" vertical="center" wrapText="1"/>
    </xf>
    <xf numFmtId="0" fontId="3" fillId="2" borderId="28" xfId="2" applyFont="1" applyFill="1" applyBorder="1" applyAlignment="1">
      <alignment horizontal="left" vertical="center" wrapText="1"/>
    </xf>
    <xf numFmtId="0" fontId="3" fillId="2" borderId="24" xfId="2" applyFont="1" applyFill="1" applyBorder="1" applyAlignment="1">
      <alignment horizontal="left" vertical="center"/>
    </xf>
    <xf numFmtId="0" fontId="3" fillId="2" borderId="22" xfId="2" applyFont="1" applyFill="1" applyBorder="1" applyAlignment="1">
      <alignment horizontal="left" vertical="center"/>
    </xf>
    <xf numFmtId="0" fontId="3" fillId="2" borderId="25" xfId="2" applyFont="1" applyFill="1" applyBorder="1" applyAlignment="1">
      <alignment horizontal="left" vertical="center"/>
    </xf>
    <xf numFmtId="0" fontId="3" fillId="2" borderId="10" xfId="2" applyFont="1" applyFill="1" applyBorder="1" applyAlignment="1">
      <alignment horizontal="left" vertical="center" wrapText="1"/>
    </xf>
    <xf numFmtId="0" fontId="3" fillId="2" borderId="27" xfId="2" applyFont="1" applyFill="1" applyBorder="1" applyAlignment="1">
      <alignment horizontal="left" vertical="center" wrapText="1"/>
    </xf>
    <xf numFmtId="0" fontId="3" fillId="2" borderId="6" xfId="2" applyFont="1" applyFill="1" applyBorder="1" applyAlignment="1">
      <alignment horizontal="left" vertical="center" wrapText="1"/>
    </xf>
    <xf numFmtId="0" fontId="3" fillId="2" borderId="4" xfId="2" applyFont="1" applyFill="1" applyBorder="1" applyAlignment="1">
      <alignment horizontal="left" vertical="center" wrapText="1"/>
    </xf>
    <xf numFmtId="0" fontId="3" fillId="2" borderId="26" xfId="2" applyFont="1" applyFill="1" applyBorder="1" applyAlignment="1">
      <alignment horizontal="left" vertical="center" wrapText="1"/>
    </xf>
    <xf numFmtId="0" fontId="22" fillId="2" borderId="10" xfId="2" applyFont="1" applyFill="1" applyBorder="1" applyAlignment="1">
      <alignment horizontal="left" vertical="center" wrapText="1"/>
    </xf>
    <xf numFmtId="0" fontId="22" fillId="2" borderId="0" xfId="2" applyFont="1" applyFill="1" applyBorder="1" applyAlignment="1">
      <alignment horizontal="left" vertical="center" wrapText="1"/>
    </xf>
    <xf numFmtId="0" fontId="22" fillId="2" borderId="27" xfId="2" applyFont="1" applyFill="1" applyBorder="1" applyAlignment="1">
      <alignment horizontal="left" vertical="center" wrapText="1"/>
    </xf>
    <xf numFmtId="0" fontId="9" fillId="2" borderId="17" xfId="2" applyFont="1" applyFill="1" applyBorder="1" applyAlignment="1">
      <alignment horizontal="left" vertical="center" wrapText="1"/>
    </xf>
    <xf numFmtId="0" fontId="9" fillId="2" borderId="15" xfId="2" applyFont="1" applyFill="1" applyBorder="1" applyAlignment="1">
      <alignment horizontal="left" vertical="center" wrapText="1"/>
    </xf>
    <xf numFmtId="0" fontId="9" fillId="2" borderId="16" xfId="2" applyFont="1" applyFill="1" applyBorder="1" applyAlignment="1">
      <alignment horizontal="left" vertical="center" wrapText="1"/>
    </xf>
    <xf numFmtId="0" fontId="9" fillId="2" borderId="17" xfId="2" applyFont="1" applyFill="1" applyBorder="1" applyAlignment="1">
      <alignment horizontal="left" vertical="top" wrapText="1"/>
    </xf>
    <xf numFmtId="0" fontId="9" fillId="2" borderId="15" xfId="2" applyFont="1" applyFill="1" applyBorder="1" applyAlignment="1">
      <alignment horizontal="left" vertical="top" wrapText="1"/>
    </xf>
    <xf numFmtId="0" fontId="9" fillId="2" borderId="16" xfId="2" applyFont="1" applyFill="1" applyBorder="1" applyAlignment="1">
      <alignment horizontal="left" vertical="top" wrapText="1"/>
    </xf>
    <xf numFmtId="0" fontId="11" fillId="2" borderId="17" xfId="2" applyFont="1" applyFill="1" applyBorder="1" applyAlignment="1">
      <alignment horizontal="left" vertical="center" wrapText="1"/>
    </xf>
    <xf numFmtId="0" fontId="11" fillId="2" borderId="15" xfId="2" applyFont="1" applyFill="1" applyBorder="1" applyAlignment="1">
      <alignment horizontal="left" vertical="center" wrapText="1"/>
    </xf>
    <xf numFmtId="0" fontId="11" fillId="2" borderId="16" xfId="2" applyFont="1" applyFill="1" applyBorder="1" applyAlignment="1">
      <alignment horizontal="left" vertical="center" wrapText="1"/>
    </xf>
    <xf numFmtId="0" fontId="11" fillId="2" borderId="17" xfId="2" applyFont="1" applyFill="1" applyBorder="1" applyAlignment="1">
      <alignment horizontal="left" vertical="top"/>
    </xf>
    <xf numFmtId="0" fontId="11" fillId="2" borderId="15" xfId="2" applyFont="1" applyFill="1" applyBorder="1" applyAlignment="1">
      <alignment horizontal="left" vertical="top"/>
    </xf>
    <xf numFmtId="0" fontId="11" fillId="2" borderId="16" xfId="2" applyFont="1" applyFill="1" applyBorder="1" applyAlignment="1">
      <alignment horizontal="left" vertical="top"/>
    </xf>
    <xf numFmtId="0" fontId="9" fillId="2" borderId="17" xfId="2" applyFont="1" applyFill="1" applyBorder="1" applyAlignment="1">
      <alignment horizontal="left"/>
    </xf>
    <xf numFmtId="0" fontId="9" fillId="2" borderId="15" xfId="2" applyFont="1" applyFill="1" applyBorder="1" applyAlignment="1">
      <alignment horizontal="left"/>
    </xf>
    <xf numFmtId="0" fontId="9" fillId="2" borderId="16" xfId="2" applyFont="1" applyFill="1" applyBorder="1" applyAlignment="1">
      <alignment horizontal="left"/>
    </xf>
    <xf numFmtId="0" fontId="9" fillId="2" borderId="17" xfId="2" applyFont="1" applyFill="1" applyBorder="1" applyAlignment="1">
      <alignment horizontal="left" vertical="center"/>
    </xf>
    <xf numFmtId="0" fontId="9" fillId="2" borderId="15" xfId="2" applyFont="1" applyFill="1" applyBorder="1" applyAlignment="1">
      <alignment horizontal="left" vertical="center"/>
    </xf>
    <xf numFmtId="0" fontId="9" fillId="2" borderId="16" xfId="2" applyFont="1" applyFill="1" applyBorder="1" applyAlignment="1">
      <alignment horizontal="left" vertical="center"/>
    </xf>
    <xf numFmtId="1" fontId="21" fillId="2" borderId="17" xfId="3" quotePrefix="1" applyNumberFormat="1" applyFont="1" applyFill="1" applyBorder="1" applyAlignment="1">
      <alignment horizontal="left" vertical="center" wrapText="1"/>
    </xf>
    <xf numFmtId="1" fontId="21" fillId="2" borderId="15" xfId="3" quotePrefix="1" applyNumberFormat="1" applyFont="1" applyFill="1" applyBorder="1" applyAlignment="1">
      <alignment horizontal="left" vertical="center" wrapText="1"/>
    </xf>
    <xf numFmtId="1" fontId="21" fillId="2" borderId="16" xfId="3" quotePrefix="1" applyNumberFormat="1" applyFont="1" applyFill="1" applyBorder="1" applyAlignment="1">
      <alignment horizontal="left" vertical="center" wrapText="1"/>
    </xf>
    <xf numFmtId="1" fontId="21" fillId="2" borderId="24" xfId="3" quotePrefix="1" applyNumberFormat="1" applyFont="1" applyFill="1" applyBorder="1" applyAlignment="1">
      <alignment horizontal="left" vertical="center" wrapText="1"/>
    </xf>
    <xf numFmtId="1" fontId="21" fillId="2" borderId="22" xfId="3" quotePrefix="1" applyNumberFormat="1" applyFont="1" applyFill="1" applyBorder="1" applyAlignment="1">
      <alignment horizontal="left" vertical="center" wrapText="1"/>
    </xf>
    <xf numFmtId="1" fontId="21" fillId="2" borderId="25" xfId="3" quotePrefix="1" applyNumberFormat="1" applyFont="1" applyFill="1" applyBorder="1" applyAlignment="1">
      <alignment horizontal="left" vertical="center" wrapText="1"/>
    </xf>
    <xf numFmtId="0" fontId="11" fillId="2" borderId="17" xfId="2" applyFont="1" applyFill="1" applyBorder="1" applyAlignment="1">
      <alignment horizontal="left" vertical="top" wrapText="1"/>
    </xf>
    <xf numFmtId="0" fontId="11" fillId="2" borderId="15" xfId="2" applyFont="1" applyFill="1" applyBorder="1" applyAlignment="1">
      <alignment horizontal="left" vertical="top" wrapText="1"/>
    </xf>
    <xf numFmtId="0" fontId="11" fillId="2" borderId="16" xfId="2" applyFont="1" applyFill="1" applyBorder="1" applyAlignment="1">
      <alignment horizontal="left" vertical="top" wrapText="1"/>
    </xf>
    <xf numFmtId="0" fontId="11" fillId="5" borderId="17" xfId="2" applyFont="1" applyFill="1" applyBorder="1" applyAlignment="1">
      <alignment horizontal="left" vertical="top"/>
    </xf>
    <xf numFmtId="0" fontId="11" fillId="5" borderId="15" xfId="2" applyFont="1" applyFill="1" applyBorder="1" applyAlignment="1">
      <alignment horizontal="left" vertical="top"/>
    </xf>
    <xf numFmtId="0" fontId="11" fillId="5" borderId="16" xfId="2" applyFont="1" applyFill="1" applyBorder="1" applyAlignment="1">
      <alignment horizontal="left" vertical="top"/>
    </xf>
    <xf numFmtId="0" fontId="9" fillId="5" borderId="17" xfId="2" applyFont="1" applyFill="1" applyBorder="1" applyAlignment="1">
      <alignment vertical="top" wrapText="1"/>
    </xf>
    <xf numFmtId="0" fontId="9" fillId="5" borderId="15" xfId="2" applyFont="1" applyFill="1" applyBorder="1" applyAlignment="1">
      <alignment vertical="top" wrapText="1"/>
    </xf>
    <xf numFmtId="0" fontId="9" fillId="5" borderId="16" xfId="2" applyFont="1" applyFill="1" applyBorder="1" applyAlignment="1">
      <alignment vertical="top" wrapText="1"/>
    </xf>
    <xf numFmtId="0" fontId="9" fillId="2" borderId="17" xfId="2" applyFont="1" applyFill="1" applyBorder="1"/>
    <xf numFmtId="0" fontId="9" fillId="2" borderId="15" xfId="2" applyFont="1" applyFill="1" applyBorder="1"/>
    <xf numFmtId="0" fontId="9" fillId="2" borderId="16" xfId="2" applyFont="1" applyFill="1" applyBorder="1"/>
    <xf numFmtId="0" fontId="11" fillId="5" borderId="17" xfId="2" applyFont="1" applyFill="1" applyBorder="1" applyAlignment="1">
      <alignment horizontal="left" vertical="center" wrapText="1"/>
    </xf>
    <xf numFmtId="0" fontId="11" fillId="5" borderId="15" xfId="2" applyFont="1" applyFill="1" applyBorder="1" applyAlignment="1">
      <alignment horizontal="left" vertical="center" wrapText="1"/>
    </xf>
    <xf numFmtId="0" fontId="11" fillId="5" borderId="16" xfId="2" applyFont="1" applyFill="1" applyBorder="1" applyAlignment="1">
      <alignment horizontal="left" vertical="center" wrapText="1"/>
    </xf>
    <xf numFmtId="0" fontId="9" fillId="5" borderId="24" xfId="2" applyFont="1" applyFill="1" applyBorder="1" applyAlignment="1">
      <alignment vertical="top" wrapText="1"/>
    </xf>
    <xf numFmtId="0" fontId="9" fillId="5" borderId="22" xfId="2" applyFont="1" applyFill="1" applyBorder="1" applyAlignment="1">
      <alignment vertical="top" wrapText="1"/>
    </xf>
    <xf numFmtId="0" fontId="9" fillId="5" borderId="25" xfId="2" applyFont="1" applyFill="1" applyBorder="1" applyAlignment="1">
      <alignment vertical="top" wrapText="1"/>
    </xf>
    <xf numFmtId="0" fontId="9" fillId="2" borderId="17" xfId="2" applyFont="1" applyFill="1" applyBorder="1" applyAlignment="1">
      <alignment vertical="top" wrapText="1"/>
    </xf>
    <xf numFmtId="0" fontId="9" fillId="2" borderId="15" xfId="2" applyFont="1" applyFill="1" applyBorder="1" applyAlignment="1">
      <alignment vertical="top" wrapText="1"/>
    </xf>
    <xf numFmtId="0" fontId="9" fillId="2" borderId="16" xfId="2" applyFont="1" applyFill="1" applyBorder="1" applyAlignment="1">
      <alignment vertical="top" wrapText="1"/>
    </xf>
    <xf numFmtId="0" fontId="3" fillId="2" borderId="36" xfId="2" applyFont="1" applyFill="1" applyBorder="1" applyAlignment="1">
      <alignment horizontal="left" vertical="center"/>
    </xf>
    <xf numFmtId="0" fontId="3" fillId="2" borderId="37" xfId="2" applyFont="1" applyFill="1" applyBorder="1" applyAlignment="1">
      <alignment horizontal="left" vertical="center"/>
    </xf>
    <xf numFmtId="0" fontId="11" fillId="2" borderId="17" xfId="2" applyFont="1" applyFill="1" applyBorder="1" applyAlignment="1">
      <alignment vertical="top" wrapText="1"/>
    </xf>
    <xf numFmtId="0" fontId="11" fillId="2" borderId="15" xfId="2" applyFont="1" applyFill="1" applyBorder="1" applyAlignment="1">
      <alignment vertical="top" wrapText="1"/>
    </xf>
    <xf numFmtId="0" fontId="11" fillId="2" borderId="16" xfId="2" applyFont="1" applyFill="1" applyBorder="1" applyAlignment="1">
      <alignment vertical="top" wrapText="1"/>
    </xf>
    <xf numFmtId="0" fontId="11" fillId="5" borderId="17" xfId="2" applyFont="1" applyFill="1" applyBorder="1" applyAlignment="1">
      <alignment horizontal="justify" vertical="center"/>
    </xf>
    <xf numFmtId="0" fontId="11" fillId="5" borderId="15" xfId="2" applyFont="1" applyFill="1" applyBorder="1" applyAlignment="1">
      <alignment horizontal="justify" vertical="center"/>
    </xf>
    <xf numFmtId="0" fontId="11" fillId="5" borderId="16" xfId="2" applyFont="1" applyFill="1" applyBorder="1" applyAlignment="1">
      <alignment horizontal="justify" vertical="center"/>
    </xf>
    <xf numFmtId="0" fontId="9" fillId="2" borderId="24" xfId="2" applyFont="1" applyFill="1" applyBorder="1" applyAlignment="1">
      <alignment horizontal="center"/>
    </xf>
    <xf numFmtId="0" fontId="9" fillId="2" borderId="22" xfId="2" applyFont="1" applyFill="1" applyBorder="1" applyAlignment="1">
      <alignment horizontal="center"/>
    </xf>
    <xf numFmtId="0" fontId="9" fillId="2" borderId="25" xfId="2" applyFont="1" applyFill="1" applyBorder="1" applyAlignment="1">
      <alignment horizontal="center"/>
    </xf>
    <xf numFmtId="0" fontId="9" fillId="2" borderId="23" xfId="2" applyFont="1" applyFill="1" applyBorder="1"/>
    <xf numFmtId="0" fontId="9" fillId="2" borderId="20" xfId="2" applyFont="1" applyFill="1" applyBorder="1"/>
    <xf numFmtId="0" fontId="9" fillId="2" borderId="21" xfId="2" applyFont="1" applyFill="1" applyBorder="1"/>
    <xf numFmtId="0" fontId="23" fillId="5" borderId="17" xfId="2" applyFont="1" applyFill="1" applyBorder="1" applyAlignment="1">
      <alignment vertical="top" wrapText="1"/>
    </xf>
    <xf numFmtId="0" fontId="23" fillId="5" borderId="15" xfId="2" applyFont="1" applyFill="1" applyBorder="1" applyAlignment="1">
      <alignment vertical="top" wrapText="1"/>
    </xf>
    <xf numFmtId="0" fontId="23" fillId="5" borderId="16" xfId="2" applyFont="1" applyFill="1" applyBorder="1" applyAlignment="1">
      <alignment vertical="top" wrapText="1"/>
    </xf>
    <xf numFmtId="0" fontId="11" fillId="5" borderId="24" xfId="2" applyFont="1" applyFill="1" applyBorder="1" applyAlignment="1">
      <alignment vertical="top" wrapText="1"/>
    </xf>
    <xf numFmtId="0" fontId="11" fillId="5" borderId="22" xfId="2" applyFont="1" applyFill="1" applyBorder="1" applyAlignment="1">
      <alignment vertical="top" wrapText="1"/>
    </xf>
    <xf numFmtId="0" fontId="11" fillId="5" borderId="25" xfId="2" applyFont="1" applyFill="1" applyBorder="1" applyAlignment="1">
      <alignment vertical="top" wrapText="1"/>
    </xf>
    <xf numFmtId="0" fontId="11" fillId="5" borderId="17" xfId="2" applyFont="1" applyFill="1" applyBorder="1" applyAlignment="1">
      <alignment vertical="top" wrapText="1"/>
    </xf>
    <xf numFmtId="0" fontId="11" fillId="5" borderId="15" xfId="2" applyFont="1" applyFill="1" applyBorder="1" applyAlignment="1">
      <alignment vertical="top" wrapText="1"/>
    </xf>
    <xf numFmtId="0" fontId="11" fillId="5" borderId="16" xfId="2" applyFont="1" applyFill="1" applyBorder="1" applyAlignment="1">
      <alignment vertical="top" wrapText="1"/>
    </xf>
    <xf numFmtId="0" fontId="9" fillId="5" borderId="17" xfId="2" applyFont="1" applyFill="1" applyBorder="1" applyAlignment="1">
      <alignment horizontal="left" vertical="top" wrapText="1"/>
    </xf>
    <xf numFmtId="0" fontId="9" fillId="5" borderId="15" xfId="2" applyFont="1" applyFill="1" applyBorder="1" applyAlignment="1">
      <alignment horizontal="left" vertical="top" wrapText="1"/>
    </xf>
    <xf numFmtId="0" fontId="9" fillId="5" borderId="16" xfId="2" applyFont="1" applyFill="1" applyBorder="1" applyAlignment="1">
      <alignment horizontal="left" vertical="top" wrapText="1"/>
    </xf>
    <xf numFmtId="0" fontId="9" fillId="0" borderId="17" xfId="2" applyFont="1" applyFill="1" applyBorder="1" applyAlignment="1">
      <alignment horizontal="left" vertical="top" wrapText="1"/>
    </xf>
    <xf numFmtId="0" fontId="9" fillId="0" borderId="15" xfId="2" applyFont="1" applyFill="1" applyBorder="1" applyAlignment="1">
      <alignment horizontal="left" vertical="top" wrapText="1"/>
    </xf>
    <xf numFmtId="0" fontId="9" fillId="0" borderId="16" xfId="2" applyFont="1" applyFill="1" applyBorder="1" applyAlignment="1">
      <alignment horizontal="left" vertical="top" wrapText="1"/>
    </xf>
    <xf numFmtId="0" fontId="9" fillId="2" borderId="24" xfId="2" applyFont="1" applyFill="1" applyBorder="1" applyAlignment="1">
      <alignment horizontal="left" vertical="center"/>
    </xf>
    <xf numFmtId="0" fontId="9" fillId="2" borderId="22" xfId="2" applyFont="1" applyFill="1" applyBorder="1" applyAlignment="1">
      <alignment horizontal="left" vertical="center"/>
    </xf>
    <xf numFmtId="0" fontId="9" fillId="2" borderId="25" xfId="2" applyFont="1" applyFill="1" applyBorder="1" applyAlignment="1">
      <alignment horizontal="left" vertical="center"/>
    </xf>
    <xf numFmtId="0" fontId="9" fillId="2" borderId="23" xfId="2" applyFont="1" applyFill="1" applyBorder="1" applyAlignment="1">
      <alignment horizontal="left" vertical="center"/>
    </xf>
    <xf numFmtId="0" fontId="9" fillId="2" borderId="20" xfId="2" applyFont="1" applyFill="1" applyBorder="1" applyAlignment="1">
      <alignment horizontal="left" vertical="center"/>
    </xf>
    <xf numFmtId="0" fontId="9" fillId="2" borderId="21" xfId="2" applyFont="1" applyFill="1" applyBorder="1" applyAlignment="1">
      <alignment horizontal="left" vertical="center"/>
    </xf>
    <xf numFmtId="0" fontId="11" fillId="2" borderId="17" xfId="2" applyFont="1" applyFill="1" applyBorder="1" applyAlignment="1">
      <alignment horizontal="left"/>
    </xf>
    <xf numFmtId="0" fontId="11" fillId="2" borderId="15" xfId="2" applyFont="1" applyFill="1" applyBorder="1" applyAlignment="1">
      <alignment horizontal="left"/>
    </xf>
    <xf numFmtId="0" fontId="11" fillId="2" borderId="16" xfId="2" applyFont="1" applyFill="1" applyBorder="1" applyAlignment="1">
      <alignment horizontal="left"/>
    </xf>
    <xf numFmtId="2" fontId="3" fillId="2" borderId="0" xfId="2" applyNumberFormat="1" applyFont="1" applyFill="1" applyBorder="1" applyAlignment="1">
      <alignment horizontal="left" vertical="center"/>
    </xf>
    <xf numFmtId="0" fontId="33" fillId="0" borderId="6" xfId="0" applyFont="1" applyFill="1" applyBorder="1" applyAlignment="1">
      <alignment horizontal="left" vertical="top" wrapText="1"/>
    </xf>
    <xf numFmtId="0" fontId="33" fillId="0" borderId="4" xfId="0" applyFont="1" applyFill="1" applyBorder="1" applyAlignment="1">
      <alignment horizontal="left" vertical="top" wrapText="1"/>
    </xf>
    <xf numFmtId="0" fontId="33" fillId="0" borderId="26" xfId="0" applyFont="1" applyFill="1" applyBorder="1" applyAlignment="1">
      <alignment horizontal="left" vertical="top" wrapText="1"/>
    </xf>
    <xf numFmtId="0" fontId="9" fillId="0" borderId="4" xfId="2" applyFont="1" applyFill="1" applyBorder="1" applyAlignment="1">
      <alignment horizontal="left"/>
    </xf>
    <xf numFmtId="0" fontId="11" fillId="0" borderId="5" xfId="2" applyFont="1" applyFill="1" applyBorder="1" applyAlignment="1">
      <alignment horizontal="left" vertical="center" wrapText="1"/>
    </xf>
    <xf numFmtId="0" fontId="11" fillId="0" borderId="33" xfId="2" applyFont="1" applyFill="1" applyBorder="1" applyAlignment="1">
      <alignment horizontal="left" vertical="center" wrapText="1"/>
    </xf>
    <xf numFmtId="0" fontId="11" fillId="0" borderId="28" xfId="2" applyFont="1" applyFill="1" applyBorder="1" applyAlignment="1">
      <alignment horizontal="left" vertical="center" wrapText="1"/>
    </xf>
    <xf numFmtId="0" fontId="9" fillId="0" borderId="8" xfId="2" applyFont="1" applyFill="1" applyBorder="1" applyAlignment="1">
      <alignment horizontal="left" vertical="center" wrapText="1"/>
    </xf>
    <xf numFmtId="0" fontId="9" fillId="0" borderId="4" xfId="2" applyFont="1" applyFill="1" applyBorder="1" applyAlignment="1">
      <alignment horizontal="left" vertical="center" wrapText="1"/>
    </xf>
    <xf numFmtId="0" fontId="11" fillId="0" borderId="5" xfId="2" applyFont="1" applyFill="1" applyBorder="1" applyAlignment="1">
      <alignment vertical="center"/>
    </xf>
    <xf numFmtId="0" fontId="11" fillId="0" borderId="33" xfId="2" applyFont="1" applyFill="1" applyBorder="1" applyAlignment="1"/>
    <xf numFmtId="0" fontId="11" fillId="0" borderId="28" xfId="2" applyFont="1" applyFill="1" applyBorder="1" applyAlignment="1"/>
    <xf numFmtId="0" fontId="8" fillId="2" borderId="0" xfId="0" applyFont="1" applyFill="1" applyAlignment="1">
      <alignment horizontal="center" wrapText="1"/>
    </xf>
    <xf numFmtId="0" fontId="3" fillId="7" borderId="6" xfId="2" applyFont="1" applyFill="1" applyBorder="1" applyAlignment="1">
      <alignment horizontal="left" vertical="center" wrapText="1"/>
    </xf>
    <xf numFmtId="0" fontId="3" fillId="7" borderId="4" xfId="2" applyFont="1" applyFill="1" applyBorder="1" applyAlignment="1">
      <alignment horizontal="left" vertical="center" wrapText="1"/>
    </xf>
    <xf numFmtId="0" fontId="3" fillId="7" borderId="26" xfId="2" applyFont="1" applyFill="1" applyBorder="1" applyAlignment="1">
      <alignment horizontal="left" vertical="center" wrapText="1"/>
    </xf>
  </cellXfs>
  <cellStyles count="5">
    <cellStyle name="Hipervínculo" xfId="1" builtinId="8"/>
    <cellStyle name="Normal" xfId="0" builtinId="0"/>
    <cellStyle name="Normal 2" xfId="2"/>
    <cellStyle name="Normal 2 2" xfId="3"/>
    <cellStyle name="Normal 2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LIPE/AppData/Local/Microsoft/Windows/Temporary%20Internet%20Files/Content.IE5/INGX8IDY/CUADROS%20MAESTROS%20-%20MG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UPA%20CALLAO\TUPA%20COSTOS\RESUMEN%20DE%20COSTO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LIPE/AppData/Local/Microsoft/Windows/Temporary%20Internet%20Files/Content.IE5/NCCKXLO6/CUADROS%20MAESTROS%20-%20MG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LIPE/AppData/Local/Microsoft/Windows/Temporary%20Internet%20Files/Content.IE5/INGX8IDY/METODOLOG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M.01-PERSONAL "/>
      <sheetName val="CM.02- FUNGIBLE"/>
      <sheetName val="CM.03-SERV.TERC.NO IDEN."/>
      <sheetName val="CM.04-NO FUNGIBLE"/>
      <sheetName val="CM.05-SERV.TER."/>
      <sheetName val="CM.06-DEPRECIACION"/>
      <sheetName val="CM.07-COSTOS FIJOS"/>
      <sheetName val="CM.08-ACTIVIDADES"/>
      <sheetName val="CM.09-CODIGO CA Y ACTIVIDADE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9">
          <cell r="A9" t="str">
            <v>Servicio por mantenimiento de  Equipos de computo.</v>
          </cell>
          <cell r="C9" t="str">
            <v>servicio</v>
          </cell>
          <cell r="D9">
            <v>1065.5999999999999</v>
          </cell>
        </row>
        <row r="10">
          <cell r="A10" t="str">
            <v>Servicio por  mantenimiento de Impresoras.</v>
          </cell>
          <cell r="C10" t="str">
            <v>servicio</v>
          </cell>
          <cell r="D10">
            <v>1056.0999999999999</v>
          </cell>
        </row>
        <row r="11">
          <cell r="A11" t="str">
            <v>Servicio por mantenimiento de Modulos  de trabajo</v>
          </cell>
          <cell r="C11" t="str">
            <v>servicio</v>
          </cell>
          <cell r="D11">
            <v>188.55555555555554</v>
          </cell>
        </row>
        <row r="12">
          <cell r="A12" t="str">
            <v xml:space="preserve">Servicio por mantenimiento de escritorio </v>
          </cell>
          <cell r="C12" t="str">
            <v>servicio</v>
          </cell>
          <cell r="D12">
            <v>292.58620689655174</v>
          </cell>
        </row>
        <row r="13">
          <cell r="A13" t="str">
            <v xml:space="preserve">Servicio por mantenimiento de sillon </v>
          </cell>
          <cell r="C13" t="str">
            <v>servicio</v>
          </cell>
          <cell r="D13">
            <v>606.07142857142856</v>
          </cell>
        </row>
        <row r="14">
          <cell r="A14" t="str">
            <v>Servicio por mantenimiento de armario</v>
          </cell>
          <cell r="C14" t="str">
            <v>servicio</v>
          </cell>
          <cell r="D14">
            <v>71.30252100840336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DE COSTOS"/>
      <sheetName val="Hoja2"/>
      <sheetName val="Hoja3"/>
    </sheetNames>
    <sheetDataSet>
      <sheetData sheetId="0">
        <row r="4">
          <cell r="C4">
            <v>12</v>
          </cell>
        </row>
        <row r="5">
          <cell r="C5">
            <v>52</v>
          </cell>
        </row>
        <row r="6">
          <cell r="C6">
            <v>52</v>
          </cell>
        </row>
        <row r="7">
          <cell r="C7">
            <v>52</v>
          </cell>
        </row>
        <row r="8">
          <cell r="C8">
            <v>860</v>
          </cell>
        </row>
        <row r="9">
          <cell r="C9">
            <v>860</v>
          </cell>
        </row>
        <row r="10">
          <cell r="C10">
            <v>50</v>
          </cell>
        </row>
        <row r="11">
          <cell r="C11">
            <v>50</v>
          </cell>
        </row>
        <row r="12">
          <cell r="C12">
            <v>3</v>
          </cell>
        </row>
        <row r="13">
          <cell r="C13">
            <v>2</v>
          </cell>
        </row>
        <row r="14">
          <cell r="C14">
            <v>3</v>
          </cell>
        </row>
        <row r="15">
          <cell r="C15">
            <v>2</v>
          </cell>
        </row>
        <row r="16">
          <cell r="C16">
            <v>117</v>
          </cell>
        </row>
        <row r="17">
          <cell r="C17">
            <v>117</v>
          </cell>
        </row>
        <row r="18">
          <cell r="C18">
            <v>60</v>
          </cell>
        </row>
        <row r="19">
          <cell r="C19">
            <v>36</v>
          </cell>
        </row>
        <row r="20">
          <cell r="C20">
            <v>2028</v>
          </cell>
        </row>
        <row r="21">
          <cell r="C21">
            <v>400</v>
          </cell>
        </row>
        <row r="22">
          <cell r="C22">
            <v>50</v>
          </cell>
        </row>
        <row r="23">
          <cell r="C23">
            <v>36</v>
          </cell>
        </row>
        <row r="24">
          <cell r="C24">
            <v>30</v>
          </cell>
        </row>
        <row r="25">
          <cell r="C25">
            <v>10</v>
          </cell>
        </row>
        <row r="26">
          <cell r="C26">
            <v>6</v>
          </cell>
        </row>
        <row r="27">
          <cell r="C27">
            <v>4</v>
          </cell>
        </row>
        <row r="28">
          <cell r="C28">
            <v>6</v>
          </cell>
        </row>
        <row r="29">
          <cell r="C29">
            <v>4</v>
          </cell>
        </row>
        <row r="30">
          <cell r="C30">
            <v>4</v>
          </cell>
        </row>
        <row r="31">
          <cell r="C31">
            <v>60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M.01-PERSONAL "/>
      <sheetName val="CM.02- FUNGIBLE"/>
      <sheetName val="CM.03-SERV.TERC.NO IDEN."/>
      <sheetName val="CM.04-NO FUNGIBLE"/>
      <sheetName val="CM.05-SERV.TER."/>
      <sheetName val="CM.06-DEPRECIACION"/>
      <sheetName val="CM.07-COSTOS FIJOS"/>
      <sheetName val="CM.08-ACTIVIDADES"/>
      <sheetName val="CM.09-CODIGO CA Y ACTIVIDADES "/>
    </sheetNames>
    <sheetDataSet>
      <sheetData sheetId="0" refreshError="1"/>
      <sheetData sheetId="1" refreshError="1"/>
      <sheetData sheetId="2" refreshError="1"/>
      <sheetData sheetId="3" refreshError="1">
        <row r="9">
          <cell r="A9" t="str">
            <v xml:space="preserve">Lapicero </v>
          </cell>
          <cell r="C9" t="str">
            <v>Unidad</v>
          </cell>
          <cell r="D9">
            <v>0.41939651508712289</v>
          </cell>
        </row>
        <row r="10">
          <cell r="A10" t="str">
            <v>Sello Trodat de Visto Bueno</v>
          </cell>
          <cell r="C10" t="str">
            <v>Unidad</v>
          </cell>
          <cell r="D10">
            <v>30</v>
          </cell>
        </row>
        <row r="11">
          <cell r="A11" t="str">
            <v>Sello Trodat de Firma</v>
          </cell>
          <cell r="C11" t="str">
            <v>Unidad</v>
          </cell>
          <cell r="D11">
            <v>36</v>
          </cell>
        </row>
        <row r="12">
          <cell r="A12" t="str">
            <v>Sello Trodat Recibido</v>
          </cell>
          <cell r="C12" t="str">
            <v>Unidad</v>
          </cell>
          <cell r="D12">
            <v>43</v>
          </cell>
        </row>
        <row r="13">
          <cell r="A13" t="str">
            <v>Tinta para sello Trodat</v>
          </cell>
          <cell r="C13" t="str">
            <v>Unidad</v>
          </cell>
          <cell r="D13">
            <v>17.850000000000001</v>
          </cell>
        </row>
        <row r="14">
          <cell r="A14" t="str">
            <v xml:space="preserve">Engrampador </v>
          </cell>
          <cell r="C14" t="str">
            <v>Unidad</v>
          </cell>
          <cell r="D14">
            <v>24.103472998137811</v>
          </cell>
        </row>
        <row r="15">
          <cell r="A15" t="str">
            <v>Toner para impresora</v>
          </cell>
          <cell r="C15" t="str">
            <v>Unidad</v>
          </cell>
          <cell r="D15">
            <v>682.4</v>
          </cell>
        </row>
        <row r="16">
          <cell r="A16" t="str">
            <v>Perforador</v>
          </cell>
          <cell r="C16" t="str">
            <v>Unidad</v>
          </cell>
          <cell r="D16">
            <v>48.914326923076921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ANEXO1"/>
      <sheetName val="ANEXO2"/>
      <sheetName val="ANEXO3"/>
      <sheetName val="ANEXO4"/>
      <sheetName val="ANEXO5"/>
      <sheetName val="ANEXO6"/>
      <sheetName val="ANEXO7"/>
      <sheetName val="Calculo"/>
      <sheetName val="Inductores"/>
      <sheetName val="Maestros"/>
    </sheetNames>
    <sheetDataSet>
      <sheetData sheetId="0" refreshError="1">
        <row r="6">
          <cell r="C6">
            <v>1150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 enableFormatConditionsCalculation="0">
    <tabColor indexed="35"/>
  </sheetPr>
  <dimension ref="A1:K151"/>
  <sheetViews>
    <sheetView view="pageBreakPreview" topLeftCell="A16" zoomScale="80" zoomScaleNormal="75" workbookViewId="0">
      <selection activeCell="C170" sqref="C170"/>
    </sheetView>
  </sheetViews>
  <sheetFormatPr baseColWidth="10" defaultRowHeight="15" x14ac:dyDescent="0.25"/>
  <cols>
    <col min="1" max="1" width="28.28515625" customWidth="1"/>
    <col min="2" max="2" width="19.85546875" customWidth="1"/>
    <col min="3" max="3" width="17.85546875" customWidth="1"/>
    <col min="4" max="4" width="15.140625" customWidth="1"/>
    <col min="5" max="5" width="19.140625" customWidth="1"/>
  </cols>
  <sheetData>
    <row r="1" spans="1:11" ht="48" customHeight="1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11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11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11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11" ht="15.75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11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11" ht="15.75" thickBot="1" x14ac:dyDescent="0.3">
      <c r="A7" s="9" t="s">
        <v>282</v>
      </c>
      <c r="B7" s="9"/>
      <c r="C7" s="10"/>
      <c r="D7" s="9"/>
      <c r="E7" s="9"/>
      <c r="F7" s="9"/>
      <c r="G7" s="9"/>
      <c r="H7" s="9"/>
      <c r="I7" s="9"/>
      <c r="J7" s="11"/>
    </row>
    <row r="8" spans="1:11" ht="39" customHeight="1" thickBot="1" x14ac:dyDescent="0.3">
      <c r="A8" s="394" t="s">
        <v>297</v>
      </c>
      <c r="B8" s="395"/>
      <c r="C8" s="395"/>
      <c r="D8" s="395"/>
      <c r="E8" s="396"/>
      <c r="F8" s="45"/>
      <c r="G8" s="9"/>
      <c r="H8" s="9"/>
      <c r="I8" s="9"/>
      <c r="J8" s="9"/>
    </row>
    <row r="9" spans="1:11" x14ac:dyDescent="0.25">
      <c r="A9" s="12"/>
      <c r="B9" s="12"/>
      <c r="C9" s="13"/>
      <c r="D9" s="12"/>
      <c r="E9" s="12"/>
      <c r="F9" s="12"/>
      <c r="G9" s="12"/>
      <c r="H9" s="12"/>
      <c r="I9" s="12"/>
      <c r="J9" s="11"/>
    </row>
    <row r="10" spans="1:11" ht="15.75" thickBot="1" x14ac:dyDescent="0.3">
      <c r="A10" s="9" t="s">
        <v>283</v>
      </c>
      <c r="B10" s="9"/>
      <c r="C10" s="13"/>
      <c r="D10" s="12"/>
      <c r="E10" s="12"/>
      <c r="F10" s="12"/>
      <c r="G10" s="12"/>
      <c r="H10" s="12"/>
      <c r="I10" s="12"/>
      <c r="J10" s="11"/>
    </row>
    <row r="11" spans="1:11" ht="15.75" thickBot="1" x14ac:dyDescent="0.3">
      <c r="A11" s="397" t="s">
        <v>298</v>
      </c>
      <c r="B11" s="398"/>
      <c r="C11" s="398"/>
      <c r="D11" s="398"/>
      <c r="E11" s="399"/>
      <c r="F11" s="45"/>
      <c r="G11" s="9"/>
      <c r="H11" s="9"/>
      <c r="I11" s="9"/>
      <c r="J11" s="9"/>
    </row>
    <row r="12" spans="1:11" x14ac:dyDescent="0.25">
      <c r="A12" s="14"/>
      <c r="B12" s="14"/>
      <c r="C12" s="14"/>
      <c r="D12" s="14"/>
      <c r="E12" s="14"/>
      <c r="F12" s="2"/>
      <c r="G12" s="2"/>
      <c r="H12" s="2"/>
      <c r="I12" s="2"/>
      <c r="J12" s="2"/>
    </row>
    <row r="13" spans="1:11" ht="39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/>
      <c r="G13" s="2"/>
      <c r="H13" s="2"/>
      <c r="I13" s="2"/>
      <c r="J13" s="2"/>
    </row>
    <row r="14" spans="1:11" ht="15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11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1.1272545090180359E-3</v>
      </c>
      <c r="D15" s="35">
        <f>+'[1]CM.05-SERV.TER.'!$D$9</f>
        <v>1065.5999999999999</v>
      </c>
      <c r="E15" s="36">
        <f>F15</f>
        <v>1.201202404809619</v>
      </c>
      <c r="F15" s="2">
        <v>1.201202404809619</v>
      </c>
      <c r="G15" s="2">
        <v>0.39683116232464927</v>
      </c>
      <c r="H15" s="2">
        <v>0.10740846229311056</v>
      </c>
      <c r="I15" s="2">
        <v>0</v>
      </c>
      <c r="J15" s="2">
        <v>0.22773225021471513</v>
      </c>
      <c r="K15">
        <v>0.16075217662215185</v>
      </c>
    </row>
    <row r="16" spans="1:11" ht="25.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3.7575150300601202E-4</v>
      </c>
      <c r="D16" s="19">
        <f>+'[1]CM.05-SERV.TER.'!$D$10</f>
        <v>1056.0999999999999</v>
      </c>
      <c r="E16" s="20">
        <f>G15</f>
        <v>0.39683116232464927</v>
      </c>
      <c r="F16" s="2"/>
      <c r="G16" s="2"/>
      <c r="H16" s="2"/>
      <c r="I16" s="2"/>
      <c r="J16" s="2"/>
    </row>
    <row r="17" spans="1:10" ht="25.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5.6963827969239546E-4</v>
      </c>
      <c r="D17" s="19">
        <f>+'[1]CM.05-SERV.TER.'!$D$11</f>
        <v>188.55555555555554</v>
      </c>
      <c r="E17" s="20">
        <f>H15</f>
        <v>0.10740846229311056</v>
      </c>
      <c r="F17" s="2"/>
      <c r="G17" s="2"/>
      <c r="H17" s="2"/>
      <c r="I17" s="2"/>
      <c r="J17" s="2"/>
    </row>
    <row r="18" spans="1:10" ht="25.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0</v>
      </c>
      <c r="D18" s="19">
        <f>+'[1]CM.05-SERV.TER.'!$D$12</f>
        <v>292.58620689655174</v>
      </c>
      <c r="E18" s="20">
        <f>I15</f>
        <v>0</v>
      </c>
      <c r="F18" s="2"/>
      <c r="G18" s="2"/>
      <c r="H18" s="2"/>
      <c r="I18" s="2"/>
      <c r="J18" s="2"/>
    </row>
    <row r="19" spans="1:10" ht="25.5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3.7575150300601202E-4</v>
      </c>
      <c r="D19" s="19">
        <f>+'[1]CM.05-SERV.TER.'!$D$13</f>
        <v>606.07142857142856</v>
      </c>
      <c r="E19" s="20">
        <f>J15</f>
        <v>0.22773225021471513</v>
      </c>
      <c r="F19" s="2"/>
      <c r="G19" s="2"/>
      <c r="H19" s="2"/>
      <c r="I19" s="2"/>
      <c r="J19" s="2"/>
    </row>
    <row r="20" spans="1:10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2.2545090180360718E-3</v>
      </c>
      <c r="D20" s="23">
        <f>+'[1]CM.05-SERV.TER.'!$D$14</f>
        <v>71.30252100840336</v>
      </c>
      <c r="E20" s="37">
        <f>K15</f>
        <v>0.16075217662215185</v>
      </c>
      <c r="F20" s="2"/>
      <c r="G20" s="2"/>
      <c r="H20" s="2"/>
      <c r="I20" s="2"/>
      <c r="J20" s="2"/>
    </row>
    <row r="21" spans="1:10" x14ac:dyDescent="0.25">
      <c r="A21" s="5"/>
      <c r="B21" s="6"/>
      <c r="C21" s="31" t="s">
        <v>293</v>
      </c>
      <c r="D21" s="32"/>
      <c r="E21" s="29">
        <f>+SUM(E15:E20)</f>
        <v>2.0939264562642461</v>
      </c>
      <c r="F21" s="2"/>
      <c r="G21" s="2"/>
      <c r="H21" s="2"/>
      <c r="I21" s="2"/>
      <c r="J21" s="2"/>
    </row>
    <row r="22" spans="1:10" x14ac:dyDescent="0.25">
      <c r="A22" s="5"/>
      <c r="B22" s="6"/>
      <c r="C22" s="24" t="s">
        <v>294</v>
      </c>
      <c r="D22" s="25"/>
      <c r="E22" s="26">
        <f>'[2]RESUMEN DE COSTOS'!$C$4</f>
        <v>12</v>
      </c>
      <c r="F22" s="2"/>
      <c r="G22" s="2"/>
      <c r="H22" s="2"/>
      <c r="I22" s="2"/>
      <c r="J22" s="2"/>
    </row>
    <row r="23" spans="1:10" x14ac:dyDescent="0.25">
      <c r="A23" s="5"/>
      <c r="B23" s="6"/>
      <c r="C23" s="27" t="s">
        <v>295</v>
      </c>
      <c r="D23" s="28"/>
      <c r="E23" s="29">
        <f>+E21/E22</f>
        <v>0.17449387135535385</v>
      </c>
      <c r="F23" s="2"/>
      <c r="G23" s="2"/>
      <c r="H23" s="2"/>
      <c r="I23" s="2"/>
      <c r="J23" s="2"/>
    </row>
    <row r="24" spans="1:10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10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10" ht="55.5" customHeight="1" x14ac:dyDescent="0.25">
      <c r="A26" s="391" t="s">
        <v>279</v>
      </c>
      <c r="B26" s="391"/>
      <c r="C26" s="391"/>
      <c r="D26" s="391"/>
      <c r="E26" s="391"/>
      <c r="F26" s="1"/>
      <c r="G26" s="1"/>
      <c r="H26" s="2"/>
      <c r="I26" s="2"/>
      <c r="J26" s="2"/>
    </row>
    <row r="27" spans="1:10" x14ac:dyDescent="0.25">
      <c r="A27" s="3"/>
      <c r="B27" s="3"/>
      <c r="C27" s="3"/>
      <c r="D27" s="3"/>
      <c r="E27" s="3"/>
      <c r="F27" s="3"/>
      <c r="G27" s="3"/>
      <c r="H27" s="2"/>
      <c r="I27" s="2"/>
      <c r="J27" s="2"/>
    </row>
    <row r="28" spans="1:10" x14ac:dyDescent="0.25">
      <c r="A28" s="4"/>
      <c r="B28" s="4"/>
      <c r="C28" s="5"/>
      <c r="D28" s="6"/>
      <c r="E28" s="7"/>
      <c r="F28" s="2"/>
      <c r="G28" s="2"/>
      <c r="H28" s="2"/>
      <c r="I28" s="2"/>
      <c r="J28" s="2"/>
    </row>
    <row r="29" spans="1:10" ht="15.75" x14ac:dyDescent="0.25">
      <c r="A29" s="392" t="s">
        <v>280</v>
      </c>
      <c r="B29" s="392"/>
      <c r="C29" s="392"/>
      <c r="D29" s="392"/>
      <c r="E29" s="392"/>
      <c r="F29" s="2"/>
      <c r="G29" s="2"/>
      <c r="H29" s="2"/>
      <c r="I29" s="2"/>
      <c r="J29" s="2"/>
    </row>
    <row r="30" spans="1:10" ht="15.75" x14ac:dyDescent="0.25">
      <c r="A30" s="393" t="s">
        <v>281</v>
      </c>
      <c r="B30" s="393"/>
      <c r="C30" s="393"/>
      <c r="D30" s="393"/>
      <c r="E30" s="393"/>
      <c r="F30" s="2"/>
      <c r="G30" s="2"/>
      <c r="H30" s="2"/>
      <c r="I30" s="2"/>
      <c r="J30" s="2"/>
    </row>
    <row r="31" spans="1:10" x14ac:dyDescent="0.25">
      <c r="A31" s="2"/>
      <c r="B31" s="8"/>
      <c r="C31" s="8"/>
      <c r="D31" s="2"/>
      <c r="E31" s="2"/>
      <c r="F31" s="2"/>
      <c r="G31" s="2"/>
      <c r="H31" s="2"/>
      <c r="I31" s="2"/>
      <c r="J31" s="2"/>
    </row>
    <row r="32" spans="1:10" ht="15.75" thickBot="1" x14ac:dyDescent="0.3">
      <c r="A32" s="9" t="s">
        <v>282</v>
      </c>
      <c r="B32" s="9"/>
      <c r="C32" s="10"/>
      <c r="D32" s="9"/>
      <c r="E32" s="9"/>
      <c r="F32" s="9"/>
      <c r="G32" s="9"/>
      <c r="H32" s="9"/>
      <c r="I32" s="9"/>
      <c r="J32" s="11"/>
    </row>
    <row r="33" spans="1:11" s="41" customFormat="1" ht="37.5" customHeight="1" thickBot="1" x14ac:dyDescent="0.25">
      <c r="A33" s="400" t="s">
        <v>299</v>
      </c>
      <c r="B33" s="401"/>
      <c r="C33" s="401"/>
      <c r="D33" s="401"/>
      <c r="E33" s="402"/>
    </row>
    <row r="34" spans="1:11" x14ac:dyDescent="0.25">
      <c r="A34" s="12"/>
      <c r="B34" s="12"/>
      <c r="C34" s="13"/>
      <c r="D34" s="12"/>
      <c r="E34" s="12"/>
      <c r="F34" s="12"/>
      <c r="G34" s="12"/>
      <c r="H34" s="12"/>
      <c r="I34" s="12"/>
      <c r="J34" s="11"/>
    </row>
    <row r="35" spans="1:11" ht="15.75" thickBot="1" x14ac:dyDescent="0.3">
      <c r="A35" s="9" t="s">
        <v>283</v>
      </c>
      <c r="B35" s="9"/>
      <c r="C35" s="13"/>
      <c r="D35" s="12"/>
      <c r="E35" s="12"/>
      <c r="F35" s="12"/>
      <c r="G35" s="12"/>
      <c r="H35" s="12"/>
      <c r="I35" s="12"/>
      <c r="J35" s="11"/>
    </row>
    <row r="36" spans="1:11" ht="15.75" thickBot="1" x14ac:dyDescent="0.3">
      <c r="A36" s="397" t="s">
        <v>298</v>
      </c>
      <c r="B36" s="398"/>
      <c r="C36" s="398"/>
      <c r="D36" s="398"/>
      <c r="E36" s="399"/>
      <c r="F36" s="45"/>
      <c r="G36" s="9"/>
      <c r="H36" s="9"/>
      <c r="I36" s="9"/>
      <c r="J36" s="9"/>
    </row>
    <row r="37" spans="1:11" x14ac:dyDescent="0.25">
      <c r="A37" s="14"/>
      <c r="B37" s="14"/>
      <c r="C37" s="14"/>
      <c r="D37" s="14"/>
      <c r="E37" s="14"/>
      <c r="F37" s="2"/>
      <c r="G37" s="2"/>
      <c r="H37" s="2"/>
      <c r="I37" s="2"/>
      <c r="J37" s="2"/>
    </row>
    <row r="38" spans="1:11" ht="39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F38" s="2"/>
      <c r="G38" s="2"/>
      <c r="H38" s="2"/>
      <c r="I38" s="2"/>
      <c r="J38" s="2"/>
    </row>
    <row r="39" spans="1:11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  <c r="G39" s="2"/>
      <c r="H39" s="2"/>
      <c r="I39" s="2"/>
      <c r="J39" s="2"/>
    </row>
    <row r="40" spans="1:11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3.9078156312625248E-2</v>
      </c>
      <c r="D40" s="35">
        <f>+'[1]CM.05-SERV.TER.'!$D$9</f>
        <v>1065.5999999999999</v>
      </c>
      <c r="E40" s="36">
        <f>F40</f>
        <v>41.64168336673346</v>
      </c>
      <c r="F40" s="52">
        <v>41.64168336673346</v>
      </c>
      <c r="G40" s="52">
        <v>13.756813627254507</v>
      </c>
      <c r="H40" s="52">
        <v>4.1889300294313117</v>
      </c>
      <c r="I40" s="52">
        <v>0</v>
      </c>
      <c r="J40" s="52">
        <v>7.8947180074434566</v>
      </c>
      <c r="K40" s="53">
        <v>5.5727421229012641</v>
      </c>
    </row>
    <row r="41" spans="1:11" ht="25.5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1.3026052104208416E-2</v>
      </c>
      <c r="D41" s="19">
        <f>+'[1]CM.05-SERV.TER.'!$D$10</f>
        <v>1056.0999999999999</v>
      </c>
      <c r="E41" s="20">
        <f>G40</f>
        <v>13.756813627254507</v>
      </c>
      <c r="F41" s="2"/>
      <c r="G41" s="2"/>
      <c r="H41" s="2"/>
      <c r="I41" s="2"/>
      <c r="J41" s="2"/>
    </row>
    <row r="42" spans="1:11" ht="25.5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2.2215892908003423E-2</v>
      </c>
      <c r="D42" s="19">
        <f>+'[1]CM.05-SERV.TER.'!$D$11</f>
        <v>188.55555555555554</v>
      </c>
      <c r="E42" s="20">
        <f>H40</f>
        <v>4.1889300294313117</v>
      </c>
      <c r="F42" s="2"/>
      <c r="G42" s="2"/>
      <c r="H42" s="2"/>
      <c r="I42" s="2"/>
      <c r="J42" s="2"/>
    </row>
    <row r="43" spans="1:11" ht="25.5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0</v>
      </c>
      <c r="D43" s="19">
        <f>+'[1]CM.05-SERV.TER.'!$D$12</f>
        <v>292.58620689655174</v>
      </c>
      <c r="E43" s="20">
        <f>I40</f>
        <v>0</v>
      </c>
      <c r="F43" s="2"/>
      <c r="G43" s="2"/>
      <c r="H43" s="2"/>
      <c r="I43" s="2"/>
      <c r="J43" s="2"/>
    </row>
    <row r="44" spans="1:11" ht="25.5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1.3026052104208414E-2</v>
      </c>
      <c r="D44" s="19">
        <f>+'[1]CM.05-SERV.TER.'!$D$13</f>
        <v>606.07142857142856</v>
      </c>
      <c r="E44" s="20">
        <f>J40</f>
        <v>7.8947180074434566</v>
      </c>
      <c r="F44" s="2"/>
      <c r="G44" s="2"/>
      <c r="H44" s="2"/>
      <c r="I44" s="2"/>
      <c r="J44" s="2"/>
    </row>
    <row r="45" spans="1:11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7.8156312625250496E-2</v>
      </c>
      <c r="D45" s="23">
        <f>+'[1]CM.05-SERV.TER.'!$D$14</f>
        <v>71.30252100840336</v>
      </c>
      <c r="E45" s="37">
        <f>K40</f>
        <v>5.5727421229012641</v>
      </c>
      <c r="F45" s="2"/>
      <c r="G45" s="2"/>
      <c r="H45" s="2"/>
      <c r="I45" s="2"/>
      <c r="J45" s="2"/>
    </row>
    <row r="46" spans="1:11" x14ac:dyDescent="0.25">
      <c r="A46" s="5"/>
      <c r="B46" s="6"/>
      <c r="C46" s="31" t="s">
        <v>293</v>
      </c>
      <c r="D46" s="32"/>
      <c r="E46" s="29">
        <f>+SUM(E40:E45)</f>
        <v>73.054887153764</v>
      </c>
      <c r="F46" s="2"/>
      <c r="G46" s="2"/>
      <c r="H46" s="2"/>
      <c r="I46" s="2"/>
      <c r="J46" s="2"/>
    </row>
    <row r="47" spans="1:11" x14ac:dyDescent="0.25">
      <c r="A47" s="5"/>
      <c r="B47" s="6"/>
      <c r="C47" s="24" t="s">
        <v>294</v>
      </c>
      <c r="D47" s="25"/>
      <c r="E47" s="26">
        <f>'[2]RESUMEN DE COSTOS'!$C$5</f>
        <v>52</v>
      </c>
      <c r="F47" s="2"/>
      <c r="G47" s="2"/>
      <c r="H47" s="2"/>
      <c r="I47" s="2"/>
      <c r="J47" s="2"/>
    </row>
    <row r="48" spans="1:11" x14ac:dyDescent="0.25">
      <c r="A48" s="5"/>
      <c r="B48" s="6"/>
      <c r="C48" s="27" t="s">
        <v>295</v>
      </c>
      <c r="D48" s="28"/>
      <c r="E48" s="29">
        <f>+E46/E47</f>
        <v>1.404901676033923</v>
      </c>
      <c r="F48" s="2"/>
      <c r="G48" s="2"/>
      <c r="H48" s="2"/>
      <c r="I48" s="2"/>
      <c r="J48" s="2"/>
    </row>
    <row r="51" spans="1:10" ht="56.25" customHeight="1" x14ac:dyDescent="0.25">
      <c r="A51" s="391" t="s">
        <v>279</v>
      </c>
      <c r="B51" s="391"/>
      <c r="C51" s="391"/>
      <c r="D51" s="391"/>
      <c r="E51" s="391"/>
      <c r="F51" s="1"/>
      <c r="G51" s="1"/>
      <c r="H51" s="2"/>
      <c r="I51" s="2"/>
      <c r="J51" s="2"/>
    </row>
    <row r="52" spans="1:10" x14ac:dyDescent="0.25">
      <c r="A52" s="3"/>
      <c r="B52" s="3"/>
      <c r="C52" s="3"/>
      <c r="D52" s="3"/>
      <c r="E52" s="3"/>
      <c r="F52" s="3"/>
      <c r="G52" s="3"/>
      <c r="H52" s="2"/>
      <c r="I52" s="2"/>
      <c r="J52" s="2"/>
    </row>
    <row r="53" spans="1:10" x14ac:dyDescent="0.25">
      <c r="A53" s="4"/>
      <c r="B53" s="4"/>
      <c r="C53" s="5"/>
      <c r="D53" s="6"/>
      <c r="E53" s="7"/>
      <c r="F53" s="2"/>
      <c r="G53" s="2"/>
      <c r="H53" s="2"/>
      <c r="I53" s="2"/>
      <c r="J53" s="2"/>
    </row>
    <row r="54" spans="1:10" ht="15.75" x14ac:dyDescent="0.25">
      <c r="A54" s="392" t="s">
        <v>280</v>
      </c>
      <c r="B54" s="392"/>
      <c r="C54" s="392"/>
      <c r="D54" s="392"/>
      <c r="E54" s="392"/>
      <c r="F54" s="2"/>
      <c r="G54" s="2"/>
      <c r="H54" s="2"/>
      <c r="I54" s="2"/>
      <c r="J54" s="2"/>
    </row>
    <row r="55" spans="1:10" ht="15.75" x14ac:dyDescent="0.25">
      <c r="A55" s="393" t="s">
        <v>281</v>
      </c>
      <c r="B55" s="393"/>
      <c r="C55" s="393"/>
      <c r="D55" s="393"/>
      <c r="E55" s="393"/>
      <c r="F55" s="2"/>
      <c r="G55" s="2"/>
      <c r="H55" s="2"/>
      <c r="I55" s="2"/>
      <c r="J55" s="2"/>
    </row>
    <row r="56" spans="1:10" x14ac:dyDescent="0.25">
      <c r="A56" s="2"/>
      <c r="B56" s="8"/>
      <c r="C56" s="8"/>
      <c r="D56" s="2"/>
      <c r="E56" s="2"/>
      <c r="F56" s="2"/>
      <c r="G56" s="2"/>
      <c r="H56" s="2"/>
      <c r="I56" s="2"/>
      <c r="J56" s="2"/>
    </row>
    <row r="57" spans="1:10" ht="15.75" thickBot="1" x14ac:dyDescent="0.3">
      <c r="A57" s="9" t="s">
        <v>282</v>
      </c>
      <c r="B57" s="9"/>
      <c r="C57" s="10"/>
      <c r="D57" s="9"/>
      <c r="E57" s="9"/>
      <c r="F57" s="9"/>
      <c r="G57" s="9"/>
      <c r="H57" s="9"/>
      <c r="I57" s="9"/>
      <c r="J57" s="11"/>
    </row>
    <row r="58" spans="1:10" s="41" customFormat="1" ht="27.75" customHeight="1" thickBot="1" x14ac:dyDescent="0.25">
      <c r="A58" s="403" t="s">
        <v>300</v>
      </c>
      <c r="B58" s="404"/>
      <c r="C58" s="404"/>
      <c r="D58" s="404"/>
      <c r="E58" s="405"/>
    </row>
    <row r="59" spans="1:10" x14ac:dyDescent="0.25">
      <c r="A59" s="12"/>
      <c r="B59" s="12"/>
      <c r="C59" s="13"/>
      <c r="D59" s="12"/>
      <c r="E59" s="12"/>
      <c r="F59" s="12"/>
      <c r="G59" s="12"/>
      <c r="H59" s="12"/>
      <c r="I59" s="12"/>
      <c r="J59" s="11"/>
    </row>
    <row r="60" spans="1:10" ht="15.75" thickBot="1" x14ac:dyDescent="0.3">
      <c r="A60" s="9" t="s">
        <v>283</v>
      </c>
      <c r="B60" s="9"/>
      <c r="C60" s="13"/>
      <c r="D60" s="12"/>
      <c r="E60" s="12"/>
      <c r="F60" s="12"/>
      <c r="G60" s="12"/>
      <c r="H60" s="12"/>
      <c r="I60" s="12"/>
      <c r="J60" s="11"/>
    </row>
    <row r="61" spans="1:10" ht="15.75" thickBot="1" x14ac:dyDescent="0.3">
      <c r="A61" s="397" t="s">
        <v>298</v>
      </c>
      <c r="B61" s="398"/>
      <c r="C61" s="398"/>
      <c r="D61" s="398"/>
      <c r="E61" s="399"/>
      <c r="F61" s="9"/>
      <c r="G61" s="9"/>
      <c r="H61" s="9"/>
      <c r="I61" s="9"/>
      <c r="J61" s="9"/>
    </row>
    <row r="62" spans="1:10" x14ac:dyDescent="0.25">
      <c r="A62" s="14"/>
      <c r="B62" s="14"/>
      <c r="C62" s="14"/>
      <c r="D62" s="14"/>
      <c r="E62" s="14"/>
      <c r="F62" s="2"/>
      <c r="G62" s="2"/>
      <c r="H62" s="2"/>
      <c r="I62" s="2"/>
      <c r="J62" s="2"/>
    </row>
    <row r="63" spans="1:10" ht="39" customHeight="1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  <c r="F63" s="2"/>
      <c r="G63" s="2"/>
      <c r="H63" s="2"/>
      <c r="I63" s="2"/>
      <c r="J63" s="2"/>
    </row>
    <row r="64" spans="1:10" ht="15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  <c r="F64" s="2"/>
      <c r="G64" s="2"/>
      <c r="H64" s="2"/>
      <c r="I64" s="2"/>
      <c r="J64" s="2"/>
    </row>
    <row r="65" spans="1:11" ht="24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1.9539078156312624E-2</v>
      </c>
      <c r="D65" s="35">
        <f>+'[1]CM.05-SERV.TER.'!$D$9</f>
        <v>1065.5999999999999</v>
      </c>
      <c r="E65" s="36">
        <f>F65</f>
        <v>20.82084168336673</v>
      </c>
      <c r="F65" s="2">
        <v>20.82084168336673</v>
      </c>
      <c r="G65" s="2">
        <v>6.8784068136272536</v>
      </c>
      <c r="H65" s="2">
        <v>2.3271833496840619</v>
      </c>
      <c r="I65" s="2">
        <v>0</v>
      </c>
      <c r="J65" s="2">
        <v>3.9473590037217288</v>
      </c>
      <c r="K65">
        <v>2.7863710614506321</v>
      </c>
    </row>
    <row r="66" spans="1:11" ht="25.5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6.513026052104208E-3</v>
      </c>
      <c r="D66" s="19">
        <f>+'[1]CM.05-SERV.TER.'!$D$10</f>
        <v>1056.0999999999999</v>
      </c>
      <c r="E66" s="20">
        <f>G65</f>
        <v>6.8784068136272536</v>
      </c>
      <c r="F66" s="2"/>
      <c r="G66" s="2"/>
      <c r="H66" s="2"/>
      <c r="I66" s="2"/>
      <c r="J66" s="2"/>
    </row>
    <row r="67" spans="1:11" ht="25.5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1.2342162726668568E-2</v>
      </c>
      <c r="D67" s="19">
        <f>+'[1]CM.05-SERV.TER.'!$D$11</f>
        <v>188.55555555555554</v>
      </c>
      <c r="E67" s="20">
        <f>H65</f>
        <v>2.3271833496840619</v>
      </c>
      <c r="F67" s="2"/>
      <c r="G67" s="2"/>
      <c r="H67" s="2"/>
      <c r="I67" s="2"/>
      <c r="J67" s="2"/>
    </row>
    <row r="68" spans="1:11" ht="25.5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0</v>
      </c>
      <c r="D68" s="19">
        <f>+'[1]CM.05-SERV.TER.'!$D$12</f>
        <v>292.58620689655174</v>
      </c>
      <c r="E68" s="20">
        <f>I65</f>
        <v>0</v>
      </c>
      <c r="F68" s="2"/>
      <c r="G68" s="2"/>
      <c r="H68" s="2"/>
      <c r="I68" s="2"/>
      <c r="J68" s="2"/>
    </row>
    <row r="69" spans="1:11" ht="25.5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6.513026052104208E-3</v>
      </c>
      <c r="D69" s="19">
        <f>+'[1]CM.05-SERV.TER.'!$D$13</f>
        <v>606.07142857142856</v>
      </c>
      <c r="E69" s="20">
        <f>J65</f>
        <v>3.9473590037217288</v>
      </c>
      <c r="F69" s="2"/>
      <c r="G69" s="2"/>
      <c r="H69" s="2"/>
      <c r="I69" s="2"/>
      <c r="J69" s="2"/>
    </row>
    <row r="70" spans="1:11" ht="33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3.9078156312625248E-2</v>
      </c>
      <c r="D70" s="23">
        <f>+'[1]CM.05-SERV.TER.'!$D$14</f>
        <v>71.30252100840336</v>
      </c>
      <c r="E70" s="37">
        <f>K65</f>
        <v>2.7863710614506321</v>
      </c>
      <c r="F70" s="2"/>
      <c r="G70" s="2"/>
      <c r="H70" s="2"/>
      <c r="I70" s="2"/>
      <c r="J70" s="2"/>
    </row>
    <row r="71" spans="1:11" x14ac:dyDescent="0.25">
      <c r="A71" s="5"/>
      <c r="B71" s="6"/>
      <c r="C71" s="31" t="s">
        <v>293</v>
      </c>
      <c r="D71" s="32"/>
      <c r="E71" s="29">
        <f>+SUM(E65:E70)</f>
        <v>36.760161911850403</v>
      </c>
      <c r="F71" s="2"/>
      <c r="G71" s="2"/>
      <c r="H71" s="2"/>
      <c r="I71" s="2"/>
      <c r="J71" s="2"/>
    </row>
    <row r="72" spans="1:11" x14ac:dyDescent="0.25">
      <c r="A72" s="5"/>
      <c r="B72" s="6"/>
      <c r="C72" s="24" t="s">
        <v>294</v>
      </c>
      <c r="D72" s="25"/>
      <c r="E72" s="26">
        <f>'[2]RESUMEN DE COSTOS'!$C$6</f>
        <v>52</v>
      </c>
      <c r="F72" s="2"/>
      <c r="G72" s="2"/>
      <c r="H72" s="2"/>
      <c r="I72" s="2"/>
      <c r="J72" s="2"/>
    </row>
    <row r="73" spans="1:11" x14ac:dyDescent="0.25">
      <c r="A73" s="5"/>
      <c r="B73" s="6"/>
      <c r="C73" s="27" t="s">
        <v>295</v>
      </c>
      <c r="D73" s="28"/>
      <c r="E73" s="29">
        <f>+E71/E72</f>
        <v>0.70692619061250772</v>
      </c>
      <c r="F73" s="2"/>
      <c r="G73" s="2"/>
      <c r="H73" s="2"/>
      <c r="I73" s="2"/>
      <c r="J73" s="2"/>
    </row>
    <row r="76" spans="1:11" ht="61.5" customHeight="1" x14ac:dyDescent="0.25">
      <c r="A76" s="391" t="s">
        <v>279</v>
      </c>
      <c r="B76" s="391"/>
      <c r="C76" s="391"/>
      <c r="D76" s="391"/>
      <c r="E76" s="391"/>
    </row>
    <row r="77" spans="1:11" x14ac:dyDescent="0.25">
      <c r="A77" s="3"/>
      <c r="B77" s="3"/>
      <c r="C77" s="3"/>
      <c r="D77" s="3"/>
      <c r="E77" s="3"/>
    </row>
    <row r="78" spans="1:11" x14ac:dyDescent="0.25">
      <c r="A78" s="4"/>
      <c r="B78" s="4"/>
      <c r="C78" s="5"/>
      <c r="D78" s="6"/>
      <c r="E78" s="7"/>
    </row>
    <row r="79" spans="1:11" ht="15.75" x14ac:dyDescent="0.25">
      <c r="A79" s="392" t="s">
        <v>280</v>
      </c>
      <c r="B79" s="392"/>
      <c r="C79" s="392"/>
      <c r="D79" s="392"/>
      <c r="E79" s="392"/>
    </row>
    <row r="80" spans="1:11" ht="15.75" x14ac:dyDescent="0.25">
      <c r="A80" s="393" t="s">
        <v>281</v>
      </c>
      <c r="B80" s="393"/>
      <c r="C80" s="393"/>
      <c r="D80" s="393"/>
      <c r="E80" s="393"/>
    </row>
    <row r="81" spans="1:11" x14ac:dyDescent="0.25">
      <c r="A81" s="2"/>
      <c r="B81" s="8"/>
      <c r="C81" s="8"/>
      <c r="D81" s="2"/>
      <c r="E81" s="2"/>
    </row>
    <row r="82" spans="1:11" ht="15.75" thickBot="1" x14ac:dyDescent="0.3">
      <c r="A82" s="9" t="s">
        <v>282</v>
      </c>
      <c r="B82" s="9"/>
      <c r="C82" s="10"/>
      <c r="D82" s="9"/>
      <c r="E82" s="9"/>
    </row>
    <row r="83" spans="1:11" s="41" customFormat="1" ht="33" customHeight="1" thickBot="1" x14ac:dyDescent="0.25">
      <c r="A83" s="403" t="s">
        <v>301</v>
      </c>
      <c r="B83" s="404"/>
      <c r="C83" s="404"/>
      <c r="D83" s="404"/>
      <c r="E83" s="405"/>
    </row>
    <row r="84" spans="1:11" x14ac:dyDescent="0.25">
      <c r="A84" s="12"/>
      <c r="B84" s="12"/>
      <c r="C84" s="13"/>
      <c r="D84" s="12"/>
      <c r="E84" s="12"/>
    </row>
    <row r="85" spans="1:11" ht="15.75" thickBot="1" x14ac:dyDescent="0.3">
      <c r="A85" s="9" t="s">
        <v>283</v>
      </c>
      <c r="B85" s="9"/>
      <c r="C85" s="13"/>
      <c r="D85" s="12"/>
      <c r="E85" s="12"/>
    </row>
    <row r="86" spans="1:11" ht="15.75" thickBot="1" x14ac:dyDescent="0.3">
      <c r="A86" s="397" t="s">
        <v>298</v>
      </c>
      <c r="B86" s="398"/>
      <c r="C86" s="398"/>
      <c r="D86" s="398"/>
      <c r="E86" s="399"/>
      <c r="F86" s="45"/>
      <c r="G86" s="9"/>
      <c r="H86" s="9"/>
      <c r="I86" s="9"/>
      <c r="J86" s="9"/>
    </row>
    <row r="87" spans="1:11" x14ac:dyDescent="0.25">
      <c r="A87" s="14"/>
      <c r="B87" s="14"/>
      <c r="C87" s="14"/>
      <c r="D87" s="14"/>
      <c r="E87" s="14"/>
    </row>
    <row r="88" spans="1:11" ht="36" x14ac:dyDescent="0.25">
      <c r="A88" s="15" t="s">
        <v>285</v>
      </c>
      <c r="B88" s="15" t="s">
        <v>286</v>
      </c>
      <c r="C88" s="15" t="s">
        <v>287</v>
      </c>
      <c r="D88" s="15" t="s">
        <v>288</v>
      </c>
      <c r="E88" s="15" t="s">
        <v>289</v>
      </c>
      <c r="F88">
        <v>20.82084168336673</v>
      </c>
      <c r="G88">
        <v>6.8784068136272536</v>
      </c>
      <c r="H88">
        <v>2.3271833496840619</v>
      </c>
      <c r="I88">
        <v>0</v>
      </c>
      <c r="J88">
        <v>3.9473590037217288</v>
      </c>
      <c r="K88">
        <v>2.7863710614506321</v>
      </c>
    </row>
    <row r="89" spans="1:11" x14ac:dyDescent="0.25">
      <c r="A89" s="16"/>
      <c r="B89" s="16"/>
      <c r="C89" s="16" t="s">
        <v>290</v>
      </c>
      <c r="D89" s="16" t="s">
        <v>291</v>
      </c>
      <c r="E89" s="16" t="s">
        <v>292</v>
      </c>
    </row>
    <row r="90" spans="1:11" ht="25.5" x14ac:dyDescent="0.25">
      <c r="A90" s="38" t="str">
        <f>+'[1]CM.05-SERV.TER.'!$A$9</f>
        <v>Servicio por mantenimiento de  Equipos de computo.</v>
      </c>
      <c r="B90" s="33" t="str">
        <f>+'[1]CM.05-SERV.TER.'!$C$9</f>
        <v>servicio</v>
      </c>
      <c r="C90" s="34">
        <f t="shared" ref="C90:C95" si="3">E90/D90</f>
        <v>1.9539078156312624E-2</v>
      </c>
      <c r="D90" s="35">
        <f>+'[1]CM.05-SERV.TER.'!$D$9</f>
        <v>1065.5999999999999</v>
      </c>
      <c r="E90" s="36">
        <f>F88</f>
        <v>20.82084168336673</v>
      </c>
    </row>
    <row r="91" spans="1:11" ht="25.5" x14ac:dyDescent="0.25">
      <c r="A91" s="39" t="str">
        <f>+'[1]CM.05-SERV.TER.'!$A$10</f>
        <v>Servicio por  mantenimiento de Impresoras.</v>
      </c>
      <c r="B91" s="17" t="str">
        <f>+'[1]CM.05-SERV.TER.'!$C$10</f>
        <v>servicio</v>
      </c>
      <c r="C91" s="18">
        <f t="shared" si="3"/>
        <v>6.513026052104208E-3</v>
      </c>
      <c r="D91" s="19">
        <f>+'[1]CM.05-SERV.TER.'!$D$10</f>
        <v>1056.0999999999999</v>
      </c>
      <c r="E91" s="20">
        <f>G88</f>
        <v>6.8784068136272536</v>
      </c>
    </row>
    <row r="92" spans="1:11" ht="25.5" x14ac:dyDescent="0.25">
      <c r="A92" s="39" t="str">
        <f>+'[1]CM.05-SERV.TER.'!$A$11</f>
        <v>Servicio por mantenimiento de Modulos  de trabajo</v>
      </c>
      <c r="B92" s="17" t="str">
        <f>+'[1]CM.05-SERV.TER.'!$C$11</f>
        <v>servicio</v>
      </c>
      <c r="C92" s="18">
        <f t="shared" si="3"/>
        <v>1.2342162726668568E-2</v>
      </c>
      <c r="D92" s="19">
        <f>+'[1]CM.05-SERV.TER.'!$D$11</f>
        <v>188.55555555555554</v>
      </c>
      <c r="E92" s="20">
        <f>H88</f>
        <v>2.3271833496840619</v>
      </c>
    </row>
    <row r="93" spans="1:11" ht="25.5" x14ac:dyDescent="0.25">
      <c r="A93" s="39" t="str">
        <f>+'[1]CM.05-SERV.TER.'!$A$12</f>
        <v xml:space="preserve">Servicio por mantenimiento de escritorio </v>
      </c>
      <c r="B93" s="17" t="str">
        <f>+'[1]CM.05-SERV.TER.'!$C$12</f>
        <v>servicio</v>
      </c>
      <c r="C93" s="18">
        <f t="shared" si="3"/>
        <v>0</v>
      </c>
      <c r="D93" s="19">
        <f>+'[1]CM.05-SERV.TER.'!$D$12</f>
        <v>292.58620689655174</v>
      </c>
      <c r="E93" s="20">
        <f>I88</f>
        <v>0</v>
      </c>
    </row>
    <row r="94" spans="1:11" ht="25.5" x14ac:dyDescent="0.25">
      <c r="A94" s="39" t="str">
        <f>+'[1]CM.05-SERV.TER.'!$A$13</f>
        <v xml:space="preserve">Servicio por mantenimiento de sillon </v>
      </c>
      <c r="B94" s="17" t="str">
        <f>+'[1]CM.05-SERV.TER.'!$C$13</f>
        <v>servicio</v>
      </c>
      <c r="C94" s="18">
        <f t="shared" si="3"/>
        <v>6.513026052104208E-3</v>
      </c>
      <c r="D94" s="19">
        <f>+'[1]CM.05-SERV.TER.'!$D$13</f>
        <v>606.07142857142856</v>
      </c>
      <c r="E94" s="20">
        <f>J88</f>
        <v>3.9473590037217288</v>
      </c>
    </row>
    <row r="95" spans="1:11" ht="25.5" x14ac:dyDescent="0.25">
      <c r="A95" s="40" t="str">
        <f>+'[1]CM.05-SERV.TER.'!$A$14</f>
        <v>Servicio por mantenimiento de armario</v>
      </c>
      <c r="B95" s="21" t="str">
        <f>+'[1]CM.05-SERV.TER.'!$C$14</f>
        <v>servicio</v>
      </c>
      <c r="C95" s="22">
        <f t="shared" si="3"/>
        <v>3.9078156312625248E-2</v>
      </c>
      <c r="D95" s="23">
        <f>+'[1]CM.05-SERV.TER.'!$D$14</f>
        <v>71.30252100840336</v>
      </c>
      <c r="E95" s="37">
        <f>K88</f>
        <v>2.7863710614506321</v>
      </c>
    </row>
    <row r="96" spans="1:11" x14ac:dyDescent="0.25">
      <c r="A96" s="5"/>
      <c r="B96" s="6"/>
      <c r="C96" s="31" t="s">
        <v>293</v>
      </c>
      <c r="D96" s="32"/>
      <c r="E96" s="29">
        <f>+SUM(E90:E95)</f>
        <v>36.760161911850403</v>
      </c>
    </row>
    <row r="97" spans="1:10" x14ac:dyDescent="0.25">
      <c r="A97" s="5"/>
      <c r="B97" s="6"/>
      <c r="C97" s="24" t="s">
        <v>294</v>
      </c>
      <c r="D97" s="25"/>
      <c r="E97" s="26">
        <f>'[2]RESUMEN DE COSTOS'!$C$7</f>
        <v>52</v>
      </c>
    </row>
    <row r="98" spans="1:10" x14ac:dyDescent="0.25">
      <c r="A98" s="5"/>
      <c r="B98" s="6"/>
      <c r="C98" s="27" t="s">
        <v>295</v>
      </c>
      <c r="D98" s="28"/>
      <c r="E98" s="29">
        <f>+E96/E97</f>
        <v>0.70692619061250772</v>
      </c>
    </row>
    <row r="101" spans="1:10" ht="46.5" customHeight="1" x14ac:dyDescent="0.25">
      <c r="A101" s="391" t="s">
        <v>279</v>
      </c>
      <c r="B101" s="391"/>
      <c r="C101" s="391"/>
      <c r="D101" s="391"/>
      <c r="E101" s="391"/>
    </row>
    <row r="102" spans="1:10" x14ac:dyDescent="0.25">
      <c r="A102" s="3"/>
      <c r="B102" s="3"/>
      <c r="C102" s="3"/>
      <c r="D102" s="3"/>
      <c r="E102" s="3"/>
    </row>
    <row r="103" spans="1:10" x14ac:dyDescent="0.25">
      <c r="A103" s="4"/>
      <c r="B103" s="4"/>
      <c r="C103" s="5"/>
      <c r="D103" s="6"/>
      <c r="E103" s="7"/>
    </row>
    <row r="104" spans="1:10" ht="15.75" x14ac:dyDescent="0.25">
      <c r="A104" s="392" t="s">
        <v>280</v>
      </c>
      <c r="B104" s="392"/>
      <c r="C104" s="392"/>
      <c r="D104" s="392"/>
      <c r="E104" s="392"/>
    </row>
    <row r="105" spans="1:10" ht="15.75" x14ac:dyDescent="0.25">
      <c r="A105" s="393" t="s">
        <v>281</v>
      </c>
      <c r="B105" s="393"/>
      <c r="C105" s="393"/>
      <c r="D105" s="393"/>
      <c r="E105" s="393"/>
    </row>
    <row r="106" spans="1:10" x14ac:dyDescent="0.25">
      <c r="A106" s="2"/>
      <c r="B106" s="8"/>
      <c r="C106" s="8"/>
      <c r="D106" s="2"/>
      <c r="E106" s="2"/>
    </row>
    <row r="107" spans="1:10" ht="15.75" thickBot="1" x14ac:dyDescent="0.3">
      <c r="A107" s="9" t="s">
        <v>282</v>
      </c>
      <c r="B107" s="9"/>
      <c r="C107" s="10"/>
      <c r="D107" s="9"/>
      <c r="E107" s="9"/>
    </row>
    <row r="108" spans="1:10" s="41" customFormat="1" ht="20.25" customHeight="1" thickBot="1" x14ac:dyDescent="0.25">
      <c r="A108" s="403" t="s">
        <v>302</v>
      </c>
      <c r="B108" s="404"/>
      <c r="C108" s="404"/>
      <c r="D108" s="404"/>
      <c r="E108" s="405"/>
      <c r="F108" s="46"/>
    </row>
    <row r="109" spans="1:10" x14ac:dyDescent="0.25">
      <c r="A109" s="12"/>
      <c r="B109" s="12"/>
      <c r="C109" s="13"/>
      <c r="D109" s="12"/>
      <c r="E109" s="12"/>
    </row>
    <row r="110" spans="1:10" ht="15.75" thickBot="1" x14ac:dyDescent="0.3">
      <c r="A110" s="9" t="s">
        <v>283</v>
      </c>
      <c r="B110" s="9"/>
      <c r="C110" s="13"/>
      <c r="D110" s="12"/>
      <c r="E110" s="12"/>
    </row>
    <row r="111" spans="1:10" ht="15.75" thickBot="1" x14ac:dyDescent="0.3">
      <c r="A111" s="403" t="s">
        <v>298</v>
      </c>
      <c r="B111" s="404"/>
      <c r="C111" s="404"/>
      <c r="D111" s="404"/>
      <c r="E111" s="405"/>
      <c r="F111" s="45"/>
      <c r="G111" s="9"/>
      <c r="H111" s="9"/>
      <c r="I111" s="9"/>
      <c r="J111" s="9"/>
    </row>
    <row r="112" spans="1:10" x14ac:dyDescent="0.25">
      <c r="A112" s="14"/>
      <c r="B112" s="14"/>
      <c r="C112" s="14"/>
      <c r="D112" s="14"/>
      <c r="E112" s="14"/>
    </row>
    <row r="113" spans="1:11" ht="36" x14ac:dyDescent="0.25">
      <c r="A113" s="15" t="s">
        <v>285</v>
      </c>
      <c r="B113" s="15" t="s">
        <v>286</v>
      </c>
      <c r="C113" s="15" t="s">
        <v>287</v>
      </c>
      <c r="D113" s="15" t="s">
        <v>288</v>
      </c>
      <c r="E113" s="15" t="s">
        <v>289</v>
      </c>
    </row>
    <row r="114" spans="1:11" x14ac:dyDescent="0.25">
      <c r="A114" s="16"/>
      <c r="B114" s="16"/>
      <c r="C114" s="16" t="s">
        <v>290</v>
      </c>
      <c r="D114" s="16" t="s">
        <v>291</v>
      </c>
      <c r="E114" s="16" t="s">
        <v>292</v>
      </c>
    </row>
    <row r="115" spans="1:11" ht="25.5" x14ac:dyDescent="0.25">
      <c r="A115" s="38" t="str">
        <f>+'[1]CM.05-SERV.TER.'!$A$9</f>
        <v>Servicio por mantenimiento de  Equipos de computo.</v>
      </c>
      <c r="B115" s="33" t="str">
        <f>+'[1]CM.05-SERV.TER.'!$C$9</f>
        <v>servicio</v>
      </c>
      <c r="C115" s="34">
        <f t="shared" ref="C115:C120" si="4">E115/D115</f>
        <v>0.57100476401514788</v>
      </c>
      <c r="D115" s="35">
        <f>+'[1]CM.05-SERV.TER.'!$D$9</f>
        <v>1065.5999999999999</v>
      </c>
      <c r="E115" s="36">
        <f>F115</f>
        <v>608.46267653454152</v>
      </c>
      <c r="F115">
        <v>608.46267653454152</v>
      </c>
      <c r="G115">
        <v>204.8841984106661</v>
      </c>
      <c r="H115">
        <v>92.371277572075087</v>
      </c>
      <c r="I115">
        <v>0.80442949387036045</v>
      </c>
      <c r="J115">
        <v>119.24463356962409</v>
      </c>
      <c r="K115">
        <v>81.232120924494254</v>
      </c>
    </row>
    <row r="116" spans="1:11" ht="25.5" x14ac:dyDescent="0.25">
      <c r="A116" s="39" t="str">
        <f>+'[1]CM.05-SERV.TER.'!$A$10</f>
        <v>Servicio por  mantenimiento de Impresoras.</v>
      </c>
      <c r="B116" s="17" t="str">
        <f>+'[1]CM.05-SERV.TER.'!$C$10</f>
        <v>servicio</v>
      </c>
      <c r="C116" s="18">
        <f t="shared" si="4"/>
        <v>0.19400075599911573</v>
      </c>
      <c r="D116" s="19">
        <f>+'[1]CM.05-SERV.TER.'!$D$10</f>
        <v>1056.0999999999999</v>
      </c>
      <c r="E116" s="20">
        <f>G115</f>
        <v>204.8841984106661</v>
      </c>
    </row>
    <row r="117" spans="1:11" ht="25.5" x14ac:dyDescent="0.25">
      <c r="A117" s="39" t="str">
        <f>+'[1]CM.05-SERV.TER.'!$A$11</f>
        <v>Servicio por mantenimiento de Modulos  de trabajo</v>
      </c>
      <c r="B117" s="17" t="str">
        <f>+'[1]CM.05-SERV.TER.'!$C$11</f>
        <v>servicio</v>
      </c>
      <c r="C117" s="18">
        <f t="shared" si="4"/>
        <v>0.48988892053546013</v>
      </c>
      <c r="D117" s="19">
        <f>+'[1]CM.05-SERV.TER.'!$D$11</f>
        <v>188.55555555555554</v>
      </c>
      <c r="E117" s="20">
        <f>H115</f>
        <v>92.371277572075087</v>
      </c>
    </row>
    <row r="118" spans="1:11" ht="25.5" x14ac:dyDescent="0.25">
      <c r="A118" s="39" t="str">
        <f>+'[1]CM.05-SERV.TER.'!$A$12</f>
        <v xml:space="preserve">Servicio por mantenimiento de escritorio </v>
      </c>
      <c r="B118" s="17" t="str">
        <f>+'[1]CM.05-SERV.TER.'!$C$12</f>
        <v>servicio</v>
      </c>
      <c r="C118" s="18">
        <f t="shared" si="4"/>
        <v>2.7493759955498471E-3</v>
      </c>
      <c r="D118" s="19">
        <f>+'[1]CM.05-SERV.TER.'!$D$12</f>
        <v>292.58620689655174</v>
      </c>
      <c r="E118" s="20">
        <f>I115</f>
        <v>0.80442949387036045</v>
      </c>
    </row>
    <row r="119" spans="1:11" ht="25.5" x14ac:dyDescent="0.25">
      <c r="A119" s="39" t="str">
        <f>+'[1]CM.05-SERV.TER.'!$A$13</f>
        <v xml:space="preserve">Servicio por mantenimiento de sillon </v>
      </c>
      <c r="B119" s="17" t="str">
        <f>+'[1]CM.05-SERV.TER.'!$C$13</f>
        <v>servicio</v>
      </c>
      <c r="C119" s="18">
        <f t="shared" si="4"/>
        <v>0.19675013199466557</v>
      </c>
      <c r="D119" s="19">
        <f>+'[1]CM.05-SERV.TER.'!$D$13</f>
        <v>606.07142857142856</v>
      </c>
      <c r="E119" s="20">
        <f>J115</f>
        <v>119.24463356962409</v>
      </c>
    </row>
    <row r="120" spans="1:11" ht="25.5" x14ac:dyDescent="0.25">
      <c r="A120" s="40" t="str">
        <f>+'[1]CM.05-SERV.TER.'!$A$14</f>
        <v>Servicio por mantenimiento de armario</v>
      </c>
      <c r="B120" s="21" t="str">
        <f>+'[1]CM.05-SERV.TER.'!$C$14</f>
        <v>servicio</v>
      </c>
      <c r="C120" s="22">
        <f t="shared" si="4"/>
        <v>1.1392601520347456</v>
      </c>
      <c r="D120" s="23">
        <f>+'[1]CM.05-SERV.TER.'!$D$14</f>
        <v>71.30252100840336</v>
      </c>
      <c r="E120" s="37">
        <f>K115</f>
        <v>81.232120924494254</v>
      </c>
    </row>
    <row r="121" spans="1:11" x14ac:dyDescent="0.25">
      <c r="A121" s="5"/>
      <c r="B121" s="6"/>
      <c r="C121" s="31" t="s">
        <v>293</v>
      </c>
      <c r="D121" s="32"/>
      <c r="E121" s="29">
        <f>+SUM(E115:E120)</f>
        <v>1106.9993365052715</v>
      </c>
    </row>
    <row r="122" spans="1:11" x14ac:dyDescent="0.25">
      <c r="A122" s="5"/>
      <c r="B122" s="6"/>
      <c r="C122" s="24" t="s">
        <v>294</v>
      </c>
      <c r="D122" s="25"/>
      <c r="E122" s="26">
        <f>'[2]RESUMEN DE COSTOS'!$C$8</f>
        <v>860</v>
      </c>
    </row>
    <row r="123" spans="1:11" x14ac:dyDescent="0.25">
      <c r="A123" s="5"/>
      <c r="B123" s="6"/>
      <c r="C123" s="27" t="s">
        <v>295</v>
      </c>
      <c r="D123" s="28"/>
      <c r="E123" s="29">
        <f>+E121/E122</f>
        <v>1.2872085308200831</v>
      </c>
    </row>
    <row r="126" spans="1:11" ht="51" customHeight="1" x14ac:dyDescent="0.25">
      <c r="A126" s="391" t="s">
        <v>279</v>
      </c>
      <c r="B126" s="391"/>
      <c r="C126" s="391"/>
      <c r="D126" s="391"/>
      <c r="E126" s="391"/>
    </row>
    <row r="127" spans="1:11" x14ac:dyDescent="0.25">
      <c r="A127" s="3"/>
      <c r="B127" s="3"/>
      <c r="C127" s="3"/>
      <c r="D127" s="3"/>
      <c r="E127" s="3"/>
    </row>
    <row r="128" spans="1:11" x14ac:dyDescent="0.25">
      <c r="A128" s="4"/>
      <c r="B128" s="4"/>
      <c r="C128" s="5"/>
      <c r="D128" s="6"/>
      <c r="E128" s="7"/>
    </row>
    <row r="129" spans="1:11" ht="15.75" x14ac:dyDescent="0.25">
      <c r="A129" s="392" t="s">
        <v>280</v>
      </c>
      <c r="B129" s="392"/>
      <c r="C129" s="392"/>
      <c r="D129" s="392"/>
      <c r="E129" s="392"/>
    </row>
    <row r="130" spans="1:11" ht="15.75" x14ac:dyDescent="0.25">
      <c r="A130" s="393" t="s">
        <v>281</v>
      </c>
      <c r="B130" s="393"/>
      <c r="C130" s="393"/>
      <c r="D130" s="393"/>
      <c r="E130" s="393"/>
    </row>
    <row r="131" spans="1:11" x14ac:dyDescent="0.25">
      <c r="A131" s="2"/>
      <c r="B131" s="8"/>
      <c r="C131" s="8"/>
      <c r="D131" s="2"/>
      <c r="E131" s="2"/>
    </row>
    <row r="132" spans="1:11" ht="15.75" thickBot="1" x14ac:dyDescent="0.3">
      <c r="A132" s="9" t="s">
        <v>282</v>
      </c>
      <c r="B132" s="9"/>
      <c r="C132" s="10"/>
      <c r="D132" s="9"/>
      <c r="E132" s="9"/>
    </row>
    <row r="133" spans="1:11" s="41" customFormat="1" ht="17.25" customHeight="1" thickBot="1" x14ac:dyDescent="0.25">
      <c r="A133" s="403" t="s">
        <v>303</v>
      </c>
      <c r="B133" s="404"/>
      <c r="C133" s="404"/>
      <c r="D133" s="404"/>
      <c r="E133" s="405"/>
    </row>
    <row r="134" spans="1:11" x14ac:dyDescent="0.25">
      <c r="A134" s="12"/>
      <c r="B134" s="12"/>
      <c r="C134" s="13"/>
      <c r="D134" s="12"/>
      <c r="E134" s="12"/>
    </row>
    <row r="135" spans="1:11" ht="15.75" thickBot="1" x14ac:dyDescent="0.3">
      <c r="A135" s="9" t="s">
        <v>283</v>
      </c>
      <c r="B135" s="9"/>
      <c r="C135" s="13"/>
      <c r="D135" s="12"/>
      <c r="E135" s="12"/>
    </row>
    <row r="136" spans="1:11" ht="15.75" thickBot="1" x14ac:dyDescent="0.3">
      <c r="A136" s="403" t="s">
        <v>298</v>
      </c>
      <c r="B136" s="404"/>
      <c r="C136" s="404"/>
      <c r="D136" s="404"/>
      <c r="E136" s="405"/>
      <c r="F136" s="9"/>
      <c r="G136" s="9"/>
      <c r="H136" s="9"/>
      <c r="I136" s="9"/>
      <c r="J136" s="9"/>
    </row>
    <row r="137" spans="1:11" x14ac:dyDescent="0.25">
      <c r="A137" s="14"/>
      <c r="B137" s="14"/>
      <c r="C137" s="14"/>
      <c r="D137" s="14"/>
      <c r="E137" s="14"/>
    </row>
    <row r="138" spans="1:11" ht="36" x14ac:dyDescent="0.25">
      <c r="A138" s="15" t="s">
        <v>285</v>
      </c>
      <c r="B138" s="15" t="s">
        <v>286</v>
      </c>
      <c r="C138" s="15" t="s">
        <v>287</v>
      </c>
      <c r="D138" s="15" t="s">
        <v>288</v>
      </c>
      <c r="E138" s="15" t="s">
        <v>289</v>
      </c>
    </row>
    <row r="139" spans="1:11" x14ac:dyDescent="0.25">
      <c r="A139" s="16"/>
      <c r="B139" s="16"/>
      <c r="C139" s="16" t="s">
        <v>290</v>
      </c>
      <c r="D139" s="16" t="s">
        <v>291</v>
      </c>
      <c r="E139" s="16" t="s">
        <v>292</v>
      </c>
    </row>
    <row r="140" spans="1:11" ht="25.5" x14ac:dyDescent="0.25">
      <c r="A140" s="38" t="str">
        <f>+'[1]CM.05-SERV.TER.'!$A$9</f>
        <v>Servicio por mantenimiento de  Equipos de computo.</v>
      </c>
      <c r="B140" s="33" t="str">
        <f>+'[1]CM.05-SERV.TER.'!$C$9</f>
        <v>servicio</v>
      </c>
      <c r="C140" s="34">
        <f t="shared" ref="C140:C145" si="5">E140/D140</f>
        <v>1.4541583166332663</v>
      </c>
      <c r="D140" s="35">
        <f>+'[1]CM.05-SERV.TER.'!$D$9</f>
        <v>1065.5999999999999</v>
      </c>
      <c r="E140" s="36">
        <f>F140</f>
        <v>1549.5511022044084</v>
      </c>
      <c r="F140">
        <v>1549.5511022044084</v>
      </c>
      <c r="G140">
        <v>511.91219939879744</v>
      </c>
      <c r="H140">
        <v>177.04494867981057</v>
      </c>
      <c r="I140">
        <v>0</v>
      </c>
      <c r="J140">
        <v>293.77460277698248</v>
      </c>
      <c r="K140">
        <v>207.37030784257587</v>
      </c>
    </row>
    <row r="141" spans="1:11" ht="25.5" x14ac:dyDescent="0.25">
      <c r="A141" s="39" t="str">
        <f>+'[1]CM.05-SERV.TER.'!$A$10</f>
        <v>Servicio por  mantenimiento de Impresoras.</v>
      </c>
      <c r="B141" s="17" t="str">
        <f>+'[1]CM.05-SERV.TER.'!$C$10</f>
        <v>servicio</v>
      </c>
      <c r="C141" s="18">
        <f t="shared" si="5"/>
        <v>0.48471943887775543</v>
      </c>
      <c r="D141" s="19">
        <f>+'[1]CM.05-SERV.TER.'!$D$10</f>
        <v>1056.0999999999999</v>
      </c>
      <c r="E141" s="20">
        <f>G140</f>
        <v>511.91219939879744</v>
      </c>
    </row>
    <row r="142" spans="1:11" ht="25.5" x14ac:dyDescent="0.25">
      <c r="A142" s="39" t="str">
        <f>+'[1]CM.05-SERV.TER.'!$A$11</f>
        <v>Servicio por mantenimiento de Modulos  de trabajo</v>
      </c>
      <c r="B142" s="17" t="str">
        <f>+'[1]CM.05-SERV.TER.'!$C$11</f>
        <v>servicio</v>
      </c>
      <c r="C142" s="18">
        <f t="shared" si="5"/>
        <v>0.93895376435963185</v>
      </c>
      <c r="D142" s="19">
        <f>+'[1]CM.05-SERV.TER.'!$D$11</f>
        <v>188.55555555555554</v>
      </c>
      <c r="E142" s="20">
        <f>H140</f>
        <v>177.04494867981057</v>
      </c>
    </row>
    <row r="143" spans="1:11" ht="25.5" x14ac:dyDescent="0.25">
      <c r="A143" s="39" t="str">
        <f>+'[1]CM.05-SERV.TER.'!$A$12</f>
        <v xml:space="preserve">Servicio por mantenimiento de escritorio </v>
      </c>
      <c r="B143" s="17" t="str">
        <f>+'[1]CM.05-SERV.TER.'!$C$12</f>
        <v>servicio</v>
      </c>
      <c r="C143" s="18">
        <f t="shared" si="5"/>
        <v>0</v>
      </c>
      <c r="D143" s="19">
        <f>+'[1]CM.05-SERV.TER.'!$D$12</f>
        <v>292.58620689655174</v>
      </c>
      <c r="E143" s="20">
        <f>I140</f>
        <v>0</v>
      </c>
    </row>
    <row r="144" spans="1:11" ht="25.5" x14ac:dyDescent="0.25">
      <c r="A144" s="39" t="str">
        <f>+'[1]CM.05-SERV.TER.'!$A$13</f>
        <v xml:space="preserve">Servicio por mantenimiento de sillon </v>
      </c>
      <c r="B144" s="17" t="str">
        <f>+'[1]CM.05-SERV.TER.'!$C$13</f>
        <v>servicio</v>
      </c>
      <c r="C144" s="18">
        <f t="shared" si="5"/>
        <v>0.48471943887775543</v>
      </c>
      <c r="D144" s="19">
        <f>+'[1]CM.05-SERV.TER.'!$D$13</f>
        <v>606.07142857142856</v>
      </c>
      <c r="E144" s="20">
        <f>J140</f>
        <v>293.77460277698248</v>
      </c>
    </row>
    <row r="145" spans="1:10" ht="25.5" x14ac:dyDescent="0.25">
      <c r="A145" s="40" t="str">
        <f>+'[1]CM.05-SERV.TER.'!$A$14</f>
        <v>Servicio por mantenimiento de armario</v>
      </c>
      <c r="B145" s="21" t="str">
        <f>+'[1]CM.05-SERV.TER.'!$C$14</f>
        <v>servicio</v>
      </c>
      <c r="C145" s="22">
        <f t="shared" si="5"/>
        <v>2.9083166332665327</v>
      </c>
      <c r="D145" s="23">
        <f>+'[1]CM.05-SERV.TER.'!$D$14</f>
        <v>71.30252100840336</v>
      </c>
      <c r="E145" s="37">
        <f>K140</f>
        <v>207.37030784257587</v>
      </c>
    </row>
    <row r="146" spans="1:10" x14ac:dyDescent="0.25">
      <c r="A146" s="5"/>
      <c r="B146" s="6"/>
      <c r="C146" s="31" t="s">
        <v>293</v>
      </c>
      <c r="D146" s="32"/>
      <c r="E146" s="29">
        <f>+SUM(E140:E145)</f>
        <v>2739.6531609025751</v>
      </c>
    </row>
    <row r="147" spans="1:10" x14ac:dyDescent="0.25">
      <c r="A147" s="5"/>
      <c r="B147" s="6"/>
      <c r="C147" s="24" t="s">
        <v>294</v>
      </c>
      <c r="D147" s="25"/>
      <c r="E147" s="26">
        <f>'[2]RESUMEN DE COSTOS'!$C$9</f>
        <v>860</v>
      </c>
    </row>
    <row r="148" spans="1:10" x14ac:dyDescent="0.25">
      <c r="A148" s="5"/>
      <c r="B148" s="6"/>
      <c r="C148" s="27" t="s">
        <v>295</v>
      </c>
      <c r="D148" s="28"/>
      <c r="E148" s="29">
        <f>+E146/E147</f>
        <v>3.1856432103518317</v>
      </c>
    </row>
    <row r="151" spans="1:10" x14ac:dyDescent="0.25">
      <c r="A151" s="30" t="s">
        <v>296</v>
      </c>
      <c r="B151" s="4"/>
      <c r="C151" s="5"/>
      <c r="D151" s="6"/>
      <c r="E151" s="7"/>
      <c r="F151" s="2"/>
      <c r="G151" s="2"/>
      <c r="H151" s="2"/>
      <c r="I151" s="2"/>
      <c r="J151" s="2"/>
    </row>
  </sheetData>
  <mergeCells count="30">
    <mergeCell ref="A51:E51"/>
    <mergeCell ref="A54:E54"/>
    <mergeCell ref="A105:E105"/>
    <mergeCell ref="A61:E61"/>
    <mergeCell ref="A80:E80"/>
    <mergeCell ref="A76:E76"/>
    <mergeCell ref="A79:E79"/>
    <mergeCell ref="A55:E55"/>
    <mergeCell ref="A58:E58"/>
    <mergeCell ref="A136:E136"/>
    <mergeCell ref="A111:E111"/>
    <mergeCell ref="A83:E83"/>
    <mergeCell ref="A86:E86"/>
    <mergeCell ref="A126:E126"/>
    <mergeCell ref="A129:E129"/>
    <mergeCell ref="A130:E130"/>
    <mergeCell ref="A108:E108"/>
    <mergeCell ref="A133:E133"/>
    <mergeCell ref="A101:E101"/>
    <mergeCell ref="A104:E104"/>
    <mergeCell ref="A1:E1"/>
    <mergeCell ref="A4:E4"/>
    <mergeCell ref="A5:E5"/>
    <mergeCell ref="A8:E8"/>
    <mergeCell ref="A36:E36"/>
    <mergeCell ref="A11:E11"/>
    <mergeCell ref="A26:E26"/>
    <mergeCell ref="A29:E29"/>
    <mergeCell ref="A30:E30"/>
    <mergeCell ref="A33:E33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  <hyperlink ref="A80:E80" location="calculo!A266" display="COSTO DE SERVICIOS DE TERCEROS"/>
    <hyperlink ref="A105:E105" location="calculo!A266" display="COSTO DE SERVICIOS DE TERCEROS"/>
    <hyperlink ref="A130:E130" location="calculo!A266" display="COSTO DE SERVICIOS DE TERCEROS"/>
  </hyperlinks>
  <printOptions horizontalCentered="1"/>
  <pageMargins left="0.70866141732283472" right="0.70866141732283472" top="1.22" bottom="0.74803149606299213" header="0.31496062992125984" footer="0.31496062992125984"/>
  <pageSetup paperSize="9" scale="80" orientation="portrait" horizontalDpi="200" verticalDpi="200" r:id="rId1"/>
  <rowBreaks count="5" manualBreakCount="5">
    <brk id="25" max="4" man="1"/>
    <brk id="50" max="4" man="1"/>
    <brk id="75" max="4" man="1"/>
    <brk id="100" max="4" man="1"/>
    <brk id="125" max="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 enableFormatConditionsCalculation="0">
    <tabColor indexed="35"/>
  </sheetPr>
  <dimension ref="A1:K129"/>
  <sheetViews>
    <sheetView view="pageBreakPreview" topLeftCell="A120" zoomScale="80" workbookViewId="0">
      <selection activeCell="D146" sqref="D146"/>
    </sheetView>
  </sheetViews>
  <sheetFormatPr baseColWidth="10" defaultRowHeight="15" x14ac:dyDescent="0.25"/>
  <cols>
    <col min="1" max="1" width="21.42578125" customWidth="1"/>
    <col min="2" max="2" width="19.140625" customWidth="1"/>
    <col min="3" max="3" width="21.42578125" customWidth="1"/>
    <col min="4" max="4" width="17.85546875" customWidth="1"/>
    <col min="5" max="5" width="20.140625" customWidth="1"/>
  </cols>
  <sheetData>
    <row r="1" spans="1:11" ht="48.75" customHeight="1" x14ac:dyDescent="0.25">
      <c r="A1" s="391" t="s">
        <v>279</v>
      </c>
      <c r="B1" s="391"/>
      <c r="C1" s="391"/>
      <c r="D1" s="391"/>
      <c r="E1" s="391"/>
      <c r="F1" s="1"/>
    </row>
    <row r="2" spans="1:11" x14ac:dyDescent="0.25">
      <c r="A2" s="3"/>
      <c r="B2" s="3"/>
      <c r="C2" s="3"/>
      <c r="D2" s="3"/>
      <c r="E2" s="3"/>
      <c r="F2" s="3"/>
    </row>
    <row r="3" spans="1:11" x14ac:dyDescent="0.25">
      <c r="A3" s="4"/>
      <c r="B3" s="4"/>
      <c r="C3" s="5"/>
      <c r="D3" s="6"/>
      <c r="E3" s="7"/>
      <c r="F3" s="2"/>
    </row>
    <row r="4" spans="1:11" ht="15.75" x14ac:dyDescent="0.25">
      <c r="A4" s="392" t="s">
        <v>280</v>
      </c>
      <c r="B4" s="392"/>
      <c r="C4" s="392"/>
      <c r="D4" s="392"/>
      <c r="E4" s="392"/>
      <c r="F4" s="2"/>
    </row>
    <row r="5" spans="1:11" ht="15.75" x14ac:dyDescent="0.25">
      <c r="A5" s="393" t="s">
        <v>281</v>
      </c>
      <c r="B5" s="393"/>
      <c r="C5" s="393"/>
      <c r="D5" s="393"/>
      <c r="E5" s="393"/>
      <c r="F5" s="2"/>
    </row>
    <row r="6" spans="1:11" x14ac:dyDescent="0.25">
      <c r="A6" s="2"/>
      <c r="B6" s="8"/>
      <c r="C6" s="8"/>
      <c r="D6" s="2"/>
      <c r="E6" s="2"/>
      <c r="F6" s="2"/>
    </row>
    <row r="7" spans="1:11" ht="15.75" thickBot="1" x14ac:dyDescent="0.3">
      <c r="A7" s="9" t="s">
        <v>282</v>
      </c>
      <c r="B7" s="47"/>
      <c r="C7" s="10"/>
      <c r="D7" s="47"/>
      <c r="E7" s="47"/>
    </row>
    <row r="8" spans="1:11" ht="48.75" customHeight="1" thickBot="1" x14ac:dyDescent="0.3">
      <c r="A8" s="441" t="s">
        <v>355</v>
      </c>
      <c r="B8" s="442"/>
      <c r="C8" s="442"/>
      <c r="D8" s="442"/>
      <c r="E8" s="443"/>
    </row>
    <row r="9" spans="1:11" x14ac:dyDescent="0.25">
      <c r="A9" s="12"/>
      <c r="B9" s="48"/>
      <c r="C9" s="13"/>
      <c r="D9" s="48"/>
      <c r="E9" s="48"/>
    </row>
    <row r="10" spans="1:11" ht="15.75" thickBot="1" x14ac:dyDescent="0.3">
      <c r="A10" s="9" t="s">
        <v>283</v>
      </c>
      <c r="B10" s="47"/>
      <c r="C10" s="13"/>
      <c r="D10" s="48"/>
      <c r="E10" s="48"/>
    </row>
    <row r="11" spans="1:11" ht="15.75" thickBot="1" x14ac:dyDescent="0.3">
      <c r="A11" s="423" t="s">
        <v>356</v>
      </c>
      <c r="B11" s="424"/>
      <c r="C11" s="424"/>
      <c r="D11" s="424"/>
      <c r="E11" s="425"/>
    </row>
    <row r="12" spans="1:11" x14ac:dyDescent="0.25">
      <c r="A12" s="14"/>
      <c r="B12" s="14"/>
      <c r="C12" s="14"/>
      <c r="D12" s="14"/>
      <c r="E12" s="14"/>
      <c r="F12" s="2"/>
    </row>
    <row r="13" spans="1:11" ht="36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/>
    </row>
    <row r="14" spans="1:1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</row>
    <row r="15" spans="1:11" ht="38.25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0.69679782045710403</v>
      </c>
      <c r="D15" s="35">
        <f>+'[1]CM.05-SERV.TER.'!$D$9</f>
        <v>1065.5999999999999</v>
      </c>
      <c r="E15" s="36">
        <f>F15</f>
        <v>742.50775747908995</v>
      </c>
      <c r="F15" s="2">
        <v>742.50775747908995</v>
      </c>
      <c r="G15">
        <v>184.33288635876096</v>
      </c>
      <c r="H15">
        <v>0</v>
      </c>
      <c r="I15">
        <v>6.664604818402696E-2</v>
      </c>
      <c r="J15">
        <v>0.41415758514359607</v>
      </c>
      <c r="K15">
        <v>24.874203563730568</v>
      </c>
    </row>
    <row r="16" spans="1:11" ht="38.2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0.17454112902069971</v>
      </c>
      <c r="D16" s="19">
        <f>+'[1]CM.05-SERV.TER.'!$D$10</f>
        <v>1056.0999999999999</v>
      </c>
      <c r="E16" s="20">
        <f>G15</f>
        <v>184.33288635876096</v>
      </c>
      <c r="F16" s="2"/>
    </row>
    <row r="17" spans="1:6" ht="38.2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0</v>
      </c>
      <c r="D17" s="19">
        <f>+'[1]CM.05-SERV.TER.'!$D$11</f>
        <v>188.55555555555554</v>
      </c>
      <c r="E17" s="20">
        <f>H15</f>
        <v>0</v>
      </c>
      <c r="F17" s="2"/>
    </row>
    <row r="18" spans="1:6" ht="38.2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2.277826042824728E-4</v>
      </c>
      <c r="D18" s="19">
        <f>+'[1]CM.05-SERV.TER.'!$D$12</f>
        <v>292.58620689655174</v>
      </c>
      <c r="E18" s="20">
        <f>I15</f>
        <v>6.664604818402696E-2</v>
      </c>
      <c r="F18" s="2"/>
    </row>
    <row r="19" spans="1:6" ht="25.5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6.8334781284741845E-4</v>
      </c>
      <c r="D19" s="19">
        <f>+'[1]CM.05-SERV.TER.'!$D$13</f>
        <v>606.07142857142856</v>
      </c>
      <c r="E19" s="20">
        <f>J15</f>
        <v>0.41415758514359607</v>
      </c>
      <c r="F19" s="2"/>
    </row>
    <row r="20" spans="1:6" ht="38.25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0.34885447543711701</v>
      </c>
      <c r="D20" s="23">
        <f>+'[1]CM.05-SERV.TER.'!$D$14</f>
        <v>71.30252100840336</v>
      </c>
      <c r="E20" s="37">
        <f>K15</f>
        <v>24.874203563730568</v>
      </c>
      <c r="F20" s="2"/>
    </row>
    <row r="21" spans="1:6" x14ac:dyDescent="0.25">
      <c r="A21" s="5"/>
      <c r="B21" s="6"/>
      <c r="C21" s="31" t="s">
        <v>293</v>
      </c>
      <c r="D21" s="32"/>
      <c r="E21" s="29">
        <f>+SUM(E15:E20)</f>
        <v>952.19565103490902</v>
      </c>
      <c r="F21" s="2"/>
    </row>
    <row r="22" spans="1:6" x14ac:dyDescent="0.25">
      <c r="A22" s="5"/>
      <c r="B22" s="6"/>
      <c r="C22" s="24" t="s">
        <v>294</v>
      </c>
      <c r="D22" s="25"/>
      <c r="E22" s="324">
        <v>38</v>
      </c>
      <c r="F22" s="2"/>
    </row>
    <row r="23" spans="1:6" x14ac:dyDescent="0.25">
      <c r="A23" s="5"/>
      <c r="B23" s="6"/>
      <c r="C23" s="27" t="s">
        <v>295</v>
      </c>
      <c r="D23" s="28"/>
      <c r="E23" s="29">
        <f>+E21/E22</f>
        <v>25.057780290392344</v>
      </c>
      <c r="F23" s="2"/>
    </row>
    <row r="24" spans="1:6" x14ac:dyDescent="0.25">
      <c r="A24" s="4"/>
      <c r="B24" s="4"/>
      <c r="C24" s="5"/>
      <c r="D24" s="6"/>
      <c r="E24" s="7"/>
      <c r="F24" s="2"/>
    </row>
    <row r="25" spans="1:6" x14ac:dyDescent="0.25">
      <c r="A25" s="4"/>
      <c r="B25" s="4"/>
      <c r="C25" s="5"/>
      <c r="D25" s="6"/>
      <c r="E25" s="7"/>
      <c r="F25" s="2"/>
    </row>
    <row r="26" spans="1:6" ht="62.25" customHeight="1" x14ac:dyDescent="0.25">
      <c r="A26" s="391" t="s">
        <v>279</v>
      </c>
      <c r="B26" s="391"/>
      <c r="C26" s="391"/>
      <c r="D26" s="391"/>
      <c r="E26" s="391"/>
      <c r="F26" s="1"/>
    </row>
    <row r="27" spans="1:6" x14ac:dyDescent="0.25">
      <c r="A27" s="3"/>
      <c r="B27" s="3"/>
      <c r="C27" s="3"/>
      <c r="D27" s="3"/>
      <c r="E27" s="3"/>
      <c r="F27" s="3"/>
    </row>
    <row r="28" spans="1:6" x14ac:dyDescent="0.25">
      <c r="A28" s="4"/>
      <c r="B28" s="4"/>
      <c r="C28" s="5"/>
      <c r="D28" s="6"/>
      <c r="E28" s="7"/>
      <c r="F28" s="2"/>
    </row>
    <row r="29" spans="1:6" ht="15.75" x14ac:dyDescent="0.25">
      <c r="A29" s="392" t="s">
        <v>280</v>
      </c>
      <c r="B29" s="392"/>
      <c r="C29" s="392"/>
      <c r="D29" s="392"/>
      <c r="E29" s="392"/>
      <c r="F29" s="2"/>
    </row>
    <row r="30" spans="1:6" ht="15.75" x14ac:dyDescent="0.25">
      <c r="A30" s="393" t="s">
        <v>281</v>
      </c>
      <c r="B30" s="393"/>
      <c r="C30" s="393"/>
      <c r="D30" s="393"/>
      <c r="E30" s="393"/>
      <c r="F30" s="2"/>
    </row>
    <row r="31" spans="1:6" x14ac:dyDescent="0.25">
      <c r="A31" s="2"/>
      <c r="B31" s="8"/>
      <c r="C31" s="8"/>
      <c r="D31" s="2"/>
      <c r="E31" s="2"/>
      <c r="F31" s="2"/>
    </row>
    <row r="32" spans="1:6" ht="15.75" thickBot="1" x14ac:dyDescent="0.3">
      <c r="A32" s="9" t="s">
        <v>282</v>
      </c>
      <c r="B32" s="47"/>
      <c r="C32" s="10"/>
      <c r="D32" s="47"/>
      <c r="E32" s="47"/>
    </row>
    <row r="33" spans="1:11" ht="57" customHeight="1" thickBot="1" x14ac:dyDescent="0.3">
      <c r="A33" s="441" t="s">
        <v>357</v>
      </c>
      <c r="B33" s="442"/>
      <c r="C33" s="442"/>
      <c r="D33" s="442"/>
      <c r="E33" s="443"/>
    </row>
    <row r="34" spans="1:11" x14ac:dyDescent="0.25">
      <c r="A34" s="12"/>
      <c r="B34" s="48"/>
      <c r="C34" s="13"/>
      <c r="D34" s="48"/>
      <c r="E34" s="48"/>
    </row>
    <row r="35" spans="1:11" ht="15.75" thickBot="1" x14ac:dyDescent="0.3">
      <c r="A35" s="9" t="s">
        <v>283</v>
      </c>
      <c r="B35" s="47"/>
      <c r="C35" s="13"/>
      <c r="D35" s="48"/>
      <c r="E35" s="48"/>
    </row>
    <row r="36" spans="1:11" ht="15.75" thickBot="1" x14ac:dyDescent="0.3">
      <c r="A36" s="423" t="s">
        <v>356</v>
      </c>
      <c r="B36" s="424"/>
      <c r="C36" s="424"/>
      <c r="D36" s="424"/>
      <c r="E36" s="425"/>
    </row>
    <row r="37" spans="1:11" x14ac:dyDescent="0.25">
      <c r="A37" s="14"/>
      <c r="B37" s="14"/>
      <c r="C37" s="14"/>
      <c r="D37" s="14"/>
      <c r="E37" s="14"/>
      <c r="F37" s="2"/>
    </row>
    <row r="38" spans="1:11" ht="36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F38" s="2"/>
    </row>
    <row r="39" spans="1:1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</row>
    <row r="40" spans="1:11" ht="38.25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0.9819143344171356</v>
      </c>
      <c r="D40" s="35">
        <f>+'[1]CM.05-SERV.TER.'!$D$9</f>
        <v>1065.5999999999999</v>
      </c>
      <c r="E40" s="36">
        <f>F40</f>
        <v>1046.3279147548997</v>
      </c>
      <c r="F40" s="2">
        <v>1046.3279147548997</v>
      </c>
      <c r="G40">
        <v>259.61077395705837</v>
      </c>
      <c r="H40">
        <v>0</v>
      </c>
      <c r="I40">
        <v>6.664604818402696E-2</v>
      </c>
      <c r="J40">
        <v>0.41415758514359607</v>
      </c>
      <c r="K40">
        <v>35.038966676969515</v>
      </c>
    </row>
    <row r="41" spans="1:11" ht="38.25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0.24582025751070768</v>
      </c>
      <c r="D41" s="19">
        <f>+'[1]CM.05-SERV.TER.'!$D$10</f>
        <v>1056.0999999999999</v>
      </c>
      <c r="E41" s="20">
        <f>G40</f>
        <v>259.61077395705837</v>
      </c>
      <c r="F41" s="2"/>
    </row>
    <row r="42" spans="1:11" ht="38.25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0</v>
      </c>
      <c r="D42" s="19">
        <f>+'[1]CM.05-SERV.TER.'!$D$11</f>
        <v>188.55555555555554</v>
      </c>
      <c r="E42" s="20">
        <f>H40</f>
        <v>0</v>
      </c>
      <c r="F42" s="2"/>
    </row>
    <row r="43" spans="1:11" ht="38.25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2.277826042824728E-4</v>
      </c>
      <c r="D43" s="19">
        <f>+'[1]CM.05-SERV.TER.'!$D$12</f>
        <v>292.58620689655174</v>
      </c>
      <c r="E43" s="20">
        <f>I40</f>
        <v>6.664604818402696E-2</v>
      </c>
      <c r="F43" s="2"/>
    </row>
    <row r="44" spans="1:11" ht="25.5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6.8334781284741845E-4</v>
      </c>
      <c r="D44" s="19">
        <f>+'[1]CM.05-SERV.TER.'!$D$13</f>
        <v>606.07142857142856</v>
      </c>
      <c r="E44" s="20">
        <f>J40</f>
        <v>0.41415758514359607</v>
      </c>
      <c r="F44" s="2"/>
    </row>
    <row r="45" spans="1:11" ht="38.25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0.49141273241713285</v>
      </c>
      <c r="D45" s="23">
        <f>+'[1]CM.05-SERV.TER.'!$D$14</f>
        <v>71.30252100840336</v>
      </c>
      <c r="E45" s="37">
        <f>K40</f>
        <v>35.038966676969515</v>
      </c>
      <c r="F45" s="2"/>
    </row>
    <row r="46" spans="1:11" x14ac:dyDescent="0.25">
      <c r="A46" s="5"/>
      <c r="B46" s="6"/>
      <c r="C46" s="31" t="s">
        <v>293</v>
      </c>
      <c r="D46" s="32"/>
      <c r="E46" s="29">
        <f>+SUM(E40:E45)</f>
        <v>1341.4584590222553</v>
      </c>
      <c r="F46" s="2"/>
    </row>
    <row r="47" spans="1:11" x14ac:dyDescent="0.25">
      <c r="A47" s="5"/>
      <c r="B47" s="6"/>
      <c r="C47" s="24" t="s">
        <v>294</v>
      </c>
      <c r="D47" s="25"/>
      <c r="E47" s="324">
        <v>38</v>
      </c>
      <c r="F47" s="2"/>
    </row>
    <row r="48" spans="1:11" x14ac:dyDescent="0.25">
      <c r="A48" s="5"/>
      <c r="B48" s="6"/>
      <c r="C48" s="27" t="s">
        <v>295</v>
      </c>
      <c r="D48" s="28"/>
      <c r="E48" s="29">
        <f>+E46/E47</f>
        <v>35.30153839532251</v>
      </c>
      <c r="F48" s="2"/>
    </row>
    <row r="51" spans="1:6" ht="62.25" customHeight="1" x14ac:dyDescent="0.25">
      <c r="A51" s="391" t="s">
        <v>279</v>
      </c>
      <c r="B51" s="391"/>
      <c r="C51" s="391"/>
      <c r="D51" s="391"/>
      <c r="E51" s="391"/>
      <c r="F51" s="1"/>
    </row>
    <row r="52" spans="1:6" x14ac:dyDescent="0.25">
      <c r="A52" s="3"/>
      <c r="B52" s="3"/>
      <c r="C52" s="3"/>
      <c r="D52" s="3"/>
      <c r="E52" s="3"/>
      <c r="F52" s="3"/>
    </row>
    <row r="53" spans="1:6" x14ac:dyDescent="0.25">
      <c r="A53" s="4"/>
      <c r="B53" s="4"/>
      <c r="C53" s="5"/>
      <c r="D53" s="6"/>
      <c r="E53" s="7"/>
      <c r="F53" s="2"/>
    </row>
    <row r="54" spans="1:6" ht="15.75" x14ac:dyDescent="0.25">
      <c r="A54" s="392" t="s">
        <v>280</v>
      </c>
      <c r="B54" s="392"/>
      <c r="C54" s="392"/>
      <c r="D54" s="392"/>
      <c r="E54" s="392"/>
      <c r="F54" s="2"/>
    </row>
    <row r="55" spans="1:6" ht="15.75" x14ac:dyDescent="0.25">
      <c r="A55" s="393" t="s">
        <v>281</v>
      </c>
      <c r="B55" s="393"/>
      <c r="C55" s="393"/>
      <c r="D55" s="393"/>
      <c r="E55" s="393"/>
      <c r="F55" s="2"/>
    </row>
    <row r="56" spans="1:6" x14ac:dyDescent="0.25">
      <c r="A56" s="2"/>
      <c r="B56" s="8"/>
      <c r="C56" s="8"/>
      <c r="D56" s="2"/>
      <c r="E56" s="2"/>
      <c r="F56" s="2"/>
    </row>
    <row r="57" spans="1:6" ht="15.75" thickBot="1" x14ac:dyDescent="0.3">
      <c r="A57" s="9" t="s">
        <v>282</v>
      </c>
      <c r="B57" s="47"/>
      <c r="C57" s="10"/>
      <c r="D57" s="47"/>
      <c r="E57" s="47"/>
    </row>
    <row r="58" spans="1:6" ht="42" customHeight="1" thickBot="1" x14ac:dyDescent="0.3">
      <c r="A58" s="441" t="s">
        <v>358</v>
      </c>
      <c r="B58" s="442"/>
      <c r="C58" s="442"/>
      <c r="D58" s="442"/>
      <c r="E58" s="443"/>
    </row>
    <row r="59" spans="1:6" x14ac:dyDescent="0.25">
      <c r="A59" s="12"/>
      <c r="B59" s="48"/>
      <c r="C59" s="13"/>
      <c r="D59" s="48"/>
      <c r="E59" s="48"/>
    </row>
    <row r="60" spans="1:6" ht="15.75" thickBot="1" x14ac:dyDescent="0.3">
      <c r="A60" s="9" t="s">
        <v>283</v>
      </c>
      <c r="B60" s="47"/>
      <c r="C60" s="13"/>
      <c r="D60" s="48"/>
      <c r="E60" s="48"/>
    </row>
    <row r="61" spans="1:6" ht="15.75" thickBot="1" x14ac:dyDescent="0.3">
      <c r="A61" s="423" t="s">
        <v>356</v>
      </c>
      <c r="B61" s="424"/>
      <c r="C61" s="424"/>
      <c r="D61" s="424"/>
      <c r="E61" s="425"/>
    </row>
    <row r="62" spans="1:6" x14ac:dyDescent="0.25">
      <c r="A62" s="14"/>
      <c r="B62" s="14"/>
      <c r="C62" s="14"/>
      <c r="D62" s="14"/>
      <c r="E62" s="14"/>
      <c r="F62" s="2"/>
    </row>
    <row r="63" spans="1:6" ht="36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  <c r="F63" s="2"/>
    </row>
    <row r="64" spans="1:6" x14ac:dyDescent="0.25">
      <c r="A64" s="16"/>
      <c r="B64" s="16"/>
      <c r="C64" s="16" t="s">
        <v>290</v>
      </c>
      <c r="D64" s="16" t="s">
        <v>291</v>
      </c>
      <c r="E64" s="16" t="s">
        <v>292</v>
      </c>
      <c r="F64" s="2"/>
    </row>
    <row r="65" spans="1:11" ht="38.25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0.73517888964403144</v>
      </c>
      <c r="D65" s="35">
        <f>+'[1]CM.05-SERV.TER.'!$D$9</f>
        <v>1065.5999999999999</v>
      </c>
      <c r="E65" s="36">
        <f>F65</f>
        <v>783.40662480467984</v>
      </c>
      <c r="F65" s="2">
        <v>783.40662480467984</v>
      </c>
      <c r="G65">
        <v>194.46644815083945</v>
      </c>
      <c r="H65">
        <v>0</v>
      </c>
      <c r="I65">
        <v>6.664604818402696E-2</v>
      </c>
      <c r="J65">
        <v>0.41415758514359607</v>
      </c>
      <c r="K65">
        <v>26.242537059743501</v>
      </c>
    </row>
    <row r="66" spans="1:11" ht="38.25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0.18413639631743156</v>
      </c>
      <c r="D66" s="19">
        <f>+'[1]CM.05-SERV.TER.'!$D$10</f>
        <v>1056.0999999999999</v>
      </c>
      <c r="E66" s="20">
        <f>G65</f>
        <v>194.46644815083945</v>
      </c>
      <c r="F66" s="2"/>
    </row>
    <row r="67" spans="1:11" ht="38.25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0</v>
      </c>
      <c r="D67" s="19">
        <f>+'[1]CM.05-SERV.TER.'!$D$11</f>
        <v>188.55555555555554</v>
      </c>
      <c r="E67" s="20">
        <f>H65</f>
        <v>0</v>
      </c>
      <c r="F67" s="2"/>
    </row>
    <row r="68" spans="1:11" ht="38.25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2.277826042824728E-4</v>
      </c>
      <c r="D68" s="19">
        <f>+'[1]CM.05-SERV.TER.'!$D$12</f>
        <v>292.58620689655174</v>
      </c>
      <c r="E68" s="20">
        <f>I65</f>
        <v>6.664604818402696E-2</v>
      </c>
      <c r="F68" s="2"/>
    </row>
    <row r="69" spans="1:11" ht="25.5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6.8334781284741845E-4</v>
      </c>
      <c r="D69" s="19">
        <f>+'[1]CM.05-SERV.TER.'!$D$13</f>
        <v>606.07142857142856</v>
      </c>
      <c r="E69" s="20">
        <f>J65</f>
        <v>0.41415758514359607</v>
      </c>
      <c r="F69" s="2"/>
    </row>
    <row r="70" spans="1:11" ht="38.25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0.36804501003058065</v>
      </c>
      <c r="D70" s="23">
        <f>+'[1]CM.05-SERV.TER.'!$D$14</f>
        <v>71.30252100840336</v>
      </c>
      <c r="E70" s="37">
        <f>K65</f>
        <v>26.242537059743501</v>
      </c>
      <c r="F70" s="2"/>
    </row>
    <row r="71" spans="1:11" x14ac:dyDescent="0.25">
      <c r="A71" s="5"/>
      <c r="B71" s="6"/>
      <c r="C71" s="31" t="s">
        <v>293</v>
      </c>
      <c r="D71" s="32"/>
      <c r="E71" s="29">
        <f>+SUM(E65:E70)</f>
        <v>1004.5964136485904</v>
      </c>
      <c r="F71" s="2"/>
    </row>
    <row r="72" spans="1:11" x14ac:dyDescent="0.25">
      <c r="A72" s="5"/>
      <c r="B72" s="6"/>
      <c r="C72" s="24" t="s">
        <v>294</v>
      </c>
      <c r="D72" s="25"/>
      <c r="E72" s="324">
        <v>38</v>
      </c>
      <c r="F72" s="2"/>
    </row>
    <row r="73" spans="1:11" x14ac:dyDescent="0.25">
      <c r="A73" s="5"/>
      <c r="B73" s="6"/>
      <c r="C73" s="27" t="s">
        <v>295</v>
      </c>
      <c r="D73" s="28"/>
      <c r="E73" s="29">
        <f>+E71/E72</f>
        <v>26.436747727594486</v>
      </c>
      <c r="F73" s="2"/>
    </row>
    <row r="76" spans="1:11" ht="63.75" customHeight="1" x14ac:dyDescent="0.25">
      <c r="A76" s="391" t="s">
        <v>279</v>
      </c>
      <c r="B76" s="391"/>
      <c r="C76" s="391"/>
      <c r="D76" s="391"/>
      <c r="E76" s="391"/>
    </row>
    <row r="77" spans="1:11" x14ac:dyDescent="0.25">
      <c r="A77" s="3"/>
      <c r="B77" s="3"/>
      <c r="C77" s="3"/>
      <c r="D77" s="3"/>
      <c r="E77" s="3"/>
    </row>
    <row r="78" spans="1:11" x14ac:dyDescent="0.25">
      <c r="A78" s="4"/>
      <c r="B78" s="4"/>
      <c r="C78" s="5"/>
      <c r="D78" s="6"/>
      <c r="E78" s="7"/>
    </row>
    <row r="79" spans="1:11" ht="15.75" x14ac:dyDescent="0.25">
      <c r="A79" s="392" t="s">
        <v>280</v>
      </c>
      <c r="B79" s="392"/>
      <c r="C79" s="392"/>
      <c r="D79" s="392"/>
      <c r="E79" s="392"/>
    </row>
    <row r="80" spans="1:11" ht="15.75" x14ac:dyDescent="0.25">
      <c r="A80" s="393" t="s">
        <v>281</v>
      </c>
      <c r="B80" s="393"/>
      <c r="C80" s="393"/>
      <c r="D80" s="393"/>
      <c r="E80" s="393"/>
    </row>
    <row r="81" spans="1:11" x14ac:dyDescent="0.25">
      <c r="A81" s="2"/>
      <c r="B81" s="8"/>
      <c r="C81" s="8"/>
      <c r="D81" s="2"/>
      <c r="E81" s="2"/>
    </row>
    <row r="82" spans="1:11" ht="15.75" thickBot="1" x14ac:dyDescent="0.3">
      <c r="A82" s="9" t="s">
        <v>282</v>
      </c>
      <c r="B82" s="47"/>
      <c r="C82" s="10"/>
      <c r="D82" s="47"/>
      <c r="E82" s="47"/>
    </row>
    <row r="83" spans="1:11" ht="45" customHeight="1" thickBot="1" x14ac:dyDescent="0.3">
      <c r="A83" s="441" t="s">
        <v>359</v>
      </c>
      <c r="B83" s="442"/>
      <c r="C83" s="442"/>
      <c r="D83" s="442"/>
      <c r="E83" s="443"/>
    </row>
    <row r="84" spans="1:11" x14ac:dyDescent="0.25">
      <c r="A84" s="12"/>
      <c r="B84" s="48"/>
      <c r="C84" s="13"/>
      <c r="D84" s="48"/>
      <c r="E84" s="48"/>
    </row>
    <row r="85" spans="1:11" ht="15.75" thickBot="1" x14ac:dyDescent="0.3">
      <c r="A85" s="9" t="s">
        <v>283</v>
      </c>
      <c r="B85" s="47"/>
      <c r="C85" s="13"/>
      <c r="D85" s="48"/>
      <c r="E85" s="48"/>
    </row>
    <row r="86" spans="1:11" ht="15.75" thickBot="1" x14ac:dyDescent="0.3">
      <c r="A86" s="423" t="s">
        <v>356</v>
      </c>
      <c r="B86" s="424"/>
      <c r="C86" s="424"/>
      <c r="D86" s="424"/>
      <c r="E86" s="425"/>
    </row>
    <row r="87" spans="1:11" x14ac:dyDescent="0.25">
      <c r="A87" s="14"/>
      <c r="B87" s="14"/>
      <c r="C87" s="14"/>
      <c r="D87" s="14"/>
      <c r="E87" s="14"/>
    </row>
    <row r="88" spans="1:11" ht="36" x14ac:dyDescent="0.25">
      <c r="A88" s="15" t="s">
        <v>285</v>
      </c>
      <c r="B88" s="15" t="s">
        <v>286</v>
      </c>
      <c r="C88" s="15" t="s">
        <v>287</v>
      </c>
      <c r="D88" s="15" t="s">
        <v>288</v>
      </c>
      <c r="E88" s="15" t="s">
        <v>289</v>
      </c>
    </row>
    <row r="89" spans="1:11" x14ac:dyDescent="0.25">
      <c r="A89" s="16"/>
      <c r="B89" s="16"/>
      <c r="C89" s="16" t="s">
        <v>290</v>
      </c>
      <c r="D89" s="16" t="s">
        <v>291</v>
      </c>
      <c r="E89" s="16" t="s">
        <v>292</v>
      </c>
    </row>
    <row r="90" spans="1:11" ht="38.25" x14ac:dyDescent="0.25">
      <c r="A90" s="38" t="str">
        <f>+'[1]CM.05-SERV.TER.'!$A$9</f>
        <v>Servicio por mantenimiento de  Equipos de computo.</v>
      </c>
      <c r="B90" s="33" t="str">
        <f>+'[1]CM.05-SERV.TER.'!$C$9</f>
        <v>servicio</v>
      </c>
      <c r="C90" s="34">
        <f t="shared" ref="C90:C95" si="3">E90/D90</f>
        <v>1.1738196803517722</v>
      </c>
      <c r="D90" s="35">
        <f>+'[1]CM.05-SERV.TER.'!$D$9</f>
        <v>1065.5999999999999</v>
      </c>
      <c r="E90" s="36">
        <f>F90</f>
        <v>1250.8222513828484</v>
      </c>
      <c r="F90">
        <v>1250.8222513828484</v>
      </c>
      <c r="G90">
        <v>310.27858291745076</v>
      </c>
      <c r="H90">
        <v>0</v>
      </c>
      <c r="I90">
        <v>6.664604818402696E-2</v>
      </c>
      <c r="J90">
        <v>0.41415758514359607</v>
      </c>
      <c r="K90">
        <v>41.88063415703418</v>
      </c>
    </row>
    <row r="91" spans="1:11" ht="38.25" x14ac:dyDescent="0.25">
      <c r="A91" s="39" t="str">
        <f>+'[1]CM.05-SERV.TER.'!$A$10</f>
        <v>Servicio por  mantenimiento de Impresoras.</v>
      </c>
      <c r="B91" s="17" t="str">
        <f>+'[1]CM.05-SERV.TER.'!$C$10</f>
        <v>servicio</v>
      </c>
      <c r="C91" s="18">
        <f t="shared" si="3"/>
        <v>0.29379659399436681</v>
      </c>
      <c r="D91" s="19">
        <f>+'[1]CM.05-SERV.TER.'!$D$10</f>
        <v>1056.0999999999999</v>
      </c>
      <c r="E91" s="20">
        <f>G90</f>
        <v>310.27858291745076</v>
      </c>
    </row>
    <row r="92" spans="1:11" ht="38.25" x14ac:dyDescent="0.25">
      <c r="A92" s="39" t="str">
        <f>+'[1]CM.05-SERV.TER.'!$A$11</f>
        <v>Servicio por mantenimiento de Modulos  de trabajo</v>
      </c>
      <c r="B92" s="17" t="str">
        <f>+'[1]CM.05-SERV.TER.'!$C$11</f>
        <v>servicio</v>
      </c>
      <c r="C92" s="18">
        <f t="shared" si="3"/>
        <v>0</v>
      </c>
      <c r="D92" s="19">
        <f>+'[1]CM.05-SERV.TER.'!$D$11</f>
        <v>188.55555555555554</v>
      </c>
      <c r="E92" s="20">
        <f>H90</f>
        <v>0</v>
      </c>
    </row>
    <row r="93" spans="1:11" ht="38.25" x14ac:dyDescent="0.25">
      <c r="A93" s="39" t="str">
        <f>+'[1]CM.05-SERV.TER.'!$A$12</f>
        <v xml:space="preserve">Servicio por mantenimiento de escritorio </v>
      </c>
      <c r="B93" s="17" t="str">
        <f>+'[1]CM.05-SERV.TER.'!$C$12</f>
        <v>servicio</v>
      </c>
      <c r="C93" s="18">
        <f t="shared" si="3"/>
        <v>2.277826042824728E-4</v>
      </c>
      <c r="D93" s="19">
        <f>+'[1]CM.05-SERV.TER.'!$D$12</f>
        <v>292.58620689655174</v>
      </c>
      <c r="E93" s="20">
        <f>I90</f>
        <v>6.664604818402696E-2</v>
      </c>
    </row>
    <row r="94" spans="1:11" ht="25.5" x14ac:dyDescent="0.25">
      <c r="A94" s="39" t="str">
        <f>+'[1]CM.05-SERV.TER.'!$A$13</f>
        <v xml:space="preserve">Servicio por mantenimiento de sillon </v>
      </c>
      <c r="B94" s="17" t="str">
        <f>+'[1]CM.05-SERV.TER.'!$C$13</f>
        <v>servicio</v>
      </c>
      <c r="C94" s="18">
        <f t="shared" si="3"/>
        <v>6.8334781284741845E-4</v>
      </c>
      <c r="D94" s="19">
        <f>+'[1]CM.05-SERV.TER.'!$D$13</f>
        <v>606.07142857142856</v>
      </c>
      <c r="E94" s="20">
        <f>J90</f>
        <v>0.41415758514359607</v>
      </c>
    </row>
    <row r="95" spans="1:11" ht="38.25" x14ac:dyDescent="0.25">
      <c r="A95" s="40" t="str">
        <f>+'[1]CM.05-SERV.TER.'!$A$14</f>
        <v>Servicio por mantenimiento de armario</v>
      </c>
      <c r="B95" s="21" t="str">
        <f>+'[1]CM.05-SERV.TER.'!$C$14</f>
        <v>servicio</v>
      </c>
      <c r="C95" s="22">
        <f t="shared" si="3"/>
        <v>0.58736540538445114</v>
      </c>
      <c r="D95" s="23">
        <f>+'[1]CM.05-SERV.TER.'!$D$14</f>
        <v>71.30252100840336</v>
      </c>
      <c r="E95" s="37">
        <f>K90</f>
        <v>41.88063415703418</v>
      </c>
    </row>
    <row r="96" spans="1:11" x14ac:dyDescent="0.25">
      <c r="A96" s="5"/>
      <c r="B96" s="6"/>
      <c r="C96" s="31" t="s">
        <v>293</v>
      </c>
      <c r="D96" s="32"/>
      <c r="E96" s="29">
        <f>+SUM(E90:E95)</f>
        <v>1603.4622720906609</v>
      </c>
    </row>
    <row r="97" spans="1:5" x14ac:dyDescent="0.25">
      <c r="A97" s="5"/>
      <c r="B97" s="6"/>
      <c r="C97" s="24" t="s">
        <v>294</v>
      </c>
      <c r="D97" s="25"/>
      <c r="E97" s="324">
        <v>38</v>
      </c>
    </row>
    <row r="98" spans="1:5" x14ac:dyDescent="0.25">
      <c r="A98" s="5"/>
      <c r="B98" s="6"/>
      <c r="C98" s="27" t="s">
        <v>295</v>
      </c>
      <c r="D98" s="28"/>
      <c r="E98" s="29">
        <f>+E96/E97</f>
        <v>42.196375581333179</v>
      </c>
    </row>
    <row r="101" spans="1:5" ht="50.25" customHeight="1" x14ac:dyDescent="0.25">
      <c r="A101" s="391" t="s">
        <v>279</v>
      </c>
      <c r="B101" s="391"/>
      <c r="C101" s="391"/>
      <c r="D101" s="391"/>
      <c r="E101" s="391"/>
    </row>
    <row r="102" spans="1:5" x14ac:dyDescent="0.25">
      <c r="A102" s="3"/>
      <c r="B102" s="3"/>
      <c r="C102" s="3"/>
      <c r="D102" s="3"/>
      <c r="E102" s="3"/>
    </row>
    <row r="103" spans="1:5" x14ac:dyDescent="0.25">
      <c r="A103" s="4"/>
      <c r="B103" s="4"/>
      <c r="C103" s="5"/>
      <c r="D103" s="6"/>
      <c r="E103" s="7"/>
    </row>
    <row r="104" spans="1:5" ht="15.75" x14ac:dyDescent="0.25">
      <c r="A104" s="392" t="s">
        <v>280</v>
      </c>
      <c r="B104" s="392"/>
      <c r="C104" s="392"/>
      <c r="D104" s="392"/>
      <c r="E104" s="392"/>
    </row>
    <row r="105" spans="1:5" ht="15.75" x14ac:dyDescent="0.25">
      <c r="A105" s="393" t="s">
        <v>281</v>
      </c>
      <c r="B105" s="393"/>
      <c r="C105" s="393"/>
      <c r="D105" s="393"/>
      <c r="E105" s="393"/>
    </row>
    <row r="106" spans="1:5" x14ac:dyDescent="0.25">
      <c r="A106" s="2"/>
      <c r="B106" s="8"/>
      <c r="C106" s="8"/>
      <c r="D106" s="2"/>
      <c r="E106" s="2"/>
    </row>
    <row r="107" spans="1:5" ht="15.75" thickBot="1" x14ac:dyDescent="0.3">
      <c r="A107" s="9" t="s">
        <v>282</v>
      </c>
      <c r="B107" s="47"/>
      <c r="C107" s="10"/>
      <c r="D107" s="47"/>
      <c r="E107" s="47"/>
    </row>
    <row r="108" spans="1:5" ht="45" customHeight="1" thickBot="1" x14ac:dyDescent="0.3">
      <c r="A108" s="441" t="s">
        <v>360</v>
      </c>
      <c r="B108" s="442"/>
      <c r="C108" s="442"/>
      <c r="D108" s="442"/>
      <c r="E108" s="443"/>
    </row>
    <row r="109" spans="1:5" x14ac:dyDescent="0.25">
      <c r="A109" s="12"/>
      <c r="B109" s="48"/>
      <c r="C109" s="13"/>
      <c r="D109" s="48"/>
      <c r="E109" s="48"/>
    </row>
    <row r="110" spans="1:5" ht="15.75" thickBot="1" x14ac:dyDescent="0.3">
      <c r="A110" s="9" t="s">
        <v>283</v>
      </c>
      <c r="B110" s="47"/>
      <c r="C110" s="13"/>
      <c r="D110" s="48"/>
      <c r="E110" s="48"/>
    </row>
    <row r="111" spans="1:5" ht="15.75" thickBot="1" x14ac:dyDescent="0.3">
      <c r="A111" s="423" t="s">
        <v>356</v>
      </c>
      <c r="B111" s="424"/>
      <c r="C111" s="424"/>
      <c r="D111" s="424"/>
      <c r="E111" s="425"/>
    </row>
    <row r="112" spans="1:5" x14ac:dyDescent="0.25">
      <c r="A112" s="14"/>
      <c r="B112" s="14"/>
      <c r="C112" s="14"/>
      <c r="D112" s="14"/>
      <c r="E112" s="14"/>
    </row>
    <row r="113" spans="1:11" ht="36" x14ac:dyDescent="0.25">
      <c r="A113" s="15" t="s">
        <v>285</v>
      </c>
      <c r="B113" s="15" t="s">
        <v>286</v>
      </c>
      <c r="C113" s="15" t="s">
        <v>287</v>
      </c>
      <c r="D113" s="15" t="s">
        <v>288</v>
      </c>
      <c r="E113" s="15" t="s">
        <v>289</v>
      </c>
    </row>
    <row r="114" spans="1:11" x14ac:dyDescent="0.25">
      <c r="A114" s="16"/>
      <c r="B114" s="16"/>
      <c r="C114" s="16" t="s">
        <v>290</v>
      </c>
      <c r="D114" s="16" t="s">
        <v>291</v>
      </c>
      <c r="E114" s="16" t="s">
        <v>292</v>
      </c>
    </row>
    <row r="115" spans="1:11" ht="38.25" x14ac:dyDescent="0.25">
      <c r="A115" s="38" t="str">
        <f>+'[1]CM.05-SERV.TER.'!$A$9</f>
        <v>Servicio por mantenimiento de  Equipos de computo.</v>
      </c>
      <c r="B115" s="33" t="str">
        <f>+'[1]CM.05-SERV.TER.'!$C$9</f>
        <v>servicio</v>
      </c>
      <c r="C115" s="34">
        <f t="shared" ref="C115:C120" si="4">E115/D115</f>
        <v>0.41423142154541753</v>
      </c>
      <c r="D115" s="35">
        <f>+'[1]CM.05-SERV.TER.'!$D$9</f>
        <v>1065.5999999999999</v>
      </c>
      <c r="E115" s="36">
        <f>F115</f>
        <v>441.40500279879689</v>
      </c>
      <c r="F115">
        <v>441.40500279879689</v>
      </c>
      <c r="G115">
        <v>109.46240944525884</v>
      </c>
      <c r="H115">
        <v>0</v>
      </c>
      <c r="I115">
        <v>1.7538433732638678E-2</v>
      </c>
      <c r="J115">
        <v>0.1089888381956832</v>
      </c>
      <c r="K115">
        <v>14.77642046271367</v>
      </c>
    </row>
    <row r="116" spans="1:11" ht="38.25" x14ac:dyDescent="0.25">
      <c r="A116" s="39" t="str">
        <f>+'[1]CM.05-SERV.TER.'!$A$10</f>
        <v>Servicio por  mantenimiento de Impresoras.</v>
      </c>
      <c r="B116" s="17" t="str">
        <f>+'[1]CM.05-SERV.TER.'!$C$10</f>
        <v>servicio</v>
      </c>
      <c r="C116" s="18">
        <f t="shared" si="4"/>
        <v>0.10364776957225533</v>
      </c>
      <c r="D116" s="19">
        <f>+'[1]CM.05-SERV.TER.'!$D$10</f>
        <v>1056.0999999999999</v>
      </c>
      <c r="E116" s="20">
        <f>G115</f>
        <v>109.46240944525884</v>
      </c>
    </row>
    <row r="117" spans="1:11" ht="38.25" x14ac:dyDescent="0.25">
      <c r="A117" s="39" t="str">
        <f>+'[1]CM.05-SERV.TER.'!$A$11</f>
        <v>Servicio por mantenimiento de Modulos  de trabajo</v>
      </c>
      <c r="B117" s="17" t="str">
        <f>+'[1]CM.05-SERV.TER.'!$C$11</f>
        <v>servicio</v>
      </c>
      <c r="C117" s="18">
        <f t="shared" si="4"/>
        <v>0</v>
      </c>
      <c r="D117" s="19">
        <f>+'[1]CM.05-SERV.TER.'!$D$11</f>
        <v>188.55555555555554</v>
      </c>
      <c r="E117" s="20">
        <f>H115</f>
        <v>0</v>
      </c>
    </row>
    <row r="118" spans="1:11" ht="38.25" x14ac:dyDescent="0.25">
      <c r="A118" s="39" t="str">
        <f>+'[1]CM.05-SERV.TER.'!$A$12</f>
        <v xml:space="preserve">Servicio por mantenimiento de escritorio </v>
      </c>
      <c r="B118" s="17" t="str">
        <f>+'[1]CM.05-SERV.TER.'!$C$12</f>
        <v>servicio</v>
      </c>
      <c r="C118" s="18">
        <f t="shared" si="4"/>
        <v>5.9942790600650752E-5</v>
      </c>
      <c r="D118" s="19">
        <f>+'[1]CM.05-SERV.TER.'!$D$12</f>
        <v>292.58620689655174</v>
      </c>
      <c r="E118" s="20">
        <f>I115</f>
        <v>1.7538433732638678E-2</v>
      </c>
    </row>
    <row r="119" spans="1:11" ht="25.5" x14ac:dyDescent="0.25">
      <c r="A119" s="39" t="str">
        <f>+'[1]CM.05-SERV.TER.'!$A$13</f>
        <v xml:space="preserve">Servicio por mantenimiento de sillon </v>
      </c>
      <c r="B119" s="17" t="str">
        <f>+'[1]CM.05-SERV.TER.'!$C$13</f>
        <v>servicio</v>
      </c>
      <c r="C119" s="18">
        <f t="shared" si="4"/>
        <v>1.7982837180195225E-4</v>
      </c>
      <c r="D119" s="19">
        <f>+'[1]CM.05-SERV.TER.'!$D$13</f>
        <v>606.07142857142856</v>
      </c>
      <c r="E119" s="20">
        <f>J115</f>
        <v>0.1089888381956832</v>
      </c>
    </row>
    <row r="120" spans="1:11" ht="38.25" x14ac:dyDescent="0.25">
      <c r="A120" s="40" t="str">
        <f>+'[1]CM.05-SERV.TER.'!$A$14</f>
        <v>Servicio por mantenimiento de armario</v>
      </c>
      <c r="B120" s="21" t="str">
        <f>+'[1]CM.05-SERV.TER.'!$C$14</f>
        <v>servicio</v>
      </c>
      <c r="C120" s="22">
        <f t="shared" si="4"/>
        <v>0.20723559635391003</v>
      </c>
      <c r="D120" s="23">
        <f>+'[1]CM.05-SERV.TER.'!$D$14</f>
        <v>71.30252100840336</v>
      </c>
      <c r="E120" s="37">
        <f>K115</f>
        <v>14.77642046271367</v>
      </c>
    </row>
    <row r="121" spans="1:11" x14ac:dyDescent="0.25">
      <c r="A121" s="5"/>
      <c r="B121" s="6"/>
      <c r="C121" s="31" t="s">
        <v>293</v>
      </c>
      <c r="D121" s="32"/>
      <c r="E121" s="29">
        <f>+SUM(E115:E120)</f>
        <v>565.77035997869768</v>
      </c>
    </row>
    <row r="122" spans="1:11" x14ac:dyDescent="0.25">
      <c r="A122" s="5"/>
      <c r="B122" s="6"/>
      <c r="C122" s="24" t="s">
        <v>294</v>
      </c>
      <c r="D122" s="25"/>
      <c r="E122" s="324">
        <v>10</v>
      </c>
    </row>
    <row r="123" spans="1:11" x14ac:dyDescent="0.25">
      <c r="A123" s="5"/>
      <c r="B123" s="6"/>
      <c r="C123" s="27" t="s">
        <v>295</v>
      </c>
      <c r="D123" s="28"/>
      <c r="E123" s="29">
        <f>+E121/E122</f>
        <v>56.577035997869771</v>
      </c>
    </row>
    <row r="127" spans="1:11" x14ac:dyDescent="0.25">
      <c r="A127" s="3"/>
      <c r="B127" s="3"/>
      <c r="C127" s="3"/>
      <c r="D127" s="3"/>
      <c r="E127" s="3"/>
    </row>
    <row r="129" spans="1:6" x14ac:dyDescent="0.25">
      <c r="A129" s="408" t="s">
        <v>296</v>
      </c>
      <c r="B129" s="408"/>
      <c r="C129" s="408"/>
      <c r="D129" s="408"/>
      <c r="E129" s="408"/>
      <c r="F129" s="2"/>
    </row>
  </sheetData>
  <mergeCells count="26">
    <mergeCell ref="A55:E55"/>
    <mergeCell ref="A58:E58"/>
    <mergeCell ref="A61:E61"/>
    <mergeCell ref="A26:E26"/>
    <mergeCell ref="A29:E29"/>
    <mergeCell ref="A36:E36"/>
    <mergeCell ref="A51:E51"/>
    <mergeCell ref="A54:E54"/>
    <mergeCell ref="A30:E30"/>
    <mergeCell ref="A33:E33"/>
    <mergeCell ref="A11:E11"/>
    <mergeCell ref="A1:E1"/>
    <mergeCell ref="A4:E4"/>
    <mergeCell ref="A5:E5"/>
    <mergeCell ref="A8:E8"/>
    <mergeCell ref="A129:E129"/>
    <mergeCell ref="A76:E76"/>
    <mergeCell ref="A79:E79"/>
    <mergeCell ref="A111:E111"/>
    <mergeCell ref="A83:E83"/>
    <mergeCell ref="A86:E86"/>
    <mergeCell ref="A101:E101"/>
    <mergeCell ref="A104:E104"/>
    <mergeCell ref="A105:E105"/>
    <mergeCell ref="A108:E108"/>
    <mergeCell ref="A80:E80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  <hyperlink ref="A80:E80" location="calculo!A266" display="COSTO DE SERVICIOS DE TERCEROS"/>
    <hyperlink ref="A105:E105" location="calculo!A266" display="COSTO DE SERVICIOS DE TERCEROS"/>
  </hyperlinks>
  <pageMargins left="0.7" right="0.7" top="0.75" bottom="0.75" header="0.3" footer="0.3"/>
  <pageSetup paperSize="9" scale="87" orientation="portrait" r:id="rId1"/>
  <rowBreaks count="4" manualBreakCount="4">
    <brk id="25" max="4" man="1"/>
    <brk id="50" max="4" man="1"/>
    <brk id="75" max="4" man="1"/>
    <brk id="100" max="4" man="1"/>
  </rowBreaks>
  <colBreaks count="1" manualBreakCount="1">
    <brk id="5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00B0F0"/>
  </sheetPr>
  <dimension ref="A1:IV403"/>
  <sheetViews>
    <sheetView view="pageBreakPreview" topLeftCell="A196" zoomScale="60" workbookViewId="0">
      <selection activeCell="A202" sqref="A202:E202"/>
    </sheetView>
  </sheetViews>
  <sheetFormatPr baseColWidth="10" defaultRowHeight="15" x14ac:dyDescent="0.25"/>
  <cols>
    <col min="1" max="1" width="19.7109375" customWidth="1"/>
    <col min="2" max="2" width="18" customWidth="1"/>
    <col min="3" max="3" width="26" customWidth="1"/>
    <col min="4" max="4" width="21" customWidth="1"/>
    <col min="5" max="5" width="24.140625" style="343" customWidth="1"/>
    <col min="6" max="6" width="0.140625" customWidth="1"/>
  </cols>
  <sheetData>
    <row r="1" spans="1:11" ht="42.75" customHeight="1" x14ac:dyDescent="0.25">
      <c r="A1" s="391" t="s">
        <v>279</v>
      </c>
      <c r="B1" s="391"/>
      <c r="C1" s="391"/>
      <c r="D1" s="391"/>
      <c r="E1" s="391"/>
      <c r="H1" s="2"/>
      <c r="I1" s="2"/>
      <c r="J1" s="2"/>
    </row>
    <row r="2" spans="1:11" x14ac:dyDescent="0.25">
      <c r="A2" s="3"/>
      <c r="B2" s="3"/>
      <c r="C2" s="3"/>
      <c r="D2" s="3"/>
      <c r="E2" s="3"/>
      <c r="H2" s="2"/>
      <c r="I2" s="2"/>
      <c r="J2" s="2"/>
    </row>
    <row r="3" spans="1:11" x14ac:dyDescent="0.25">
      <c r="A3" s="4"/>
      <c r="B3" s="4"/>
      <c r="C3" s="5"/>
      <c r="D3" s="6"/>
      <c r="E3" s="340"/>
      <c r="H3" s="2"/>
      <c r="I3" s="2"/>
      <c r="J3" s="2"/>
    </row>
    <row r="4" spans="1:11" ht="15.75" x14ac:dyDescent="0.25">
      <c r="A4" s="392" t="s">
        <v>280</v>
      </c>
      <c r="B4" s="392"/>
      <c r="C4" s="392"/>
      <c r="D4" s="392"/>
      <c r="E4" s="392"/>
      <c r="H4" s="2"/>
      <c r="I4" s="2"/>
      <c r="J4" s="2"/>
    </row>
    <row r="5" spans="1:11" ht="15.75" customHeight="1" x14ac:dyDescent="0.25">
      <c r="A5" s="393" t="s">
        <v>281</v>
      </c>
      <c r="B5" s="393"/>
      <c r="C5" s="393"/>
      <c r="D5" s="393"/>
      <c r="E5" s="393"/>
      <c r="H5" s="2"/>
      <c r="I5" s="2"/>
      <c r="J5" s="2"/>
    </row>
    <row r="6" spans="1:11" x14ac:dyDescent="0.25">
      <c r="A6" s="2"/>
      <c r="B6" s="8"/>
      <c r="C6" s="8"/>
      <c r="D6" s="2"/>
      <c r="E6" s="341"/>
      <c r="H6" s="2"/>
      <c r="I6" s="2"/>
      <c r="J6" s="2"/>
    </row>
    <row r="7" spans="1:11" ht="15.75" thickBot="1" x14ac:dyDescent="0.3">
      <c r="A7" s="444" t="s">
        <v>361</v>
      </c>
      <c r="B7" s="444"/>
      <c r="C7" s="444"/>
      <c r="D7" s="54"/>
      <c r="E7" s="54"/>
      <c r="F7" s="55"/>
      <c r="G7" s="56"/>
      <c r="H7" s="9"/>
      <c r="I7" s="9"/>
      <c r="J7" s="11"/>
    </row>
    <row r="8" spans="1:11" s="366" customFormat="1" ht="27.75" customHeight="1" thickBot="1" x14ac:dyDescent="0.3">
      <c r="A8" s="435" t="s">
        <v>362</v>
      </c>
      <c r="B8" s="436"/>
      <c r="C8" s="436"/>
      <c r="D8" s="436"/>
      <c r="E8" s="437"/>
    </row>
    <row r="9" spans="1:11" x14ac:dyDescent="0.25">
      <c r="A9" s="57"/>
      <c r="B9" s="58"/>
      <c r="C9" s="59"/>
      <c r="D9" s="60"/>
      <c r="E9" s="58"/>
      <c r="F9" s="55"/>
      <c r="G9" s="56"/>
      <c r="H9" s="12"/>
      <c r="I9" s="12"/>
      <c r="J9" s="11"/>
    </row>
    <row r="10" spans="1:11" ht="15.75" thickBot="1" x14ac:dyDescent="0.3">
      <c r="A10" s="61" t="s">
        <v>363</v>
      </c>
      <c r="B10" s="62"/>
      <c r="C10" s="63"/>
      <c r="D10" s="64"/>
      <c r="E10" s="62"/>
      <c r="F10" s="55"/>
      <c r="G10" s="56"/>
      <c r="H10" s="12"/>
      <c r="I10" s="12"/>
      <c r="J10" s="11"/>
    </row>
    <row r="11" spans="1:11" s="366" customFormat="1" ht="27.75" customHeight="1" thickBot="1" x14ac:dyDescent="0.3">
      <c r="A11" s="435" t="s">
        <v>364</v>
      </c>
      <c r="B11" s="436"/>
      <c r="C11" s="436"/>
      <c r="D11" s="436"/>
      <c r="E11" s="437"/>
    </row>
    <row r="12" spans="1:11" x14ac:dyDescent="0.25">
      <c r="A12" s="14"/>
      <c r="B12" s="14"/>
      <c r="C12" s="14"/>
      <c r="D12" s="14"/>
      <c r="E12" s="342"/>
      <c r="H12" s="2"/>
      <c r="I12" s="2"/>
      <c r="J12" s="2"/>
    </row>
    <row r="13" spans="1:11" ht="39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H13" s="2"/>
      <c r="I13" s="2"/>
      <c r="J13" s="2"/>
    </row>
    <row r="14" spans="1:11" ht="15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H14" s="2"/>
      <c r="I14" s="2"/>
      <c r="J14" s="2"/>
    </row>
    <row r="15" spans="1:11" ht="48.75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0.66920206205847854</v>
      </c>
      <c r="D15" s="35">
        <f>+'[1]CM.05-SERV.TER.'!$D$9</f>
        <v>1065.5999999999999</v>
      </c>
      <c r="E15" s="36">
        <f>F15</f>
        <v>713.10171732951471</v>
      </c>
      <c r="F15">
        <v>713.10171732951471</v>
      </c>
      <c r="G15">
        <v>356.53742792764695</v>
      </c>
      <c r="H15" s="2">
        <v>0</v>
      </c>
      <c r="I15" s="2">
        <v>0.87692168663193359</v>
      </c>
      <c r="J15" s="2">
        <v>5.4494419097841593</v>
      </c>
      <c r="K15">
        <v>71.573691133187268</v>
      </c>
    </row>
    <row r="16" spans="1:11" ht="38.25" customHeight="1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0.33759817055927183</v>
      </c>
      <c r="D16" s="19">
        <f>+'[1]CM.05-SERV.TER.'!$D$10</f>
        <v>1056.0999999999999</v>
      </c>
      <c r="E16" s="20">
        <f>G15</f>
        <v>356.53742792764695</v>
      </c>
      <c r="H16" s="2"/>
      <c r="I16" s="2"/>
      <c r="J16" s="2"/>
    </row>
    <row r="17" spans="1:10" ht="44.25" customHeight="1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0</v>
      </c>
      <c r="D17" s="19">
        <f>+'[1]CM.05-SERV.TER.'!$D$11</f>
        <v>188.55555555555554</v>
      </c>
      <c r="E17" s="20">
        <f>H15</f>
        <v>0</v>
      </c>
      <c r="H17" s="2"/>
      <c r="I17" s="2"/>
      <c r="J17" s="2"/>
    </row>
    <row r="18" spans="1:10" ht="38.25" customHeight="1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2.9971395300325368E-3</v>
      </c>
      <c r="D18" s="19">
        <f>+'[1]CM.05-SERV.TER.'!$D$12</f>
        <v>292.58620689655174</v>
      </c>
      <c r="E18" s="20">
        <f>I15</f>
        <v>0.87692168663193359</v>
      </c>
      <c r="H18" s="2"/>
      <c r="I18" s="2"/>
      <c r="J18" s="2"/>
    </row>
    <row r="19" spans="1:10" ht="39" customHeight="1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8.9914185900976107E-3</v>
      </c>
      <c r="D19" s="19">
        <f>+'[1]CM.05-SERV.TER.'!$D$13</f>
        <v>606.07142857142856</v>
      </c>
      <c r="E19" s="20">
        <f>J15</f>
        <v>5.4494419097841593</v>
      </c>
      <c r="H19" s="2"/>
      <c r="I19" s="2"/>
      <c r="J19" s="2"/>
    </row>
    <row r="20" spans="1:10" ht="42.75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1.0038030930877178</v>
      </c>
      <c r="D20" s="23">
        <f>+'[1]CM.05-SERV.TER.'!$D$14</f>
        <v>71.30252100840336</v>
      </c>
      <c r="E20" s="37">
        <f>K15</f>
        <v>71.573691133187268</v>
      </c>
      <c r="H20" s="2"/>
      <c r="I20" s="2"/>
      <c r="J20" s="2"/>
    </row>
    <row r="21" spans="1:10" x14ac:dyDescent="0.25">
      <c r="A21" s="5"/>
      <c r="B21" s="6"/>
      <c r="C21" s="31" t="s">
        <v>293</v>
      </c>
      <c r="D21" s="32"/>
      <c r="E21" s="29">
        <f>+SUM(E15:E20)</f>
        <v>1147.539199986765</v>
      </c>
      <c r="H21" s="2"/>
      <c r="I21" s="2"/>
      <c r="J21" s="2"/>
    </row>
    <row r="22" spans="1:10" x14ac:dyDescent="0.25">
      <c r="A22" s="5"/>
      <c r="B22" s="6"/>
      <c r="C22" s="24" t="s">
        <v>294</v>
      </c>
      <c r="D22" s="25"/>
      <c r="E22" s="37">
        <v>500</v>
      </c>
      <c r="H22" s="2"/>
      <c r="I22" s="2"/>
      <c r="J22" s="2"/>
    </row>
    <row r="23" spans="1:10" x14ac:dyDescent="0.25">
      <c r="A23" s="5"/>
      <c r="B23" s="6"/>
      <c r="C23" s="27" t="s">
        <v>295</v>
      </c>
      <c r="D23" s="28"/>
      <c r="E23" s="29">
        <f>+E21/E22</f>
        <v>2.29507839997353</v>
      </c>
      <c r="H23" s="2"/>
      <c r="I23" s="2"/>
      <c r="J23" s="2"/>
    </row>
    <row r="24" spans="1:10" x14ac:dyDescent="0.25">
      <c r="A24" s="4"/>
      <c r="B24" s="4"/>
      <c r="C24" s="5"/>
      <c r="D24" s="6"/>
      <c r="E24" s="340"/>
      <c r="H24" s="2"/>
      <c r="I24" s="2"/>
      <c r="J24" s="2"/>
    </row>
    <row r="25" spans="1:10" x14ac:dyDescent="0.25">
      <c r="A25" s="4"/>
      <c r="B25" s="4"/>
      <c r="C25" s="5"/>
      <c r="D25" s="6"/>
      <c r="E25" s="340"/>
      <c r="H25" s="2"/>
      <c r="I25" s="2"/>
      <c r="J25" s="2"/>
    </row>
    <row r="26" spans="1:10" ht="41.25" customHeight="1" x14ac:dyDescent="0.25">
      <c r="A26" s="391" t="s">
        <v>279</v>
      </c>
      <c r="B26" s="391"/>
      <c r="C26" s="391"/>
      <c r="D26" s="391"/>
      <c r="E26" s="391"/>
      <c r="H26" s="2"/>
      <c r="I26" s="2"/>
      <c r="J26" s="2"/>
    </row>
    <row r="27" spans="1:10" x14ac:dyDescent="0.25">
      <c r="A27" s="3"/>
      <c r="B27" s="3"/>
      <c r="C27" s="3"/>
      <c r="D27" s="3"/>
      <c r="E27" s="3"/>
      <c r="H27" s="2"/>
      <c r="I27" s="2"/>
      <c r="J27" s="2"/>
    </row>
    <row r="28" spans="1:10" x14ac:dyDescent="0.25">
      <c r="A28" s="4"/>
      <c r="B28" s="4"/>
      <c r="C28" s="5"/>
      <c r="D28" s="6"/>
      <c r="E28" s="340"/>
      <c r="H28" s="2"/>
      <c r="I28" s="2"/>
      <c r="J28" s="2"/>
    </row>
    <row r="29" spans="1:10" ht="15.75" x14ac:dyDescent="0.25">
      <c r="A29" s="392" t="s">
        <v>280</v>
      </c>
      <c r="B29" s="392"/>
      <c r="C29" s="392"/>
      <c r="D29" s="392"/>
      <c r="E29" s="392"/>
      <c r="H29" s="2"/>
      <c r="I29" s="2"/>
      <c r="J29" s="2"/>
    </row>
    <row r="30" spans="1:10" ht="15.75" customHeight="1" x14ac:dyDescent="0.25">
      <c r="A30" s="393" t="s">
        <v>281</v>
      </c>
      <c r="B30" s="393"/>
      <c r="C30" s="393"/>
      <c r="D30" s="393"/>
      <c r="E30" s="393"/>
      <c r="H30" s="2"/>
      <c r="I30" s="2"/>
      <c r="J30" s="2"/>
    </row>
    <row r="31" spans="1:10" x14ac:dyDescent="0.25">
      <c r="A31" s="2"/>
      <c r="B31" s="8"/>
      <c r="C31" s="8"/>
      <c r="D31" s="2"/>
      <c r="E31" s="341"/>
      <c r="H31" s="2"/>
      <c r="I31" s="2"/>
      <c r="J31" s="2"/>
    </row>
    <row r="32" spans="1:10" ht="15.75" thickBot="1" x14ac:dyDescent="0.3">
      <c r="A32" s="444" t="s">
        <v>361</v>
      </c>
      <c r="B32" s="444"/>
      <c r="C32" s="444"/>
      <c r="D32" s="54"/>
      <c r="E32" s="54"/>
      <c r="F32" s="55"/>
      <c r="G32" s="56"/>
      <c r="H32" s="9"/>
      <c r="I32" s="9"/>
      <c r="J32" s="11"/>
    </row>
    <row r="33" spans="1:11" s="366" customFormat="1" ht="27.75" customHeight="1" thickBot="1" x14ac:dyDescent="0.3">
      <c r="A33" s="435" t="s">
        <v>365</v>
      </c>
      <c r="B33" s="436"/>
      <c r="C33" s="436"/>
      <c r="D33" s="436"/>
      <c r="E33" s="437"/>
    </row>
    <row r="34" spans="1:11" x14ac:dyDescent="0.25">
      <c r="A34" s="57"/>
      <c r="B34" s="58"/>
      <c r="C34" s="59"/>
      <c r="D34" s="60"/>
      <c r="E34" s="58"/>
      <c r="F34" s="55"/>
      <c r="G34" s="56"/>
      <c r="H34" s="12"/>
      <c r="I34" s="12"/>
      <c r="J34" s="11"/>
    </row>
    <row r="35" spans="1:11" ht="15.75" thickBot="1" x14ac:dyDescent="0.3">
      <c r="A35" s="61" t="s">
        <v>363</v>
      </c>
      <c r="B35" s="62"/>
      <c r="C35" s="63"/>
      <c r="D35" s="64"/>
      <c r="E35" s="62"/>
      <c r="F35" s="55"/>
      <c r="G35" s="56"/>
      <c r="H35" s="12"/>
      <c r="I35" s="12"/>
      <c r="J35" s="11"/>
    </row>
    <row r="36" spans="1:11" s="366" customFormat="1" ht="27.75" customHeight="1" thickBot="1" x14ac:dyDescent="0.3">
      <c r="A36" s="435" t="s">
        <v>364</v>
      </c>
      <c r="B36" s="436"/>
      <c r="C36" s="436"/>
      <c r="D36" s="436"/>
      <c r="E36" s="437"/>
    </row>
    <row r="37" spans="1:11" x14ac:dyDescent="0.25">
      <c r="A37" s="14"/>
      <c r="B37" s="14"/>
      <c r="C37" s="14"/>
      <c r="D37" s="14"/>
      <c r="E37" s="342"/>
      <c r="H37" s="2"/>
      <c r="I37" s="2"/>
      <c r="J37" s="2"/>
    </row>
    <row r="38" spans="1:11" ht="39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H38" s="2"/>
      <c r="I38" s="2"/>
      <c r="J38" s="2"/>
    </row>
    <row r="39" spans="1:11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H39" s="2"/>
      <c r="I39" s="2"/>
      <c r="J39" s="2"/>
    </row>
    <row r="40" spans="1:11" ht="46.5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3.1719177723624368E-3</v>
      </c>
      <c r="D40" s="35">
        <f>+'[1]CM.05-SERV.TER.'!$D$9</f>
        <v>1065.5999999999999</v>
      </c>
      <c r="E40" s="36">
        <f>F40</f>
        <v>3.3799955782294124</v>
      </c>
      <c r="F40">
        <v>3.3799955782294124</v>
      </c>
      <c r="G40">
        <v>1.7065839702726582</v>
      </c>
      <c r="H40" s="2">
        <v>0</v>
      </c>
      <c r="I40" s="2">
        <v>8.769216866319339E-3</v>
      </c>
      <c r="J40" s="2">
        <v>5.4494419097841598E-2</v>
      </c>
      <c r="K40">
        <v>0.33924860040120097</v>
      </c>
    </row>
    <row r="41" spans="1:11" ht="48" customHeight="1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1.6159302814815438E-3</v>
      </c>
      <c r="D41" s="19">
        <f>+'[1]CM.05-SERV.TER.'!$D$10</f>
        <v>1056.0999999999999</v>
      </c>
      <c r="E41" s="20">
        <f>G40</f>
        <v>1.7065839702726582</v>
      </c>
      <c r="H41" s="2"/>
      <c r="I41" s="2"/>
      <c r="J41" s="2"/>
    </row>
    <row r="42" spans="1:11" ht="38.25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0</v>
      </c>
      <c r="D42" s="19">
        <f>+'[1]CM.05-SERV.TER.'!$D$11</f>
        <v>188.55555555555554</v>
      </c>
      <c r="E42" s="20">
        <f>H40</f>
        <v>0</v>
      </c>
      <c r="H42" s="2"/>
      <c r="I42" s="2"/>
      <c r="J42" s="2"/>
    </row>
    <row r="43" spans="1:11" ht="38.25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2.9971395300325376E-5</v>
      </c>
      <c r="D43" s="19">
        <f>+'[1]CM.05-SERV.TER.'!$D$12</f>
        <v>292.58620689655174</v>
      </c>
      <c r="E43" s="20">
        <f>I40</f>
        <v>8.769216866319339E-3</v>
      </c>
      <c r="H43" s="2"/>
      <c r="I43" s="2"/>
      <c r="J43" s="2"/>
    </row>
    <row r="44" spans="1:11" ht="38.25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8.9914185900976125E-5</v>
      </c>
      <c r="D44" s="19">
        <f>+'[1]CM.05-SERV.TER.'!$D$13</f>
        <v>606.07142857142856</v>
      </c>
      <c r="E44" s="20">
        <f>J40</f>
        <v>5.4494419097841598E-2</v>
      </c>
      <c r="H44" s="2"/>
      <c r="I44" s="2"/>
      <c r="J44" s="2"/>
    </row>
    <row r="45" spans="1:11" ht="53.25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4.7578766585436557E-3</v>
      </c>
      <c r="D45" s="23">
        <f>+'[1]CM.05-SERV.TER.'!$D$14</f>
        <v>71.30252100840336</v>
      </c>
      <c r="E45" s="37">
        <f>K40</f>
        <v>0.33924860040120097</v>
      </c>
      <c r="H45" s="2"/>
      <c r="I45" s="2"/>
      <c r="J45" s="2"/>
    </row>
    <row r="46" spans="1:11" x14ac:dyDescent="0.25">
      <c r="A46" s="5"/>
      <c r="B46" s="6"/>
      <c r="C46" s="31" t="s">
        <v>293</v>
      </c>
      <c r="D46" s="32"/>
      <c r="E46" s="29">
        <f>+SUM(E40:E45)</f>
        <v>5.4890917848674334</v>
      </c>
      <c r="H46" s="2"/>
      <c r="I46" s="2"/>
      <c r="J46" s="2"/>
    </row>
    <row r="47" spans="1:11" x14ac:dyDescent="0.25">
      <c r="A47" s="5"/>
      <c r="B47" s="6"/>
      <c r="C47" s="24" t="s">
        <v>294</v>
      </c>
      <c r="D47" s="25"/>
      <c r="E47" s="37">
        <v>5</v>
      </c>
      <c r="H47" s="2"/>
      <c r="I47" s="2"/>
      <c r="J47" s="2"/>
    </row>
    <row r="48" spans="1:11" x14ac:dyDescent="0.25">
      <c r="A48" s="5"/>
      <c r="B48" s="6"/>
      <c r="C48" s="27" t="s">
        <v>295</v>
      </c>
      <c r="D48" s="28"/>
      <c r="E48" s="29">
        <f>+E46/E47</f>
        <v>1.0978183569734867</v>
      </c>
      <c r="H48" s="2"/>
      <c r="I48" s="2"/>
      <c r="J48" s="2"/>
    </row>
    <row r="51" spans="1:10" ht="44.25" customHeight="1" x14ac:dyDescent="0.25">
      <c r="A51" s="391" t="s">
        <v>279</v>
      </c>
      <c r="B51" s="391"/>
      <c r="C51" s="391"/>
      <c r="D51" s="391"/>
      <c r="E51" s="391"/>
      <c r="H51" s="2"/>
      <c r="I51" s="2"/>
      <c r="J51" s="2"/>
    </row>
    <row r="52" spans="1:10" x14ac:dyDescent="0.25">
      <c r="A52" s="3"/>
      <c r="B52" s="3"/>
      <c r="C52" s="3"/>
      <c r="D52" s="3"/>
      <c r="E52" s="3"/>
      <c r="H52" s="2"/>
      <c r="I52" s="2"/>
      <c r="J52" s="2"/>
    </row>
    <row r="53" spans="1:10" x14ac:dyDescent="0.25">
      <c r="A53" s="4"/>
      <c r="B53" s="4"/>
      <c r="C53" s="5"/>
      <c r="D53" s="6"/>
      <c r="E53" s="340"/>
      <c r="H53" s="2"/>
      <c r="I53" s="2"/>
      <c r="J53" s="2"/>
    </row>
    <row r="54" spans="1:10" ht="15.75" x14ac:dyDescent="0.25">
      <c r="A54" s="392" t="s">
        <v>280</v>
      </c>
      <c r="B54" s="392"/>
      <c r="C54" s="392"/>
      <c r="D54" s="392"/>
      <c r="E54" s="392"/>
      <c r="H54" s="2"/>
      <c r="I54" s="2"/>
      <c r="J54" s="2"/>
    </row>
    <row r="55" spans="1:10" ht="15.75" customHeight="1" x14ac:dyDescent="0.25">
      <c r="A55" s="393" t="s">
        <v>281</v>
      </c>
      <c r="B55" s="393"/>
      <c r="C55" s="393"/>
      <c r="D55" s="393"/>
      <c r="E55" s="393"/>
      <c r="H55" s="2"/>
      <c r="I55" s="2"/>
      <c r="J55" s="2"/>
    </row>
    <row r="56" spans="1:10" x14ac:dyDescent="0.25">
      <c r="A56" s="2"/>
      <c r="B56" s="8"/>
      <c r="C56" s="8"/>
      <c r="D56" s="2"/>
      <c r="E56" s="341"/>
      <c r="H56" s="2"/>
      <c r="I56" s="2"/>
      <c r="J56" s="2"/>
    </row>
    <row r="57" spans="1:10" ht="15.75" thickBot="1" x14ac:dyDescent="0.3">
      <c r="A57" s="444" t="s">
        <v>361</v>
      </c>
      <c r="B57" s="444"/>
      <c r="C57" s="444"/>
      <c r="D57" s="54"/>
      <c r="E57" s="54"/>
      <c r="F57" s="55"/>
      <c r="G57" s="56"/>
      <c r="H57" s="9"/>
      <c r="I57" s="9"/>
      <c r="J57" s="11"/>
    </row>
    <row r="58" spans="1:10" s="366" customFormat="1" ht="27.75" customHeight="1" thickBot="1" x14ac:dyDescent="0.3">
      <c r="A58" s="435" t="s">
        <v>366</v>
      </c>
      <c r="B58" s="436"/>
      <c r="C58" s="436"/>
      <c r="D58" s="436"/>
      <c r="E58" s="437"/>
    </row>
    <row r="59" spans="1:10" x14ac:dyDescent="0.25">
      <c r="A59" s="57"/>
      <c r="B59" s="58"/>
      <c r="C59" s="59"/>
      <c r="D59" s="60"/>
      <c r="E59" s="58"/>
      <c r="F59" s="55"/>
      <c r="G59" s="56"/>
      <c r="H59" s="12"/>
      <c r="I59" s="12"/>
      <c r="J59" s="11"/>
    </row>
    <row r="60" spans="1:10" ht="15.75" thickBot="1" x14ac:dyDescent="0.3">
      <c r="A60" s="61" t="s">
        <v>363</v>
      </c>
      <c r="B60" s="62"/>
      <c r="C60" s="63"/>
      <c r="D60" s="64"/>
      <c r="E60" s="62"/>
      <c r="F60" s="55"/>
      <c r="G60" s="56"/>
      <c r="H60" s="12"/>
      <c r="I60" s="12"/>
      <c r="J60" s="11"/>
    </row>
    <row r="61" spans="1:10" s="366" customFormat="1" ht="27.75" customHeight="1" thickBot="1" x14ac:dyDescent="0.3">
      <c r="A61" s="435" t="s">
        <v>367</v>
      </c>
      <c r="B61" s="436"/>
      <c r="C61" s="436"/>
      <c r="D61" s="436"/>
      <c r="E61" s="437"/>
    </row>
    <row r="62" spans="1:10" x14ac:dyDescent="0.25">
      <c r="A62" s="14"/>
      <c r="B62" s="14"/>
      <c r="C62" s="14"/>
      <c r="D62" s="14"/>
      <c r="E62" s="342"/>
      <c r="H62" s="2"/>
      <c r="I62" s="2"/>
      <c r="J62" s="2"/>
    </row>
    <row r="63" spans="1:10" ht="39" customHeight="1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  <c r="H63" s="2"/>
      <c r="I63" s="2"/>
      <c r="J63" s="2"/>
    </row>
    <row r="64" spans="1:10" ht="15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  <c r="H64" s="2"/>
      <c r="I64" s="2"/>
      <c r="J64" s="2"/>
    </row>
    <row r="65" spans="1:11" ht="37.5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0.3663049395901582</v>
      </c>
      <c r="D65" s="35">
        <f>+'[1]CM.05-SERV.TER.'!$D$9</f>
        <v>1065.5999999999999</v>
      </c>
      <c r="E65" s="36">
        <f>F65</f>
        <v>390.33454362727252</v>
      </c>
      <c r="F65">
        <v>390.33454362727252</v>
      </c>
      <c r="G65">
        <v>194.18699032442316</v>
      </c>
      <c r="H65" s="2">
        <v>0</v>
      </c>
      <c r="I65" s="2">
        <v>0.21046120479166408</v>
      </c>
      <c r="J65" s="2">
        <v>1.3078660583481982</v>
      </c>
      <c r="K65">
        <v>39.177698475913765</v>
      </c>
    </row>
    <row r="66" spans="1:11" ht="51.75" customHeight="1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0.1838717832822869</v>
      </c>
      <c r="D66" s="19">
        <f>+'[1]CM.05-SERV.TER.'!$D$10</f>
        <v>1056.0999999999999</v>
      </c>
      <c r="E66" s="20">
        <f>G65</f>
        <v>194.18699032442316</v>
      </c>
      <c r="H66" s="2"/>
      <c r="I66" s="2"/>
      <c r="J66" s="2"/>
    </row>
    <row r="67" spans="1:11" ht="45.75" customHeight="1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0</v>
      </c>
      <c r="D67" s="19">
        <f>+'[1]CM.05-SERV.TER.'!$D$11</f>
        <v>188.55555555555554</v>
      </c>
      <c r="E67" s="20">
        <f>H65</f>
        <v>0</v>
      </c>
      <c r="H67" s="2"/>
      <c r="I67" s="2"/>
      <c r="J67" s="2"/>
    </row>
    <row r="68" spans="1:11" ht="38.25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7.1931348720780878E-4</v>
      </c>
      <c r="D68" s="19">
        <f>+'[1]CM.05-SERV.TER.'!$D$12</f>
        <v>292.58620689655174</v>
      </c>
      <c r="E68" s="20">
        <f>I65</f>
        <v>0.21046120479166408</v>
      </c>
      <c r="H68" s="2"/>
      <c r="I68" s="2"/>
      <c r="J68" s="2"/>
    </row>
    <row r="69" spans="1:11" ht="38.25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2.1579404616234267E-3</v>
      </c>
      <c r="D69" s="19">
        <f>+'[1]CM.05-SERV.TER.'!$D$13</f>
        <v>606.07142857142856</v>
      </c>
      <c r="E69" s="20">
        <f>J65</f>
        <v>1.3078660583481982</v>
      </c>
      <c r="H69" s="2"/>
      <c r="I69" s="2"/>
      <c r="J69" s="2"/>
    </row>
    <row r="70" spans="1:11" ht="44.25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0.54945740938523724</v>
      </c>
      <c r="D70" s="23">
        <f>+'[1]CM.05-SERV.TER.'!$D$14</f>
        <v>71.30252100840336</v>
      </c>
      <c r="E70" s="37">
        <f>K65</f>
        <v>39.177698475913765</v>
      </c>
      <c r="H70" s="2"/>
      <c r="I70" s="2"/>
      <c r="J70" s="2"/>
    </row>
    <row r="71" spans="1:11" x14ac:dyDescent="0.25">
      <c r="A71" s="5"/>
      <c r="B71" s="6"/>
      <c r="C71" s="31" t="s">
        <v>293</v>
      </c>
      <c r="D71" s="32"/>
      <c r="E71" s="29">
        <f>+SUM(E65:E70)</f>
        <v>625.21755969074923</v>
      </c>
      <c r="H71" s="2"/>
      <c r="I71" s="2"/>
      <c r="J71" s="2"/>
    </row>
    <row r="72" spans="1:11" x14ac:dyDescent="0.25">
      <c r="A72" s="5"/>
      <c r="B72" s="6"/>
      <c r="C72" s="24" t="s">
        <v>294</v>
      </c>
      <c r="D72" s="25"/>
      <c r="E72" s="37">
        <v>120</v>
      </c>
      <c r="H72" s="2"/>
      <c r="I72" s="2"/>
      <c r="J72" s="2"/>
    </row>
    <row r="73" spans="1:11" x14ac:dyDescent="0.25">
      <c r="A73" s="5"/>
      <c r="B73" s="6"/>
      <c r="C73" s="27" t="s">
        <v>295</v>
      </c>
      <c r="D73" s="28"/>
      <c r="E73" s="29">
        <f>+E71/E72</f>
        <v>5.2101463307562437</v>
      </c>
      <c r="H73" s="2"/>
      <c r="I73" s="2"/>
      <c r="J73" s="2"/>
    </row>
    <row r="76" spans="1:11" ht="41.25" customHeight="1" x14ac:dyDescent="0.25">
      <c r="A76" s="391" t="s">
        <v>279</v>
      </c>
      <c r="B76" s="391"/>
      <c r="C76" s="391"/>
      <c r="D76" s="391"/>
      <c r="E76" s="391"/>
    </row>
    <row r="77" spans="1:11" x14ac:dyDescent="0.25">
      <c r="A77" s="3"/>
      <c r="B77" s="3"/>
      <c r="C77" s="3"/>
      <c r="D77" s="3"/>
      <c r="E77" s="3"/>
    </row>
    <row r="78" spans="1:11" x14ac:dyDescent="0.25">
      <c r="A78" s="4"/>
      <c r="B78" s="4"/>
      <c r="C78" s="5"/>
      <c r="D78" s="6"/>
      <c r="E78" s="340"/>
    </row>
    <row r="79" spans="1:11" ht="15.75" x14ac:dyDescent="0.25">
      <c r="A79" s="392" t="s">
        <v>280</v>
      </c>
      <c r="B79" s="392"/>
      <c r="C79" s="392"/>
      <c r="D79" s="392"/>
      <c r="E79" s="392"/>
    </row>
    <row r="80" spans="1:11" ht="15.75" customHeight="1" x14ac:dyDescent="0.25">
      <c r="A80" s="393" t="s">
        <v>281</v>
      </c>
      <c r="B80" s="393"/>
      <c r="C80" s="393"/>
      <c r="D80" s="393"/>
      <c r="E80" s="393"/>
    </row>
    <row r="81" spans="1:11" x14ac:dyDescent="0.25">
      <c r="A81" s="2"/>
      <c r="B81" s="8"/>
      <c r="C81" s="8"/>
      <c r="D81" s="2"/>
      <c r="E81" s="341"/>
    </row>
    <row r="82" spans="1:11" ht="15.75" thickBot="1" x14ac:dyDescent="0.3">
      <c r="A82" s="444" t="s">
        <v>361</v>
      </c>
      <c r="B82" s="444"/>
      <c r="C82" s="444"/>
      <c r="D82" s="54"/>
      <c r="E82" s="54"/>
      <c r="F82" s="55"/>
      <c r="G82" s="56"/>
    </row>
    <row r="83" spans="1:11" s="366" customFormat="1" ht="47.25" customHeight="1" thickBot="1" x14ac:dyDescent="0.3">
      <c r="A83" s="435" t="s">
        <v>368</v>
      </c>
      <c r="B83" s="436"/>
      <c r="C83" s="436"/>
      <c r="D83" s="436"/>
      <c r="E83" s="437"/>
    </row>
    <row r="84" spans="1:11" x14ac:dyDescent="0.25">
      <c r="A84" s="57"/>
      <c r="B84" s="58"/>
      <c r="C84" s="59"/>
      <c r="D84" s="60"/>
      <c r="E84" s="58"/>
      <c r="F84" s="55"/>
      <c r="G84" s="56"/>
    </row>
    <row r="85" spans="1:11" ht="15.75" thickBot="1" x14ac:dyDescent="0.3">
      <c r="A85" s="61" t="s">
        <v>363</v>
      </c>
      <c r="B85" s="62"/>
      <c r="C85" s="63"/>
      <c r="D85" s="64"/>
      <c r="E85" s="62"/>
      <c r="F85" s="55"/>
      <c r="G85" s="56"/>
    </row>
    <row r="86" spans="1:11" s="366" customFormat="1" ht="35.25" customHeight="1" thickBot="1" x14ac:dyDescent="0.3">
      <c r="A86" s="435" t="s">
        <v>367</v>
      </c>
      <c r="B86" s="436"/>
      <c r="C86" s="436"/>
      <c r="D86" s="436"/>
      <c r="E86" s="437"/>
    </row>
    <row r="87" spans="1:11" x14ac:dyDescent="0.25">
      <c r="A87" s="14"/>
      <c r="B87" s="14"/>
      <c r="C87" s="14"/>
      <c r="D87" s="14"/>
      <c r="E87" s="342"/>
    </row>
    <row r="88" spans="1:11" ht="24" x14ac:dyDescent="0.25">
      <c r="A88" s="15" t="s">
        <v>285</v>
      </c>
      <c r="B88" s="15" t="s">
        <v>286</v>
      </c>
      <c r="C88" s="15" t="s">
        <v>287</v>
      </c>
      <c r="D88" s="15" t="s">
        <v>288</v>
      </c>
      <c r="E88" s="15" t="s">
        <v>289</v>
      </c>
    </row>
    <row r="89" spans="1:11" x14ac:dyDescent="0.25">
      <c r="A89" s="16"/>
      <c r="B89" s="16"/>
      <c r="C89" s="16" t="s">
        <v>290</v>
      </c>
      <c r="D89" s="16" t="s">
        <v>291</v>
      </c>
      <c r="E89" s="16" t="s">
        <v>292</v>
      </c>
    </row>
    <row r="90" spans="1:11" ht="44.25" customHeight="1" x14ac:dyDescent="0.25">
      <c r="A90" s="38" t="str">
        <f>+'[1]CM.05-SERV.TER.'!$A$9</f>
        <v>Servicio por mantenimiento de  Equipos de computo.</v>
      </c>
      <c r="B90" s="33" t="str">
        <f>+'[1]CM.05-SERV.TER.'!$C$9</f>
        <v>servicio</v>
      </c>
      <c r="C90" s="34">
        <f t="shared" ref="C90:C95" si="3">E90/D90</f>
        <v>0.24420329306010546</v>
      </c>
      <c r="D90" s="35">
        <f>+'[1]CM.05-SERV.TER.'!$D$9</f>
        <v>1065.5999999999999</v>
      </c>
      <c r="E90" s="36">
        <f>F90</f>
        <v>260.22302908484835</v>
      </c>
      <c r="F90">
        <v>260.22302908484835</v>
      </c>
      <c r="G90">
        <v>129.45799354961545</v>
      </c>
      <c r="H90">
        <v>0</v>
      </c>
      <c r="I90">
        <v>0.14030746986110942</v>
      </c>
      <c r="J90">
        <v>0.87191070556546557</v>
      </c>
      <c r="K90">
        <v>26.118465650609174</v>
      </c>
    </row>
    <row r="91" spans="1:11" ht="49.5" customHeight="1" x14ac:dyDescent="0.25">
      <c r="A91" s="39" t="str">
        <f>+'[1]CM.05-SERV.TER.'!$A$10</f>
        <v>Servicio por  mantenimiento de Impresoras.</v>
      </c>
      <c r="B91" s="17" t="str">
        <f>+'[1]CM.05-SERV.TER.'!$C$10</f>
        <v>servicio</v>
      </c>
      <c r="C91" s="18">
        <f t="shared" si="3"/>
        <v>0.12258118885485793</v>
      </c>
      <c r="D91" s="19">
        <f>+'[1]CM.05-SERV.TER.'!$D$10</f>
        <v>1056.0999999999999</v>
      </c>
      <c r="E91" s="20">
        <f>G90</f>
        <v>129.45799354961545</v>
      </c>
    </row>
    <row r="92" spans="1:11" ht="45.75" customHeight="1" x14ac:dyDescent="0.25">
      <c r="A92" s="39" t="str">
        <f>+'[1]CM.05-SERV.TER.'!$A$11</f>
        <v>Servicio por mantenimiento de Modulos  de trabajo</v>
      </c>
      <c r="B92" s="17" t="str">
        <f>+'[1]CM.05-SERV.TER.'!$C$11</f>
        <v>servicio</v>
      </c>
      <c r="C92" s="18">
        <f t="shared" si="3"/>
        <v>0</v>
      </c>
      <c r="D92" s="19">
        <f>+'[1]CM.05-SERV.TER.'!$D$11</f>
        <v>188.55555555555554</v>
      </c>
      <c r="E92" s="20">
        <f>H90</f>
        <v>0</v>
      </c>
    </row>
    <row r="93" spans="1:11" ht="38.25" x14ac:dyDescent="0.25">
      <c r="A93" s="39" t="str">
        <f>+'[1]CM.05-SERV.TER.'!$A$12</f>
        <v xml:space="preserve">Servicio por mantenimiento de escritorio </v>
      </c>
      <c r="B93" s="17" t="str">
        <f>+'[1]CM.05-SERV.TER.'!$C$12</f>
        <v>servicio</v>
      </c>
      <c r="C93" s="18">
        <f t="shared" si="3"/>
        <v>4.7954232480520602E-4</v>
      </c>
      <c r="D93" s="19">
        <f>+'[1]CM.05-SERV.TER.'!$D$12</f>
        <v>292.58620689655174</v>
      </c>
      <c r="E93" s="20">
        <f>I90</f>
        <v>0.14030746986110942</v>
      </c>
    </row>
    <row r="94" spans="1:11" ht="38.25" x14ac:dyDescent="0.25">
      <c r="A94" s="39" t="str">
        <f>+'[1]CM.05-SERV.TER.'!$A$13</f>
        <v xml:space="preserve">Servicio por mantenimiento de sillon </v>
      </c>
      <c r="B94" s="17" t="str">
        <f>+'[1]CM.05-SERV.TER.'!$C$13</f>
        <v>servicio</v>
      </c>
      <c r="C94" s="18">
        <f t="shared" si="3"/>
        <v>1.438626974415618E-3</v>
      </c>
      <c r="D94" s="19">
        <f>+'[1]CM.05-SERV.TER.'!$D$13</f>
        <v>606.07142857142856</v>
      </c>
      <c r="E94" s="20">
        <f>J90</f>
        <v>0.87191070556546557</v>
      </c>
    </row>
    <row r="95" spans="1:11" ht="38.25" x14ac:dyDescent="0.25">
      <c r="A95" s="40" t="str">
        <f>+'[1]CM.05-SERV.TER.'!$A$14</f>
        <v>Servicio por mantenimiento de armario</v>
      </c>
      <c r="B95" s="21" t="str">
        <f>+'[1]CM.05-SERV.TER.'!$C$14</f>
        <v>servicio</v>
      </c>
      <c r="C95" s="22">
        <f t="shared" si="3"/>
        <v>0.36630493959015814</v>
      </c>
      <c r="D95" s="23">
        <f>+'[1]CM.05-SERV.TER.'!$D$14</f>
        <v>71.30252100840336</v>
      </c>
      <c r="E95" s="37">
        <f>K90</f>
        <v>26.118465650609174</v>
      </c>
    </row>
    <row r="96" spans="1:11" x14ac:dyDescent="0.25">
      <c r="A96" s="5"/>
      <c r="B96" s="6"/>
      <c r="C96" s="31" t="s">
        <v>293</v>
      </c>
      <c r="D96" s="32"/>
      <c r="E96" s="29">
        <f>+SUM(E90:E95)</f>
        <v>416.81170646049958</v>
      </c>
    </row>
    <row r="97" spans="1:7" x14ac:dyDescent="0.25">
      <c r="A97" s="5"/>
      <c r="B97" s="6"/>
      <c r="C97" s="24" t="s">
        <v>294</v>
      </c>
      <c r="D97" s="25"/>
      <c r="E97" s="37">
        <v>80</v>
      </c>
    </row>
    <row r="98" spans="1:7" x14ac:dyDescent="0.25">
      <c r="A98" s="5"/>
      <c r="B98" s="6"/>
      <c r="C98" s="27" t="s">
        <v>295</v>
      </c>
      <c r="D98" s="28"/>
      <c r="E98" s="29">
        <f>+E96/E97</f>
        <v>5.2101463307562446</v>
      </c>
    </row>
    <row r="101" spans="1:7" ht="45" customHeight="1" x14ac:dyDescent="0.25">
      <c r="A101" s="391" t="s">
        <v>279</v>
      </c>
      <c r="B101" s="391"/>
      <c r="C101" s="391"/>
      <c r="D101" s="391"/>
      <c r="E101" s="391"/>
    </row>
    <row r="102" spans="1:7" x14ac:dyDescent="0.25">
      <c r="A102" s="3"/>
      <c r="B102" s="3"/>
      <c r="C102" s="3"/>
      <c r="D102" s="3"/>
      <c r="E102" s="3"/>
    </row>
    <row r="103" spans="1:7" x14ac:dyDescent="0.25">
      <c r="A103" s="4"/>
      <c r="B103" s="4"/>
      <c r="C103" s="5"/>
      <c r="D103" s="6"/>
      <c r="E103" s="340"/>
    </row>
    <row r="104" spans="1:7" ht="15.75" x14ac:dyDescent="0.25">
      <c r="A104" s="392" t="s">
        <v>280</v>
      </c>
      <c r="B104" s="392"/>
      <c r="C104" s="392"/>
      <c r="D104" s="392"/>
      <c r="E104" s="392"/>
    </row>
    <row r="105" spans="1:7" ht="15.75" customHeight="1" x14ac:dyDescent="0.25">
      <c r="A105" s="393" t="s">
        <v>281</v>
      </c>
      <c r="B105" s="393"/>
      <c r="C105" s="393"/>
      <c r="D105" s="393"/>
      <c r="E105" s="393"/>
    </row>
    <row r="106" spans="1:7" x14ac:dyDescent="0.25">
      <c r="A106" s="2"/>
      <c r="B106" s="8"/>
      <c r="C106" s="8"/>
      <c r="D106" s="2"/>
      <c r="E106" s="341"/>
    </row>
    <row r="107" spans="1:7" ht="15.75" thickBot="1" x14ac:dyDescent="0.3">
      <c r="A107" s="444" t="s">
        <v>361</v>
      </c>
      <c r="B107" s="444"/>
      <c r="C107" s="444"/>
      <c r="D107" s="54"/>
      <c r="E107" s="54"/>
      <c r="F107" s="55"/>
      <c r="G107" s="56"/>
    </row>
    <row r="108" spans="1:7" s="366" customFormat="1" ht="35.25" customHeight="1" thickBot="1" x14ac:dyDescent="0.3">
      <c r="A108" s="435" t="s">
        <v>369</v>
      </c>
      <c r="B108" s="436"/>
      <c r="C108" s="436"/>
      <c r="D108" s="436"/>
      <c r="E108" s="437"/>
    </row>
    <row r="109" spans="1:7" x14ac:dyDescent="0.25">
      <c r="A109" s="56"/>
      <c r="B109" s="65"/>
      <c r="C109" s="56"/>
      <c r="D109" s="65"/>
      <c r="E109" s="65"/>
      <c r="F109" s="55"/>
      <c r="G109" s="56"/>
    </row>
    <row r="110" spans="1:7" ht="15.75" thickBot="1" x14ac:dyDescent="0.3">
      <c r="A110" s="61" t="s">
        <v>363</v>
      </c>
      <c r="B110" s="62"/>
      <c r="C110" s="63"/>
      <c r="D110" s="64"/>
      <c r="E110" s="62"/>
      <c r="F110" s="55"/>
      <c r="G110" s="56"/>
    </row>
    <row r="111" spans="1:7" s="366" customFormat="1" ht="35.25" customHeight="1" thickBot="1" x14ac:dyDescent="0.3">
      <c r="A111" s="435" t="s">
        <v>367</v>
      </c>
      <c r="B111" s="436"/>
      <c r="C111" s="436"/>
      <c r="D111" s="436"/>
      <c r="E111" s="437"/>
    </row>
    <row r="112" spans="1:7" x14ac:dyDescent="0.25">
      <c r="A112" s="14"/>
      <c r="B112" s="14"/>
      <c r="C112" s="14"/>
      <c r="D112" s="14"/>
      <c r="E112" s="342"/>
    </row>
    <row r="113" spans="1:11" ht="24" x14ac:dyDescent="0.25">
      <c r="A113" s="15" t="s">
        <v>285</v>
      </c>
      <c r="B113" s="15" t="s">
        <v>286</v>
      </c>
      <c r="C113" s="15" t="s">
        <v>287</v>
      </c>
      <c r="D113" s="15" t="s">
        <v>288</v>
      </c>
      <c r="E113" s="15" t="s">
        <v>289</v>
      </c>
    </row>
    <row r="114" spans="1:11" x14ac:dyDescent="0.25">
      <c r="A114" s="16"/>
      <c r="B114" s="16"/>
      <c r="C114" s="16" t="s">
        <v>290</v>
      </c>
      <c r="D114" s="16" t="s">
        <v>291</v>
      </c>
      <c r="E114" s="16" t="s">
        <v>292</v>
      </c>
    </row>
    <row r="115" spans="1:11" ht="38.25" x14ac:dyDescent="0.25">
      <c r="A115" s="38" t="str">
        <f>+'[1]CM.05-SERV.TER.'!$A$9</f>
        <v>Servicio por mantenimiento de  Equipos de computo.</v>
      </c>
      <c r="B115" s="33" t="str">
        <f>+'[1]CM.05-SERV.TER.'!$C$9</f>
        <v>servicio</v>
      </c>
      <c r="C115" s="34">
        <f t="shared" ref="C115:C120" si="4">E115/D115</f>
        <v>0.15262705816256592</v>
      </c>
      <c r="D115" s="35">
        <f>+'[1]CM.05-SERV.TER.'!$D$9</f>
        <v>1065.5999999999999</v>
      </c>
      <c r="E115" s="36">
        <f>F115</f>
        <v>162.63939317803022</v>
      </c>
      <c r="F115">
        <v>162.63939317803022</v>
      </c>
      <c r="G115">
        <v>80.911245968509633</v>
      </c>
      <c r="H115">
        <v>0</v>
      </c>
      <c r="I115">
        <v>8.7692168663193376E-2</v>
      </c>
      <c r="J115">
        <v>0.54494419097841595</v>
      </c>
      <c r="K115">
        <v>16.324041031630735</v>
      </c>
    </row>
    <row r="116" spans="1:11" ht="38.25" x14ac:dyDescent="0.25">
      <c r="A116" s="39" t="str">
        <f>+'[1]CM.05-SERV.TER.'!$A$10</f>
        <v>Servicio por  mantenimiento de Impresoras.</v>
      </c>
      <c r="B116" s="17" t="str">
        <f>+'[1]CM.05-SERV.TER.'!$C$10</f>
        <v>servicio</v>
      </c>
      <c r="C116" s="18">
        <f t="shared" si="4"/>
        <v>7.6613243034286183E-2</v>
      </c>
      <c r="D116" s="19">
        <f>+'[1]CM.05-SERV.TER.'!$D$10</f>
        <v>1056.0999999999999</v>
      </c>
      <c r="E116" s="20">
        <f>G115</f>
        <v>80.911245968509633</v>
      </c>
    </row>
    <row r="117" spans="1:11" ht="38.25" x14ac:dyDescent="0.25">
      <c r="A117" s="39" t="str">
        <f>+'[1]CM.05-SERV.TER.'!$A$11</f>
        <v>Servicio por mantenimiento de Modulos  de trabajo</v>
      </c>
      <c r="B117" s="17" t="str">
        <f>+'[1]CM.05-SERV.TER.'!$C$11</f>
        <v>servicio</v>
      </c>
      <c r="C117" s="18">
        <f t="shared" si="4"/>
        <v>0</v>
      </c>
      <c r="D117" s="19">
        <f>+'[1]CM.05-SERV.TER.'!$D$11</f>
        <v>188.55555555555554</v>
      </c>
      <c r="E117" s="20">
        <f>H115</f>
        <v>0</v>
      </c>
    </row>
    <row r="118" spans="1:11" ht="38.25" x14ac:dyDescent="0.25">
      <c r="A118" s="39" t="str">
        <f>+'[1]CM.05-SERV.TER.'!$A$12</f>
        <v xml:space="preserve">Servicio por mantenimiento de escritorio </v>
      </c>
      <c r="B118" s="17" t="str">
        <f>+'[1]CM.05-SERV.TER.'!$C$12</f>
        <v>servicio</v>
      </c>
      <c r="C118" s="18">
        <f t="shared" si="4"/>
        <v>2.9971395300325369E-4</v>
      </c>
      <c r="D118" s="19">
        <f>+'[1]CM.05-SERV.TER.'!$D$12</f>
        <v>292.58620689655174</v>
      </c>
      <c r="E118" s="20">
        <f>I115</f>
        <v>8.7692168663193376E-2</v>
      </c>
    </row>
    <row r="119" spans="1:11" ht="38.25" x14ac:dyDescent="0.25">
      <c r="A119" s="39" t="str">
        <f>+'[1]CM.05-SERV.TER.'!$A$13</f>
        <v xml:space="preserve">Servicio por mantenimiento de sillon </v>
      </c>
      <c r="B119" s="17" t="str">
        <f>+'[1]CM.05-SERV.TER.'!$C$13</f>
        <v>servicio</v>
      </c>
      <c r="C119" s="18">
        <f t="shared" si="4"/>
        <v>8.9914185900976122E-4</v>
      </c>
      <c r="D119" s="19">
        <f>+'[1]CM.05-SERV.TER.'!$D$13</f>
        <v>606.07142857142856</v>
      </c>
      <c r="E119" s="20">
        <f>J115</f>
        <v>0.54494419097841595</v>
      </c>
    </row>
    <row r="120" spans="1:11" ht="38.25" x14ac:dyDescent="0.25">
      <c r="A120" s="40" t="str">
        <f>+'[1]CM.05-SERV.TER.'!$A$14</f>
        <v>Servicio por mantenimiento de armario</v>
      </c>
      <c r="B120" s="21" t="str">
        <f>+'[1]CM.05-SERV.TER.'!$C$14</f>
        <v>servicio</v>
      </c>
      <c r="C120" s="22">
        <f t="shared" si="4"/>
        <v>0.22894058724384886</v>
      </c>
      <c r="D120" s="23">
        <f>+'[1]CM.05-SERV.TER.'!$D$14</f>
        <v>71.30252100840336</v>
      </c>
      <c r="E120" s="37">
        <f>K115</f>
        <v>16.324041031630735</v>
      </c>
    </row>
    <row r="121" spans="1:11" x14ac:dyDescent="0.25">
      <c r="A121" s="5"/>
      <c r="B121" s="6"/>
      <c r="C121" s="31" t="s">
        <v>293</v>
      </c>
      <c r="D121" s="32"/>
      <c r="E121" s="29">
        <f>+SUM(E115:E120)</f>
        <v>260.50731653781219</v>
      </c>
    </row>
    <row r="122" spans="1:11" x14ac:dyDescent="0.25">
      <c r="A122" s="5"/>
      <c r="B122" s="6"/>
      <c r="C122" s="24" t="s">
        <v>294</v>
      </c>
      <c r="D122" s="25"/>
      <c r="E122" s="37">
        <v>50</v>
      </c>
    </row>
    <row r="123" spans="1:11" x14ac:dyDescent="0.25">
      <c r="A123" s="5"/>
      <c r="B123" s="6"/>
      <c r="C123" s="27" t="s">
        <v>295</v>
      </c>
      <c r="D123" s="28"/>
      <c r="E123" s="29">
        <f>+E121/E122</f>
        <v>5.2101463307562437</v>
      </c>
    </row>
    <row r="126" spans="1:11" ht="44.25" customHeight="1" x14ac:dyDescent="0.25">
      <c r="A126" s="391" t="s">
        <v>279</v>
      </c>
      <c r="B126" s="391"/>
      <c r="C126" s="391"/>
      <c r="D126" s="391"/>
      <c r="E126" s="391"/>
    </row>
    <row r="127" spans="1:11" x14ac:dyDescent="0.25">
      <c r="A127" s="3"/>
      <c r="B127" s="3"/>
      <c r="C127" s="3"/>
      <c r="D127" s="3"/>
      <c r="E127" s="3"/>
    </row>
    <row r="128" spans="1:11" x14ac:dyDescent="0.25">
      <c r="A128" s="4"/>
      <c r="B128" s="4"/>
      <c r="C128" s="5"/>
      <c r="D128" s="6"/>
      <c r="E128" s="340"/>
    </row>
    <row r="129" spans="1:11" ht="15.75" x14ac:dyDescent="0.25">
      <c r="A129" s="392" t="s">
        <v>280</v>
      </c>
      <c r="B129" s="392"/>
      <c r="C129" s="392"/>
      <c r="D129" s="392"/>
      <c r="E129" s="392"/>
    </row>
    <row r="130" spans="1:11" ht="15.75" customHeight="1" x14ac:dyDescent="0.25">
      <c r="A130" s="393" t="s">
        <v>281</v>
      </c>
      <c r="B130" s="393"/>
      <c r="C130" s="393"/>
      <c r="D130" s="393"/>
      <c r="E130" s="393"/>
    </row>
    <row r="131" spans="1:11" x14ac:dyDescent="0.25">
      <c r="A131" s="2"/>
      <c r="B131" s="8"/>
      <c r="C131" s="8"/>
      <c r="D131" s="2"/>
      <c r="E131" s="341"/>
    </row>
    <row r="132" spans="1:11" ht="15.75" thickBot="1" x14ac:dyDescent="0.3">
      <c r="A132" s="444" t="s">
        <v>361</v>
      </c>
      <c r="B132" s="444"/>
      <c r="C132" s="444"/>
      <c r="D132" s="54"/>
      <c r="E132" s="54"/>
      <c r="F132" s="55"/>
      <c r="G132" s="56"/>
    </row>
    <row r="133" spans="1:11" s="366" customFormat="1" ht="52.5" customHeight="1" thickBot="1" x14ac:dyDescent="0.3">
      <c r="A133" s="435" t="s">
        <v>370</v>
      </c>
      <c r="B133" s="436"/>
      <c r="C133" s="436"/>
      <c r="D133" s="436"/>
      <c r="E133" s="437"/>
    </row>
    <row r="134" spans="1:11" x14ac:dyDescent="0.25">
      <c r="A134" s="56"/>
      <c r="B134" s="65"/>
      <c r="C134" s="56"/>
      <c r="D134" s="65"/>
      <c r="E134" s="65"/>
      <c r="F134" s="55"/>
      <c r="G134" s="56"/>
    </row>
    <row r="135" spans="1:11" ht="15.75" thickBot="1" x14ac:dyDescent="0.3">
      <c r="A135" s="61" t="s">
        <v>363</v>
      </c>
      <c r="B135" s="62"/>
      <c r="C135" s="63"/>
      <c r="D135" s="64"/>
      <c r="E135" s="62"/>
      <c r="F135" s="55"/>
      <c r="G135" s="56"/>
    </row>
    <row r="136" spans="1:11" s="366" customFormat="1" ht="35.25" customHeight="1" thickBot="1" x14ac:dyDescent="0.3">
      <c r="A136" s="435" t="s">
        <v>367</v>
      </c>
      <c r="B136" s="436"/>
      <c r="C136" s="436"/>
      <c r="D136" s="436"/>
      <c r="E136" s="437"/>
    </row>
    <row r="137" spans="1:11" x14ac:dyDescent="0.25">
      <c r="A137" s="14"/>
      <c r="B137" s="14"/>
      <c r="C137" s="14"/>
      <c r="D137" s="14"/>
      <c r="E137" s="342"/>
    </row>
    <row r="138" spans="1:11" ht="24" x14ac:dyDescent="0.25">
      <c r="A138" s="15" t="s">
        <v>285</v>
      </c>
      <c r="B138" s="15" t="s">
        <v>286</v>
      </c>
      <c r="C138" s="15" t="s">
        <v>287</v>
      </c>
      <c r="D138" s="15" t="s">
        <v>288</v>
      </c>
      <c r="E138" s="15" t="s">
        <v>289</v>
      </c>
    </row>
    <row r="139" spans="1:11" x14ac:dyDescent="0.25">
      <c r="A139" s="16"/>
      <c r="B139" s="16"/>
      <c r="C139" s="16" t="s">
        <v>290</v>
      </c>
      <c r="D139" s="16" t="s">
        <v>291</v>
      </c>
      <c r="E139" s="16" t="s">
        <v>292</v>
      </c>
    </row>
    <row r="140" spans="1:11" ht="38.25" x14ac:dyDescent="0.25">
      <c r="A140" s="38" t="str">
        <f>+'[1]CM.05-SERV.TER.'!$A$9</f>
        <v>Servicio por mantenimiento de  Equipos de computo.</v>
      </c>
      <c r="B140" s="33" t="str">
        <f>+'[1]CM.05-SERV.TER.'!$C$9</f>
        <v>servicio</v>
      </c>
      <c r="C140" s="34">
        <f t="shared" ref="C140:C145" si="5">E140/D140</f>
        <v>4.123493104071168E-2</v>
      </c>
      <c r="D140" s="35">
        <f>+'[1]CM.05-SERV.TER.'!$D$9</f>
        <v>1065.5999999999999</v>
      </c>
      <c r="E140" s="36">
        <f>F140</f>
        <v>43.939942516982363</v>
      </c>
      <c r="F140">
        <v>43.939942516982363</v>
      </c>
      <c r="G140">
        <v>22.185591613544556</v>
      </c>
      <c r="H140">
        <v>0</v>
      </c>
      <c r="I140">
        <v>0.11399981926215137</v>
      </c>
      <c r="J140">
        <v>0.70842744827194071</v>
      </c>
      <c r="K140">
        <v>4.4102318052156129</v>
      </c>
    </row>
    <row r="141" spans="1:11" ht="38.25" x14ac:dyDescent="0.25">
      <c r="A141" s="39" t="str">
        <f>+'[1]CM.05-SERV.TER.'!$A$10</f>
        <v>Servicio por  mantenimiento de Impresoras.</v>
      </c>
      <c r="B141" s="17" t="str">
        <f>+'[1]CM.05-SERV.TER.'!$C$10</f>
        <v>servicio</v>
      </c>
      <c r="C141" s="18">
        <f t="shared" si="5"/>
        <v>2.1007093659260068E-2</v>
      </c>
      <c r="D141" s="19">
        <f>+'[1]CM.05-SERV.TER.'!$D$10</f>
        <v>1056.0999999999999</v>
      </c>
      <c r="E141" s="20">
        <f>G140</f>
        <v>22.185591613544556</v>
      </c>
    </row>
    <row r="142" spans="1:11" ht="38.25" x14ac:dyDescent="0.25">
      <c r="A142" s="39" t="str">
        <f>+'[1]CM.05-SERV.TER.'!$A$11</f>
        <v>Servicio por mantenimiento de Modulos  de trabajo</v>
      </c>
      <c r="B142" s="17" t="str">
        <f>+'[1]CM.05-SERV.TER.'!$C$11</f>
        <v>servicio</v>
      </c>
      <c r="C142" s="18">
        <f t="shared" si="5"/>
        <v>0</v>
      </c>
      <c r="D142" s="19">
        <f>+'[1]CM.05-SERV.TER.'!$D$11</f>
        <v>188.55555555555554</v>
      </c>
      <c r="E142" s="20">
        <f>H140</f>
        <v>0</v>
      </c>
    </row>
    <row r="143" spans="1:11" ht="38.25" x14ac:dyDescent="0.25">
      <c r="A143" s="39" t="str">
        <f>+'[1]CM.05-SERV.TER.'!$A$12</f>
        <v xml:space="preserve">Servicio por mantenimiento de escritorio </v>
      </c>
      <c r="B143" s="17" t="str">
        <f>+'[1]CM.05-SERV.TER.'!$C$12</f>
        <v>servicio</v>
      </c>
      <c r="C143" s="18">
        <f t="shared" si="5"/>
        <v>3.8962813890422974E-4</v>
      </c>
      <c r="D143" s="19">
        <f>+'[1]CM.05-SERV.TER.'!$D$12</f>
        <v>292.58620689655174</v>
      </c>
      <c r="E143" s="20">
        <f>I140</f>
        <v>0.11399981926215137</v>
      </c>
    </row>
    <row r="144" spans="1:11" ht="38.25" x14ac:dyDescent="0.25">
      <c r="A144" s="39" t="str">
        <f>+'[1]CM.05-SERV.TER.'!$A$13</f>
        <v xml:space="preserve">Servicio por mantenimiento de sillon </v>
      </c>
      <c r="B144" s="17" t="str">
        <f>+'[1]CM.05-SERV.TER.'!$C$13</f>
        <v>servicio</v>
      </c>
      <c r="C144" s="18">
        <f t="shared" si="5"/>
        <v>1.1688844167126896E-3</v>
      </c>
      <c r="D144" s="19">
        <f>+'[1]CM.05-SERV.TER.'!$D$13</f>
        <v>606.07142857142856</v>
      </c>
      <c r="E144" s="20">
        <f>J140</f>
        <v>0.70842744827194071</v>
      </c>
    </row>
    <row r="145" spans="1:7" ht="38.25" x14ac:dyDescent="0.25">
      <c r="A145" s="40" t="str">
        <f>+'[1]CM.05-SERV.TER.'!$A$14</f>
        <v>Servicio por mantenimiento de armario</v>
      </c>
      <c r="B145" s="21" t="str">
        <f>+'[1]CM.05-SERV.TER.'!$C$14</f>
        <v>servicio</v>
      </c>
      <c r="C145" s="22">
        <f t="shared" si="5"/>
        <v>6.1852396561067523E-2</v>
      </c>
      <c r="D145" s="23">
        <f>+'[1]CM.05-SERV.TER.'!$D$14</f>
        <v>71.30252100840336</v>
      </c>
      <c r="E145" s="37">
        <f>K140</f>
        <v>4.4102318052156129</v>
      </c>
    </row>
    <row r="146" spans="1:7" x14ac:dyDescent="0.25">
      <c r="A146" s="5"/>
      <c r="B146" s="6"/>
      <c r="C146" s="31" t="s">
        <v>293</v>
      </c>
      <c r="D146" s="32"/>
      <c r="E146" s="29">
        <f>+SUM(E140:E145)</f>
        <v>71.358193203276613</v>
      </c>
    </row>
    <row r="147" spans="1:7" x14ac:dyDescent="0.25">
      <c r="A147" s="5"/>
      <c r="B147" s="6"/>
      <c r="C147" s="24" t="s">
        <v>294</v>
      </c>
      <c r="D147" s="25"/>
      <c r="E147" s="37">
        <v>65</v>
      </c>
    </row>
    <row r="148" spans="1:7" x14ac:dyDescent="0.25">
      <c r="A148" s="5"/>
      <c r="B148" s="6"/>
      <c r="C148" s="27" t="s">
        <v>295</v>
      </c>
      <c r="D148" s="28"/>
      <c r="E148" s="29">
        <f>+E146/E147</f>
        <v>1.0978183569734863</v>
      </c>
    </row>
    <row r="151" spans="1:7" ht="40.5" customHeight="1" x14ac:dyDescent="0.25">
      <c r="A151" s="391" t="s">
        <v>279</v>
      </c>
      <c r="B151" s="391"/>
      <c r="C151" s="391"/>
      <c r="D151" s="391"/>
      <c r="E151" s="391"/>
    </row>
    <row r="152" spans="1:7" x14ac:dyDescent="0.25">
      <c r="A152" s="3"/>
      <c r="B152" s="3"/>
      <c r="C152" s="3"/>
      <c r="D152" s="3"/>
      <c r="E152" s="3"/>
    </row>
    <row r="153" spans="1:7" x14ac:dyDescent="0.25">
      <c r="A153" s="4"/>
      <c r="B153" s="4"/>
      <c r="C153" s="5"/>
      <c r="D153" s="6"/>
      <c r="E153" s="340"/>
    </row>
    <row r="154" spans="1:7" ht="15.75" x14ac:dyDescent="0.25">
      <c r="A154" s="392" t="s">
        <v>280</v>
      </c>
      <c r="B154" s="392"/>
      <c r="C154" s="392"/>
      <c r="D154" s="392"/>
      <c r="E154" s="392"/>
    </row>
    <row r="155" spans="1:7" ht="15.75" customHeight="1" x14ac:dyDescent="0.25">
      <c r="A155" s="393" t="s">
        <v>281</v>
      </c>
      <c r="B155" s="393"/>
      <c r="C155" s="393"/>
      <c r="D155" s="393"/>
      <c r="E155" s="393"/>
    </row>
    <row r="156" spans="1:7" x14ac:dyDescent="0.25">
      <c r="A156" s="2"/>
      <c r="B156" s="8"/>
      <c r="C156" s="8"/>
      <c r="D156" s="2"/>
      <c r="E156" s="341"/>
    </row>
    <row r="157" spans="1:7" ht="15.75" thickBot="1" x14ac:dyDescent="0.3">
      <c r="A157" s="444" t="s">
        <v>361</v>
      </c>
      <c r="B157" s="444"/>
      <c r="C157" s="444"/>
      <c r="D157" s="54"/>
      <c r="E157" s="54"/>
      <c r="F157" s="55"/>
      <c r="G157" s="56"/>
    </row>
    <row r="158" spans="1:7" s="366" customFormat="1" ht="55.5" customHeight="1" thickBot="1" x14ac:dyDescent="0.3">
      <c r="A158" s="435" t="s">
        <v>371</v>
      </c>
      <c r="B158" s="436"/>
      <c r="C158" s="436"/>
      <c r="D158" s="436"/>
      <c r="E158" s="437"/>
    </row>
    <row r="159" spans="1:7" x14ac:dyDescent="0.25">
      <c r="A159" s="56"/>
      <c r="B159" s="65"/>
      <c r="C159" s="56"/>
      <c r="D159" s="65"/>
      <c r="E159" s="65"/>
      <c r="F159" s="55"/>
      <c r="G159" s="56"/>
    </row>
    <row r="160" spans="1:7" ht="15.75" thickBot="1" x14ac:dyDescent="0.3">
      <c r="A160" s="61" t="s">
        <v>363</v>
      </c>
      <c r="B160" s="62"/>
      <c r="C160" s="63"/>
      <c r="D160" s="64"/>
      <c r="E160" s="62"/>
      <c r="F160" s="55"/>
      <c r="G160" s="56"/>
    </row>
    <row r="161" spans="1:11" ht="35.25" customHeight="1" thickBot="1" x14ac:dyDescent="0.3">
      <c r="A161" s="435" t="s">
        <v>367</v>
      </c>
      <c r="B161" s="436"/>
      <c r="C161" s="436"/>
      <c r="D161" s="436"/>
      <c r="E161" s="437"/>
    </row>
    <row r="162" spans="1:11" x14ac:dyDescent="0.25">
      <c r="A162" s="14"/>
      <c r="B162" s="14"/>
      <c r="C162" s="14"/>
      <c r="D162" s="14"/>
      <c r="E162" s="342"/>
    </row>
    <row r="163" spans="1:11" ht="24" x14ac:dyDescent="0.25">
      <c r="A163" s="15" t="s">
        <v>285</v>
      </c>
      <c r="B163" s="15" t="s">
        <v>286</v>
      </c>
      <c r="C163" s="15" t="s">
        <v>287</v>
      </c>
      <c r="D163" s="15" t="s">
        <v>288</v>
      </c>
      <c r="E163" s="15" t="s">
        <v>289</v>
      </c>
    </row>
    <row r="164" spans="1:11" x14ac:dyDescent="0.25">
      <c r="A164" s="16"/>
      <c r="B164" s="16"/>
      <c r="C164" s="16" t="s">
        <v>290</v>
      </c>
      <c r="D164" s="16" t="s">
        <v>291</v>
      </c>
      <c r="E164" s="16" t="s">
        <v>292</v>
      </c>
    </row>
    <row r="165" spans="1:11" ht="38.25" x14ac:dyDescent="0.25">
      <c r="A165" s="38" t="str">
        <f>+'[1]CM.05-SERV.TER.'!$A$9</f>
        <v>Servicio por mantenimiento de  Equipos de computo.</v>
      </c>
      <c r="B165" s="33" t="str">
        <f>+'[1]CM.05-SERV.TER.'!$C$9</f>
        <v>servicio</v>
      </c>
      <c r="C165" s="34">
        <f t="shared" ref="C165:C170" si="6">E165/D165</f>
        <v>0.24420329306010546</v>
      </c>
      <c r="D165" s="35">
        <f>+'[1]CM.05-SERV.TER.'!$D$9</f>
        <v>1065.5999999999999</v>
      </c>
      <c r="E165" s="36">
        <f>F165</f>
        <v>260.22302908484835</v>
      </c>
      <c r="F165">
        <v>260.22302908484835</v>
      </c>
      <c r="G165">
        <v>129.45799354961545</v>
      </c>
      <c r="H165">
        <v>0</v>
      </c>
      <c r="I165">
        <v>0.14030746986110942</v>
      </c>
      <c r="J165">
        <v>0.87191070556546557</v>
      </c>
      <c r="K165">
        <v>26.118465650609174</v>
      </c>
    </row>
    <row r="166" spans="1:11" ht="43.5" customHeight="1" x14ac:dyDescent="0.25">
      <c r="A166" s="39" t="str">
        <f>+'[1]CM.05-SERV.TER.'!$A$10</f>
        <v>Servicio por  mantenimiento de Impresoras.</v>
      </c>
      <c r="B166" s="17" t="str">
        <f>+'[1]CM.05-SERV.TER.'!$C$10</f>
        <v>servicio</v>
      </c>
      <c r="C166" s="18">
        <f t="shared" si="6"/>
        <v>0.12258118885485793</v>
      </c>
      <c r="D166" s="19">
        <f>+'[1]CM.05-SERV.TER.'!$D$10</f>
        <v>1056.0999999999999</v>
      </c>
      <c r="E166" s="20">
        <f>G165</f>
        <v>129.45799354961545</v>
      </c>
    </row>
    <row r="167" spans="1:11" ht="38.25" x14ac:dyDescent="0.25">
      <c r="A167" s="39" t="str">
        <f>+'[1]CM.05-SERV.TER.'!$A$11</f>
        <v>Servicio por mantenimiento de Modulos  de trabajo</v>
      </c>
      <c r="B167" s="17" t="str">
        <f>+'[1]CM.05-SERV.TER.'!$C$11</f>
        <v>servicio</v>
      </c>
      <c r="C167" s="18">
        <f t="shared" si="6"/>
        <v>0</v>
      </c>
      <c r="D167" s="19">
        <f>+'[1]CM.05-SERV.TER.'!$D$11</f>
        <v>188.55555555555554</v>
      </c>
      <c r="E167" s="20">
        <f>H165</f>
        <v>0</v>
      </c>
    </row>
    <row r="168" spans="1:11" ht="38.25" x14ac:dyDescent="0.25">
      <c r="A168" s="39" t="str">
        <f>+'[1]CM.05-SERV.TER.'!$A$12</f>
        <v xml:space="preserve">Servicio por mantenimiento de escritorio </v>
      </c>
      <c r="B168" s="17" t="str">
        <f>+'[1]CM.05-SERV.TER.'!$C$12</f>
        <v>servicio</v>
      </c>
      <c r="C168" s="18">
        <f t="shared" si="6"/>
        <v>4.7954232480520602E-4</v>
      </c>
      <c r="D168" s="19">
        <f>+'[1]CM.05-SERV.TER.'!$D$12</f>
        <v>292.58620689655174</v>
      </c>
      <c r="E168" s="20">
        <f>I165</f>
        <v>0.14030746986110942</v>
      </c>
    </row>
    <row r="169" spans="1:11" ht="38.25" x14ac:dyDescent="0.25">
      <c r="A169" s="39" t="str">
        <f>+'[1]CM.05-SERV.TER.'!$A$13</f>
        <v xml:space="preserve">Servicio por mantenimiento de sillon </v>
      </c>
      <c r="B169" s="17" t="str">
        <f>+'[1]CM.05-SERV.TER.'!$C$13</f>
        <v>servicio</v>
      </c>
      <c r="C169" s="18">
        <f t="shared" si="6"/>
        <v>1.438626974415618E-3</v>
      </c>
      <c r="D169" s="19">
        <f>+'[1]CM.05-SERV.TER.'!$D$13</f>
        <v>606.07142857142856</v>
      </c>
      <c r="E169" s="20">
        <f>J165</f>
        <v>0.87191070556546557</v>
      </c>
    </row>
    <row r="170" spans="1:11" ht="38.25" x14ac:dyDescent="0.25">
      <c r="A170" s="40" t="str">
        <f>+'[1]CM.05-SERV.TER.'!$A$14</f>
        <v>Servicio por mantenimiento de armario</v>
      </c>
      <c r="B170" s="21" t="str">
        <f>+'[1]CM.05-SERV.TER.'!$C$14</f>
        <v>servicio</v>
      </c>
      <c r="C170" s="22">
        <f t="shared" si="6"/>
        <v>0.36630493959015814</v>
      </c>
      <c r="D170" s="23">
        <f>+'[1]CM.05-SERV.TER.'!$D$14</f>
        <v>71.30252100840336</v>
      </c>
      <c r="E170" s="37">
        <f>K165</f>
        <v>26.118465650609174</v>
      </c>
    </row>
    <row r="171" spans="1:11" x14ac:dyDescent="0.25">
      <c r="A171" s="5"/>
      <c r="B171" s="6"/>
      <c r="C171" s="31" t="s">
        <v>293</v>
      </c>
      <c r="D171" s="32"/>
      <c r="E171" s="29">
        <f>+SUM(E165:E170)</f>
        <v>416.81170646049958</v>
      </c>
    </row>
    <row r="172" spans="1:11" x14ac:dyDescent="0.25">
      <c r="A172" s="5"/>
      <c r="B172" s="6"/>
      <c r="C172" s="24" t="s">
        <v>294</v>
      </c>
      <c r="D172" s="25"/>
      <c r="E172" s="37">
        <v>70</v>
      </c>
    </row>
    <row r="173" spans="1:11" x14ac:dyDescent="0.25">
      <c r="A173" s="5"/>
      <c r="B173" s="6"/>
      <c r="C173" s="27" t="s">
        <v>295</v>
      </c>
      <c r="D173" s="28"/>
      <c r="E173" s="29">
        <f>+E171/E172</f>
        <v>5.9544529494357086</v>
      </c>
    </row>
    <row r="176" spans="1:11" ht="41.25" customHeight="1" x14ac:dyDescent="0.25">
      <c r="A176" s="391" t="s">
        <v>279</v>
      </c>
      <c r="B176" s="391"/>
      <c r="C176" s="391"/>
      <c r="D176" s="391"/>
      <c r="E176" s="391"/>
    </row>
    <row r="177" spans="1:11" x14ac:dyDescent="0.25">
      <c r="A177" s="3"/>
      <c r="B177" s="3"/>
      <c r="C177" s="3"/>
      <c r="D177" s="3"/>
      <c r="E177" s="3"/>
    </row>
    <row r="178" spans="1:11" x14ac:dyDescent="0.25">
      <c r="A178" s="4"/>
      <c r="B178" s="4"/>
      <c r="C178" s="5"/>
      <c r="D178" s="6"/>
      <c r="E178" s="340"/>
    </row>
    <row r="179" spans="1:11" ht="15.75" x14ac:dyDescent="0.25">
      <c r="A179" s="392" t="s">
        <v>280</v>
      </c>
      <c r="B179" s="392"/>
      <c r="C179" s="392"/>
      <c r="D179" s="392"/>
      <c r="E179" s="392"/>
    </row>
    <row r="180" spans="1:11" ht="15.75" customHeight="1" x14ac:dyDescent="0.25">
      <c r="A180" s="393" t="s">
        <v>281</v>
      </c>
      <c r="B180" s="393"/>
      <c r="C180" s="393"/>
      <c r="D180" s="393"/>
      <c r="E180" s="393"/>
    </row>
    <row r="181" spans="1:11" x14ac:dyDescent="0.25">
      <c r="A181" s="2"/>
      <c r="B181" s="8"/>
      <c r="C181" s="8"/>
      <c r="D181" s="2"/>
      <c r="E181" s="341"/>
    </row>
    <row r="182" spans="1:11" ht="15.75" thickBot="1" x14ac:dyDescent="0.3">
      <c r="A182" s="444" t="s">
        <v>361</v>
      </c>
      <c r="B182" s="444"/>
      <c r="C182" s="444"/>
      <c r="D182" s="54"/>
      <c r="E182" s="54"/>
      <c r="F182" s="55"/>
      <c r="G182" s="56"/>
    </row>
    <row r="183" spans="1:11" s="366" customFormat="1" ht="47.25" customHeight="1" thickBot="1" x14ac:dyDescent="0.3">
      <c r="A183" s="435" t="s">
        <v>372</v>
      </c>
      <c r="B183" s="436"/>
      <c r="C183" s="436"/>
      <c r="D183" s="436"/>
      <c r="E183" s="437"/>
    </row>
    <row r="184" spans="1:11" x14ac:dyDescent="0.25">
      <c r="A184" s="56"/>
      <c r="B184" s="65"/>
      <c r="C184" s="56"/>
      <c r="D184" s="65"/>
      <c r="E184" s="65"/>
      <c r="F184" s="55"/>
      <c r="G184" s="56"/>
    </row>
    <row r="185" spans="1:11" ht="15.75" thickBot="1" x14ac:dyDescent="0.3">
      <c r="A185" s="61" t="s">
        <v>363</v>
      </c>
      <c r="B185" s="62"/>
      <c r="C185" s="63"/>
      <c r="D185" s="64"/>
      <c r="E185" s="62"/>
      <c r="F185" s="55"/>
      <c r="G185" s="56"/>
    </row>
    <row r="186" spans="1:11" s="366" customFormat="1" ht="47.25" customHeight="1" thickBot="1" x14ac:dyDescent="0.3">
      <c r="A186" s="435" t="s">
        <v>367</v>
      </c>
      <c r="B186" s="436"/>
      <c r="C186" s="436"/>
      <c r="D186" s="436"/>
      <c r="E186" s="437"/>
    </row>
    <row r="187" spans="1:11" x14ac:dyDescent="0.25">
      <c r="A187" s="14"/>
      <c r="B187" s="14"/>
      <c r="C187" s="14"/>
      <c r="D187" s="14"/>
      <c r="E187" s="342"/>
    </row>
    <row r="188" spans="1:11" ht="24" x14ac:dyDescent="0.25">
      <c r="A188" s="15" t="s">
        <v>285</v>
      </c>
      <c r="B188" s="15" t="s">
        <v>286</v>
      </c>
      <c r="C188" s="15" t="s">
        <v>287</v>
      </c>
      <c r="D188" s="15" t="s">
        <v>288</v>
      </c>
      <c r="E188" s="15" t="s">
        <v>289</v>
      </c>
    </row>
    <row r="189" spans="1:11" x14ac:dyDescent="0.25">
      <c r="A189" s="16"/>
      <c r="B189" s="16"/>
      <c r="C189" s="16" t="s">
        <v>290</v>
      </c>
      <c r="D189" s="16" t="s">
        <v>291</v>
      </c>
      <c r="E189" s="16" t="s">
        <v>292</v>
      </c>
    </row>
    <row r="190" spans="1:11" ht="38.25" x14ac:dyDescent="0.25">
      <c r="A190" s="38" t="str">
        <f>+'[1]CM.05-SERV.TER.'!$A$9</f>
        <v>Servicio por mantenimiento de  Equipos de computo.</v>
      </c>
      <c r="B190" s="33" t="str">
        <f>+'[1]CM.05-SERV.TER.'!$C$9</f>
        <v>servicio</v>
      </c>
      <c r="C190" s="34">
        <f t="shared" ref="C190:C195" si="7">E190/D190</f>
        <v>0.12546231948151018</v>
      </c>
      <c r="D190" s="35">
        <f>+'[1]CM.05-SERV.TER.'!$D$9</f>
        <v>1065.5999999999999</v>
      </c>
      <c r="E190" s="36">
        <f>F190</f>
        <v>133.69264763949724</v>
      </c>
      <c r="F190">
        <v>133.69264763949724</v>
      </c>
      <c r="G190">
        <v>66.661864079708195</v>
      </c>
      <c r="H190">
        <v>0</v>
      </c>
      <c r="I190">
        <v>0.11399981926215137</v>
      </c>
      <c r="J190">
        <v>0.70842744827194071</v>
      </c>
      <c r="K190">
        <v>13.41866950589009</v>
      </c>
    </row>
    <row r="191" spans="1:11" ht="38.25" x14ac:dyDescent="0.25">
      <c r="A191" s="39" t="str">
        <f>+'[1]CM.05-SERV.TER.'!$A$10</f>
        <v>Servicio por  mantenimiento de Impresoras.</v>
      </c>
      <c r="B191" s="17" t="str">
        <f>+'[1]CM.05-SERV.TER.'!$C$10</f>
        <v>servicio</v>
      </c>
      <c r="C191" s="18">
        <f t="shared" si="7"/>
        <v>6.3120787879659315E-2</v>
      </c>
      <c r="D191" s="19">
        <f>+'[1]CM.05-SERV.TER.'!$D$10</f>
        <v>1056.0999999999999</v>
      </c>
      <c r="E191" s="20">
        <f>G190</f>
        <v>66.661864079708195</v>
      </c>
    </row>
    <row r="192" spans="1:11" ht="38.25" x14ac:dyDescent="0.25">
      <c r="A192" s="39" t="str">
        <f>+'[1]CM.05-SERV.TER.'!$A$11</f>
        <v>Servicio por mantenimiento de Modulos  de trabajo</v>
      </c>
      <c r="B192" s="17" t="str">
        <f>+'[1]CM.05-SERV.TER.'!$C$11</f>
        <v>servicio</v>
      </c>
      <c r="C192" s="18">
        <f t="shared" si="7"/>
        <v>0</v>
      </c>
      <c r="D192" s="19">
        <f>+'[1]CM.05-SERV.TER.'!$D$11</f>
        <v>188.55555555555554</v>
      </c>
      <c r="E192" s="20">
        <f>H190</f>
        <v>0</v>
      </c>
    </row>
    <row r="193" spans="1:7" ht="38.25" x14ac:dyDescent="0.25">
      <c r="A193" s="39" t="str">
        <f>+'[1]CM.05-SERV.TER.'!$A$12</f>
        <v xml:space="preserve">Servicio por mantenimiento de escritorio </v>
      </c>
      <c r="B193" s="17" t="str">
        <f>+'[1]CM.05-SERV.TER.'!$C$12</f>
        <v>servicio</v>
      </c>
      <c r="C193" s="18">
        <f t="shared" si="7"/>
        <v>3.8962813890422974E-4</v>
      </c>
      <c r="D193" s="19">
        <f>+'[1]CM.05-SERV.TER.'!$D$12</f>
        <v>292.58620689655174</v>
      </c>
      <c r="E193" s="20">
        <f>I190</f>
        <v>0.11399981926215137</v>
      </c>
    </row>
    <row r="194" spans="1:7" ht="38.25" x14ac:dyDescent="0.25">
      <c r="A194" s="39" t="str">
        <f>+'[1]CM.05-SERV.TER.'!$A$13</f>
        <v xml:space="preserve">Servicio por mantenimiento de sillon </v>
      </c>
      <c r="B194" s="17" t="str">
        <f>+'[1]CM.05-SERV.TER.'!$C$13</f>
        <v>servicio</v>
      </c>
      <c r="C194" s="18">
        <f t="shared" si="7"/>
        <v>1.1688844167126896E-3</v>
      </c>
      <c r="D194" s="19">
        <f>+'[1]CM.05-SERV.TER.'!$D$13</f>
        <v>606.07142857142856</v>
      </c>
      <c r="E194" s="20">
        <f>J190</f>
        <v>0.70842744827194071</v>
      </c>
    </row>
    <row r="195" spans="1:7" ht="38.25" x14ac:dyDescent="0.25">
      <c r="A195" s="40" t="str">
        <f>+'[1]CM.05-SERV.TER.'!$A$14</f>
        <v>Servicio por mantenimiento de armario</v>
      </c>
      <c r="B195" s="21" t="str">
        <f>+'[1]CM.05-SERV.TER.'!$C$14</f>
        <v>servicio</v>
      </c>
      <c r="C195" s="22">
        <f t="shared" si="7"/>
        <v>0.18819347922226526</v>
      </c>
      <c r="D195" s="23">
        <f>+'[1]CM.05-SERV.TER.'!$D$14</f>
        <v>71.30252100840336</v>
      </c>
      <c r="E195" s="37">
        <f>K190</f>
        <v>13.41866950589009</v>
      </c>
    </row>
    <row r="196" spans="1:7" x14ac:dyDescent="0.25">
      <c r="A196" s="5"/>
      <c r="B196" s="6"/>
      <c r="C196" s="31" t="s">
        <v>293</v>
      </c>
      <c r="D196" s="32"/>
      <c r="E196" s="29">
        <f>+SUM(E190:E195)</f>
        <v>214.59560849262962</v>
      </c>
    </row>
    <row r="197" spans="1:7" x14ac:dyDescent="0.25">
      <c r="A197" s="5"/>
      <c r="B197" s="6"/>
      <c r="C197" s="24" t="s">
        <v>294</v>
      </c>
      <c r="D197" s="25"/>
      <c r="E197" s="37">
        <v>65</v>
      </c>
    </row>
    <row r="198" spans="1:7" x14ac:dyDescent="0.25">
      <c r="A198" s="5"/>
      <c r="B198" s="6"/>
      <c r="C198" s="27" t="s">
        <v>295</v>
      </c>
      <c r="D198" s="28"/>
      <c r="E198" s="29">
        <f>+E196/E197</f>
        <v>3.3014708998866098</v>
      </c>
    </row>
    <row r="202" spans="1:7" ht="40.5" customHeight="1" x14ac:dyDescent="0.25">
      <c r="A202" s="391" t="s">
        <v>279</v>
      </c>
      <c r="B202" s="391"/>
      <c r="C202" s="391"/>
      <c r="D202" s="391"/>
      <c r="E202" s="391"/>
    </row>
    <row r="203" spans="1:7" x14ac:dyDescent="0.25">
      <c r="A203" s="3"/>
      <c r="B203" s="3"/>
      <c r="C203" s="3"/>
      <c r="D203" s="3"/>
      <c r="E203" s="3"/>
    </row>
    <row r="204" spans="1:7" x14ac:dyDescent="0.25">
      <c r="A204" s="4"/>
      <c r="B204" s="4"/>
      <c r="C204" s="5"/>
      <c r="D204" s="6"/>
      <c r="E204" s="340"/>
    </row>
    <row r="205" spans="1:7" ht="15.75" x14ac:dyDescent="0.25">
      <c r="A205" s="392" t="s">
        <v>280</v>
      </c>
      <c r="B205" s="392"/>
      <c r="C205" s="392"/>
      <c r="D205" s="392"/>
      <c r="E205" s="392"/>
    </row>
    <row r="206" spans="1:7" ht="15.75" customHeight="1" x14ac:dyDescent="0.25">
      <c r="A206" s="393" t="s">
        <v>281</v>
      </c>
      <c r="B206" s="393"/>
      <c r="C206" s="393"/>
      <c r="D206" s="393"/>
      <c r="E206" s="393"/>
    </row>
    <row r="207" spans="1:7" x14ac:dyDescent="0.25">
      <c r="A207" s="2"/>
      <c r="B207" s="8"/>
      <c r="C207" s="8"/>
      <c r="D207" s="2"/>
      <c r="E207" s="341"/>
    </row>
    <row r="208" spans="1:7" ht="15.75" thickBot="1" x14ac:dyDescent="0.3">
      <c r="A208" s="444" t="s">
        <v>361</v>
      </c>
      <c r="B208" s="444"/>
      <c r="C208" s="444"/>
      <c r="D208" s="54"/>
      <c r="E208" s="54"/>
      <c r="F208" s="55"/>
      <c r="G208" s="56"/>
    </row>
    <row r="209" spans="1:256" s="366" customFormat="1" ht="42" customHeight="1" thickBot="1" x14ac:dyDescent="0.3">
      <c r="A209" s="435" t="s">
        <v>373</v>
      </c>
      <c r="B209" s="436"/>
      <c r="C209" s="436"/>
      <c r="D209" s="436"/>
      <c r="E209" s="437"/>
      <c r="F209" s="367"/>
      <c r="G209" s="368"/>
    </row>
    <row r="210" spans="1:256" x14ac:dyDescent="0.25">
      <c r="A210" s="56"/>
      <c r="B210" s="65"/>
      <c r="C210" s="56"/>
      <c r="D210" s="65"/>
      <c r="E210" s="65"/>
      <c r="F210" s="55"/>
      <c r="G210" s="56"/>
    </row>
    <row r="211" spans="1:256" ht="15.75" thickBot="1" x14ac:dyDescent="0.3">
      <c r="A211" s="61" t="s">
        <v>363</v>
      </c>
      <c r="B211" s="62"/>
      <c r="C211" s="63"/>
      <c r="D211" s="64"/>
      <c r="E211" s="62"/>
      <c r="F211" s="55"/>
      <c r="G211" s="56"/>
    </row>
    <row r="212" spans="1:256" s="366" customFormat="1" ht="34.5" customHeight="1" thickBot="1" x14ac:dyDescent="0.3">
      <c r="A212" s="435" t="s">
        <v>367</v>
      </c>
      <c r="B212" s="436"/>
      <c r="C212" s="436"/>
      <c r="D212" s="436"/>
      <c r="E212" s="437"/>
      <c r="F212" s="435"/>
      <c r="G212" s="436"/>
      <c r="H212" s="436"/>
      <c r="I212" s="436"/>
      <c r="J212" s="437"/>
      <c r="K212" s="435"/>
      <c r="L212" s="436"/>
      <c r="M212" s="436"/>
      <c r="N212" s="436"/>
      <c r="O212" s="437"/>
      <c r="P212" s="435"/>
      <c r="Q212" s="436"/>
      <c r="R212" s="436"/>
      <c r="S212" s="436"/>
      <c r="T212" s="437"/>
      <c r="U212" s="435"/>
      <c r="V212" s="436"/>
      <c r="W212" s="436"/>
      <c r="X212" s="436"/>
      <c r="Y212" s="437"/>
      <c r="Z212" s="435"/>
      <c r="AA212" s="436"/>
      <c r="AB212" s="436"/>
      <c r="AC212" s="436"/>
      <c r="AD212" s="437"/>
      <c r="AE212" s="435"/>
      <c r="AF212" s="436"/>
      <c r="AG212" s="436"/>
      <c r="AH212" s="436"/>
      <c r="AI212" s="437"/>
      <c r="AJ212" s="435"/>
      <c r="AK212" s="436"/>
      <c r="AL212" s="436"/>
      <c r="AM212" s="436"/>
      <c r="AN212" s="437"/>
      <c r="AO212" s="435"/>
      <c r="AP212" s="436"/>
      <c r="AQ212" s="436"/>
      <c r="AR212" s="436"/>
      <c r="AS212" s="437"/>
      <c r="AT212" s="435"/>
      <c r="AU212" s="436"/>
      <c r="AV212" s="436"/>
      <c r="AW212" s="436"/>
      <c r="AX212" s="437"/>
      <c r="AY212" s="435"/>
      <c r="AZ212" s="436"/>
      <c r="BA212" s="436"/>
      <c r="BB212" s="436"/>
      <c r="BC212" s="437"/>
      <c r="BD212" s="435"/>
      <c r="BE212" s="436"/>
      <c r="BF212" s="436"/>
      <c r="BG212" s="436"/>
      <c r="BH212" s="437"/>
      <c r="BI212" s="435"/>
      <c r="BJ212" s="436"/>
      <c r="BK212" s="436"/>
      <c r="BL212" s="436"/>
      <c r="BM212" s="437"/>
      <c r="BN212" s="435"/>
      <c r="BO212" s="436"/>
      <c r="BP212" s="436"/>
      <c r="BQ212" s="436"/>
      <c r="BR212" s="437"/>
      <c r="BS212" s="435"/>
      <c r="BT212" s="436"/>
      <c r="BU212" s="436"/>
      <c r="BV212" s="436"/>
      <c r="BW212" s="437"/>
      <c r="BX212" s="435"/>
      <c r="BY212" s="436"/>
      <c r="BZ212" s="436"/>
      <c r="CA212" s="436"/>
      <c r="CB212" s="437"/>
      <c r="CC212" s="435"/>
      <c r="CD212" s="436"/>
      <c r="CE212" s="436"/>
      <c r="CF212" s="436"/>
      <c r="CG212" s="437"/>
      <c r="CH212" s="435"/>
      <c r="CI212" s="436"/>
      <c r="CJ212" s="436"/>
      <c r="CK212" s="436"/>
      <c r="CL212" s="437"/>
      <c r="CM212" s="435"/>
      <c r="CN212" s="436"/>
      <c r="CO212" s="436"/>
      <c r="CP212" s="436"/>
      <c r="CQ212" s="437"/>
      <c r="CR212" s="435"/>
      <c r="CS212" s="436"/>
      <c r="CT212" s="436"/>
      <c r="CU212" s="436"/>
      <c r="CV212" s="437"/>
      <c r="CW212" s="435"/>
      <c r="CX212" s="436"/>
      <c r="CY212" s="436"/>
      <c r="CZ212" s="436"/>
      <c r="DA212" s="437"/>
      <c r="DB212" s="435"/>
      <c r="DC212" s="436"/>
      <c r="DD212" s="436"/>
      <c r="DE212" s="436"/>
      <c r="DF212" s="437"/>
      <c r="DG212" s="435"/>
      <c r="DH212" s="436"/>
      <c r="DI212" s="436"/>
      <c r="DJ212" s="436"/>
      <c r="DK212" s="437"/>
      <c r="DL212" s="435"/>
      <c r="DM212" s="436"/>
      <c r="DN212" s="436"/>
      <c r="DO212" s="436"/>
      <c r="DP212" s="437"/>
      <c r="DQ212" s="435"/>
      <c r="DR212" s="436"/>
      <c r="DS212" s="436"/>
      <c r="DT212" s="436"/>
      <c r="DU212" s="437"/>
      <c r="DV212" s="435"/>
      <c r="DW212" s="436"/>
      <c r="DX212" s="436"/>
      <c r="DY212" s="436"/>
      <c r="DZ212" s="437"/>
      <c r="EA212" s="435"/>
      <c r="EB212" s="436"/>
      <c r="EC212" s="436"/>
      <c r="ED212" s="436"/>
      <c r="EE212" s="437"/>
      <c r="EF212" s="435"/>
      <c r="EG212" s="436"/>
      <c r="EH212" s="436"/>
      <c r="EI212" s="436"/>
      <c r="EJ212" s="437"/>
      <c r="EK212" s="435"/>
      <c r="EL212" s="436"/>
      <c r="EM212" s="436"/>
      <c r="EN212" s="436"/>
      <c r="EO212" s="437"/>
      <c r="EP212" s="435"/>
      <c r="EQ212" s="436"/>
      <c r="ER212" s="436"/>
      <c r="ES212" s="436"/>
      <c r="ET212" s="437"/>
      <c r="EU212" s="435"/>
      <c r="EV212" s="436"/>
      <c r="EW212" s="436"/>
      <c r="EX212" s="436"/>
      <c r="EY212" s="437"/>
      <c r="EZ212" s="435"/>
      <c r="FA212" s="436"/>
      <c r="FB212" s="436"/>
      <c r="FC212" s="436"/>
      <c r="FD212" s="437"/>
      <c r="FE212" s="435"/>
      <c r="FF212" s="436"/>
      <c r="FG212" s="436"/>
      <c r="FH212" s="436"/>
      <c r="FI212" s="437"/>
      <c r="FJ212" s="435"/>
      <c r="FK212" s="436"/>
      <c r="FL212" s="436"/>
      <c r="FM212" s="436"/>
      <c r="FN212" s="437"/>
      <c r="FO212" s="435"/>
      <c r="FP212" s="436"/>
      <c r="FQ212" s="436"/>
      <c r="FR212" s="436"/>
      <c r="FS212" s="437"/>
      <c r="FT212" s="435"/>
      <c r="FU212" s="436"/>
      <c r="FV212" s="436"/>
      <c r="FW212" s="436"/>
      <c r="FX212" s="437"/>
      <c r="FY212" s="435"/>
      <c r="FZ212" s="436"/>
      <c r="GA212" s="436"/>
      <c r="GB212" s="436"/>
      <c r="GC212" s="437"/>
      <c r="GD212" s="435"/>
      <c r="GE212" s="436"/>
      <c r="GF212" s="436"/>
      <c r="GG212" s="436"/>
      <c r="GH212" s="437"/>
      <c r="GI212" s="435"/>
      <c r="GJ212" s="436"/>
      <c r="GK212" s="436"/>
      <c r="GL212" s="436"/>
      <c r="GM212" s="437"/>
      <c r="GN212" s="435"/>
      <c r="GO212" s="436"/>
      <c r="GP212" s="436"/>
      <c r="GQ212" s="436"/>
      <c r="GR212" s="437"/>
      <c r="GS212" s="435"/>
      <c r="GT212" s="436"/>
      <c r="GU212" s="436"/>
      <c r="GV212" s="436"/>
      <c r="GW212" s="437"/>
      <c r="GX212" s="435"/>
      <c r="GY212" s="436"/>
      <c r="GZ212" s="436"/>
      <c r="HA212" s="436"/>
      <c r="HB212" s="437"/>
      <c r="HC212" s="435"/>
      <c r="HD212" s="436"/>
      <c r="HE212" s="436"/>
      <c r="HF212" s="436"/>
      <c r="HG212" s="437"/>
      <c r="HH212" s="435"/>
      <c r="HI212" s="436"/>
      <c r="HJ212" s="436"/>
      <c r="HK212" s="436"/>
      <c r="HL212" s="437"/>
      <c r="HM212" s="435"/>
      <c r="HN212" s="436"/>
      <c r="HO212" s="436"/>
      <c r="HP212" s="436"/>
      <c r="HQ212" s="437"/>
      <c r="HR212" s="435"/>
      <c r="HS212" s="436"/>
      <c r="HT212" s="436"/>
      <c r="HU212" s="436"/>
      <c r="HV212" s="437"/>
      <c r="HW212" s="435"/>
      <c r="HX212" s="436"/>
      <c r="HY212" s="436"/>
      <c r="HZ212" s="436"/>
      <c r="IA212" s="437"/>
      <c r="IB212" s="435"/>
      <c r="IC212" s="436"/>
      <c r="ID212" s="436"/>
      <c r="IE212" s="436"/>
      <c r="IF212" s="437"/>
      <c r="IG212" s="435"/>
      <c r="IH212" s="436"/>
      <c r="II212" s="436"/>
      <c r="IJ212" s="436"/>
      <c r="IK212" s="437"/>
      <c r="IL212" s="435"/>
      <c r="IM212" s="436"/>
      <c r="IN212" s="436"/>
      <c r="IO212" s="436"/>
      <c r="IP212" s="437"/>
      <c r="IQ212" s="435"/>
      <c r="IR212" s="436"/>
      <c r="IS212" s="436"/>
      <c r="IT212" s="436"/>
      <c r="IU212" s="437"/>
      <c r="IV212" s="369"/>
    </row>
    <row r="213" spans="1:256" x14ac:dyDescent="0.25">
      <c r="A213" s="14"/>
      <c r="B213" s="14"/>
      <c r="C213" s="14"/>
      <c r="D213" s="14"/>
      <c r="E213" s="342"/>
    </row>
    <row r="214" spans="1:256" ht="24" x14ac:dyDescent="0.25">
      <c r="A214" s="15" t="s">
        <v>285</v>
      </c>
      <c r="B214" s="15" t="s">
        <v>286</v>
      </c>
      <c r="C214" s="15" t="s">
        <v>287</v>
      </c>
      <c r="D214" s="15" t="s">
        <v>288</v>
      </c>
      <c r="E214" s="15" t="s">
        <v>289</v>
      </c>
    </row>
    <row r="215" spans="1:256" x14ac:dyDescent="0.25">
      <c r="A215" s="16"/>
      <c r="B215" s="16"/>
      <c r="C215" s="16" t="s">
        <v>290</v>
      </c>
      <c r="D215" s="16" t="s">
        <v>291</v>
      </c>
      <c r="E215" s="16" t="s">
        <v>292</v>
      </c>
    </row>
    <row r="216" spans="1:256" ht="38.25" x14ac:dyDescent="0.25">
      <c r="A216" s="38" t="str">
        <f>+'[1]CM.05-SERV.TER.'!$A$9</f>
        <v>Servicio por mantenimiento de  Equipos de computo.</v>
      </c>
      <c r="B216" s="33" t="str">
        <f>+'[1]CM.05-SERV.TER.'!$C$9</f>
        <v>servicio</v>
      </c>
      <c r="C216" s="34">
        <f t="shared" ref="C216:C221" si="8">E216/D216</f>
        <v>6.343835544724874E-2</v>
      </c>
      <c r="D216" s="35">
        <f>+'[1]CM.05-SERV.TER.'!$D$9</f>
        <v>1065.5999999999999</v>
      </c>
      <c r="E216" s="36">
        <f>F216</f>
        <v>67.599911564588254</v>
      </c>
      <c r="F216">
        <v>67.599911564588254</v>
      </c>
      <c r="G216">
        <v>34.131679405453163</v>
      </c>
      <c r="H216">
        <v>0</v>
      </c>
      <c r="I216">
        <v>0.17538433732638675</v>
      </c>
      <c r="J216">
        <v>1.0898883819568319</v>
      </c>
      <c r="K216">
        <v>6.7849720080240195</v>
      </c>
    </row>
    <row r="217" spans="1:256" ht="38.25" x14ac:dyDescent="0.25">
      <c r="A217" s="39" t="str">
        <f>+'[1]CM.05-SERV.TER.'!$A$10</f>
        <v>Servicio por  mantenimiento de Impresoras.</v>
      </c>
      <c r="B217" s="17" t="str">
        <f>+'[1]CM.05-SERV.TER.'!$C$10</f>
        <v>servicio</v>
      </c>
      <c r="C217" s="18">
        <f t="shared" si="8"/>
        <v>3.2318605629630875E-2</v>
      </c>
      <c r="D217" s="19">
        <f>+'[1]CM.05-SERV.TER.'!$D$10</f>
        <v>1056.0999999999999</v>
      </c>
      <c r="E217" s="20">
        <f>G216</f>
        <v>34.131679405453163</v>
      </c>
    </row>
    <row r="218" spans="1:256" ht="38.25" x14ac:dyDescent="0.25">
      <c r="A218" s="39" t="str">
        <f>+'[1]CM.05-SERV.TER.'!$A$11</f>
        <v>Servicio por mantenimiento de Modulos  de trabajo</v>
      </c>
      <c r="B218" s="17" t="str">
        <f>+'[1]CM.05-SERV.TER.'!$C$11</f>
        <v>servicio</v>
      </c>
      <c r="C218" s="18">
        <f t="shared" si="8"/>
        <v>0</v>
      </c>
      <c r="D218" s="19">
        <f>+'[1]CM.05-SERV.TER.'!$D$11</f>
        <v>188.55555555555554</v>
      </c>
      <c r="E218" s="20">
        <f>H216</f>
        <v>0</v>
      </c>
    </row>
    <row r="219" spans="1:256" ht="38.25" x14ac:dyDescent="0.25">
      <c r="A219" s="39" t="str">
        <f>+'[1]CM.05-SERV.TER.'!$A$12</f>
        <v xml:space="preserve">Servicio por mantenimiento de escritorio </v>
      </c>
      <c r="B219" s="17" t="str">
        <f>+'[1]CM.05-SERV.TER.'!$C$12</f>
        <v>servicio</v>
      </c>
      <c r="C219" s="18">
        <f t="shared" si="8"/>
        <v>5.9942790600650737E-4</v>
      </c>
      <c r="D219" s="19">
        <f>+'[1]CM.05-SERV.TER.'!$D$12</f>
        <v>292.58620689655174</v>
      </c>
      <c r="E219" s="20">
        <f>I216</f>
        <v>0.17538433732638675</v>
      </c>
    </row>
    <row r="220" spans="1:256" ht="38.25" x14ac:dyDescent="0.25">
      <c r="A220" s="39" t="str">
        <f>+'[1]CM.05-SERV.TER.'!$A$13</f>
        <v xml:space="preserve">Servicio por mantenimiento de sillon </v>
      </c>
      <c r="B220" s="17" t="str">
        <f>+'[1]CM.05-SERV.TER.'!$C$13</f>
        <v>servicio</v>
      </c>
      <c r="C220" s="18">
        <f t="shared" si="8"/>
        <v>1.7982837180195224E-3</v>
      </c>
      <c r="D220" s="19">
        <f>+'[1]CM.05-SERV.TER.'!$D$13</f>
        <v>606.07142857142856</v>
      </c>
      <c r="E220" s="20">
        <f>J216</f>
        <v>1.0898883819568319</v>
      </c>
    </row>
    <row r="221" spans="1:256" ht="38.25" x14ac:dyDescent="0.25">
      <c r="A221" s="40" t="str">
        <f>+'[1]CM.05-SERV.TER.'!$A$14</f>
        <v>Servicio por mantenimiento de armario</v>
      </c>
      <c r="B221" s="21" t="str">
        <f>+'[1]CM.05-SERV.TER.'!$C$14</f>
        <v>servicio</v>
      </c>
      <c r="C221" s="22">
        <f t="shared" si="8"/>
        <v>9.515753317087311E-2</v>
      </c>
      <c r="D221" s="23">
        <f>+'[1]CM.05-SERV.TER.'!$D$14</f>
        <v>71.30252100840336</v>
      </c>
      <c r="E221" s="37">
        <f>K216</f>
        <v>6.7849720080240195</v>
      </c>
    </row>
    <row r="222" spans="1:256" x14ac:dyDescent="0.25">
      <c r="A222" s="5"/>
      <c r="B222" s="6"/>
      <c r="C222" s="31" t="s">
        <v>293</v>
      </c>
      <c r="D222" s="32"/>
      <c r="E222" s="29">
        <f>+SUM(E216:E221)</f>
        <v>109.78183569734865</v>
      </c>
    </row>
    <row r="223" spans="1:256" x14ac:dyDescent="0.25">
      <c r="A223" s="5"/>
      <c r="B223" s="6"/>
      <c r="C223" s="24" t="s">
        <v>294</v>
      </c>
      <c r="D223" s="25"/>
      <c r="E223" s="37">
        <v>100</v>
      </c>
    </row>
    <row r="224" spans="1:256" x14ac:dyDescent="0.25">
      <c r="A224" s="5"/>
      <c r="B224" s="6"/>
      <c r="C224" s="27" t="s">
        <v>295</v>
      </c>
      <c r="D224" s="28"/>
      <c r="E224" s="29">
        <f>+E222/E223</f>
        <v>1.0978183569734865</v>
      </c>
    </row>
    <row r="227" spans="1:7" ht="39" customHeight="1" x14ac:dyDescent="0.25">
      <c r="A227" s="391" t="s">
        <v>279</v>
      </c>
      <c r="B227" s="391"/>
      <c r="C227" s="391"/>
      <c r="D227" s="391"/>
      <c r="E227" s="391"/>
    </row>
    <row r="228" spans="1:7" x14ac:dyDescent="0.25">
      <c r="A228" s="3"/>
      <c r="B228" s="3"/>
      <c r="C228" s="3"/>
      <c r="D228" s="3"/>
      <c r="E228" s="3"/>
    </row>
    <row r="229" spans="1:7" x14ac:dyDescent="0.25">
      <c r="A229" s="4"/>
      <c r="B229" s="4"/>
      <c r="C229" s="5"/>
      <c r="D229" s="6"/>
      <c r="E229" s="340"/>
    </row>
    <row r="230" spans="1:7" ht="15.75" x14ac:dyDescent="0.25">
      <c r="A230" s="392" t="s">
        <v>280</v>
      </c>
      <c r="B230" s="392"/>
      <c r="C230" s="392"/>
      <c r="D230" s="392"/>
      <c r="E230" s="392"/>
    </row>
    <row r="231" spans="1:7" ht="15.75" customHeight="1" x14ac:dyDescent="0.25">
      <c r="A231" s="393" t="s">
        <v>281</v>
      </c>
      <c r="B231" s="393"/>
      <c r="C231" s="393"/>
      <c r="D231" s="393"/>
      <c r="E231" s="393"/>
    </row>
    <row r="232" spans="1:7" x14ac:dyDescent="0.25">
      <c r="A232" s="2"/>
      <c r="B232" s="8"/>
      <c r="C232" s="8"/>
      <c r="D232" s="2"/>
      <c r="E232" s="341"/>
    </row>
    <row r="233" spans="1:7" ht="15.75" thickBot="1" x14ac:dyDescent="0.3">
      <c r="A233" s="444" t="s">
        <v>361</v>
      </c>
      <c r="B233" s="444"/>
      <c r="C233" s="444"/>
      <c r="D233" s="54"/>
      <c r="E233" s="54"/>
      <c r="F233" s="55"/>
      <c r="G233" s="56"/>
    </row>
    <row r="234" spans="1:7" s="366" customFormat="1" ht="42" customHeight="1" thickBot="1" x14ac:dyDescent="0.3">
      <c r="A234" s="435" t="s">
        <v>374</v>
      </c>
      <c r="B234" s="436"/>
      <c r="C234" s="436"/>
      <c r="D234" s="436"/>
      <c r="E234" s="437"/>
      <c r="F234" s="367"/>
      <c r="G234" s="368"/>
    </row>
    <row r="235" spans="1:7" x14ac:dyDescent="0.25">
      <c r="A235" s="57"/>
      <c r="B235" s="58"/>
      <c r="C235" s="59"/>
      <c r="D235" s="60"/>
      <c r="E235" s="58"/>
      <c r="F235" s="55"/>
      <c r="G235" s="56"/>
    </row>
    <row r="236" spans="1:7" ht="15.75" thickBot="1" x14ac:dyDescent="0.3">
      <c r="A236" s="61" t="s">
        <v>363</v>
      </c>
      <c r="B236" s="62"/>
      <c r="C236" s="63"/>
      <c r="D236" s="64"/>
      <c r="E236" s="62"/>
      <c r="F236" s="55"/>
      <c r="G236" s="56"/>
    </row>
    <row r="237" spans="1:7" s="366" customFormat="1" ht="42" customHeight="1" thickBot="1" x14ac:dyDescent="0.3">
      <c r="A237" s="435" t="s">
        <v>364</v>
      </c>
      <c r="B237" s="436"/>
      <c r="C237" s="436"/>
      <c r="D237" s="436"/>
      <c r="E237" s="437"/>
      <c r="F237" s="367"/>
      <c r="G237" s="368"/>
    </row>
    <row r="238" spans="1:7" x14ac:dyDescent="0.25">
      <c r="A238" s="14"/>
      <c r="B238" s="14"/>
      <c r="C238" s="14"/>
      <c r="D238" s="14"/>
      <c r="E238" s="342"/>
    </row>
    <row r="239" spans="1:7" ht="24" x14ac:dyDescent="0.25">
      <c r="A239" s="15" t="s">
        <v>285</v>
      </c>
      <c r="B239" s="15" t="s">
        <v>286</v>
      </c>
      <c r="C239" s="15" t="s">
        <v>287</v>
      </c>
      <c r="D239" s="15" t="s">
        <v>288</v>
      </c>
      <c r="E239" s="15" t="s">
        <v>289</v>
      </c>
    </row>
    <row r="240" spans="1:7" x14ac:dyDescent="0.25">
      <c r="A240" s="16"/>
      <c r="B240" s="16"/>
      <c r="C240" s="16" t="s">
        <v>290</v>
      </c>
      <c r="D240" s="16" t="s">
        <v>291</v>
      </c>
      <c r="E240" s="16" t="s">
        <v>292</v>
      </c>
    </row>
    <row r="241" spans="1:11" ht="38.25" x14ac:dyDescent="0.25">
      <c r="A241" s="38" t="str">
        <f>+'[1]CM.05-SERV.TER.'!$A$9</f>
        <v>Servicio por mantenimiento de  Equipos de computo.</v>
      </c>
      <c r="B241" s="33" t="str">
        <f>+'[1]CM.05-SERV.TER.'!$C$9</f>
        <v>servicio</v>
      </c>
      <c r="C241" s="34">
        <f t="shared" ref="C241:C246" si="9">E241/D241</f>
        <v>3.8261987480677699E-3</v>
      </c>
      <c r="D241" s="35">
        <f>+'[1]CM.05-SERV.TER.'!$D$9</f>
        <v>1065.5999999999999</v>
      </c>
      <c r="E241" s="36">
        <f>F241</f>
        <v>4.0771973859410151</v>
      </c>
      <c r="F241">
        <v>4.0771973859410151</v>
      </c>
      <c r="G241">
        <v>2.0204242489171857</v>
      </c>
      <c r="H241">
        <v>0</v>
      </c>
      <c r="I241">
        <v>0</v>
      </c>
      <c r="J241">
        <v>0</v>
      </c>
      <c r="K241">
        <v>0.40922642492464323</v>
      </c>
    </row>
    <row r="242" spans="1:11" ht="38.25" x14ac:dyDescent="0.25">
      <c r="A242" s="39" t="str">
        <f>+'[1]CM.05-SERV.TER.'!$A$10</f>
        <v>Servicio por  mantenimiento de Impresoras.</v>
      </c>
      <c r="B242" s="17" t="str">
        <f>+'[1]CM.05-SERV.TER.'!$C$10</f>
        <v>servicio</v>
      </c>
      <c r="C242" s="18">
        <f t="shared" si="9"/>
        <v>1.9130993740338849E-3</v>
      </c>
      <c r="D242" s="19">
        <f>+'[1]CM.05-SERV.TER.'!$D$10</f>
        <v>1056.0999999999999</v>
      </c>
      <c r="E242" s="20">
        <f>G241</f>
        <v>2.0204242489171857</v>
      </c>
    </row>
    <row r="243" spans="1:11" ht="38.25" x14ac:dyDescent="0.25">
      <c r="A243" s="39" t="str">
        <f>+'[1]CM.05-SERV.TER.'!$A$11</f>
        <v>Servicio por mantenimiento de Modulos  de trabajo</v>
      </c>
      <c r="B243" s="17" t="str">
        <f>+'[1]CM.05-SERV.TER.'!$C$11</f>
        <v>servicio</v>
      </c>
      <c r="C243" s="18">
        <f t="shared" si="9"/>
        <v>0</v>
      </c>
      <c r="D243" s="19">
        <f>+'[1]CM.05-SERV.TER.'!$D$11</f>
        <v>188.55555555555554</v>
      </c>
      <c r="E243" s="20">
        <f>H241</f>
        <v>0</v>
      </c>
    </row>
    <row r="244" spans="1:11" ht="38.25" x14ac:dyDescent="0.25">
      <c r="A244" s="39" t="str">
        <f>+'[1]CM.05-SERV.TER.'!$A$12</f>
        <v xml:space="preserve">Servicio por mantenimiento de escritorio </v>
      </c>
      <c r="B244" s="17" t="str">
        <f>+'[1]CM.05-SERV.TER.'!$C$12</f>
        <v>servicio</v>
      </c>
      <c r="C244" s="18">
        <f t="shared" si="9"/>
        <v>0</v>
      </c>
      <c r="D244" s="19">
        <f>+'[1]CM.05-SERV.TER.'!$D$12</f>
        <v>292.58620689655174</v>
      </c>
      <c r="E244" s="20">
        <f>I241</f>
        <v>0</v>
      </c>
    </row>
    <row r="245" spans="1:11" ht="38.25" x14ac:dyDescent="0.25">
      <c r="A245" s="39" t="str">
        <f>+'[1]CM.05-SERV.TER.'!$A$13</f>
        <v xml:space="preserve">Servicio por mantenimiento de sillon </v>
      </c>
      <c r="B245" s="17" t="str">
        <f>+'[1]CM.05-SERV.TER.'!$C$13</f>
        <v>servicio</v>
      </c>
      <c r="C245" s="18">
        <f t="shared" si="9"/>
        <v>0</v>
      </c>
      <c r="D245" s="19">
        <f>+'[1]CM.05-SERV.TER.'!$D$13</f>
        <v>606.07142857142856</v>
      </c>
      <c r="E245" s="20">
        <f>J241</f>
        <v>0</v>
      </c>
    </row>
    <row r="246" spans="1:11" ht="38.25" x14ac:dyDescent="0.25">
      <c r="A246" s="40" t="str">
        <f>+'[1]CM.05-SERV.TER.'!$A$14</f>
        <v>Servicio por mantenimiento de armario</v>
      </c>
      <c r="B246" s="21" t="str">
        <f>+'[1]CM.05-SERV.TER.'!$C$14</f>
        <v>servicio</v>
      </c>
      <c r="C246" s="22">
        <f t="shared" si="9"/>
        <v>5.7392981221016555E-3</v>
      </c>
      <c r="D246" s="23">
        <f>+'[1]CM.05-SERV.TER.'!$D$14</f>
        <v>71.30252100840336</v>
      </c>
      <c r="E246" s="37">
        <f>K241</f>
        <v>0.40922642492464323</v>
      </c>
    </row>
    <row r="247" spans="1:11" x14ac:dyDescent="0.25">
      <c r="A247" s="5"/>
      <c r="B247" s="6"/>
      <c r="C247" s="31" t="s">
        <v>293</v>
      </c>
      <c r="D247" s="32"/>
      <c r="E247" s="29">
        <f>+SUM(E241:E246)</f>
        <v>6.5068480597828442</v>
      </c>
    </row>
    <row r="248" spans="1:11" x14ac:dyDescent="0.25">
      <c r="A248" s="5"/>
      <c r="B248" s="6"/>
      <c r="C248" s="24" t="s">
        <v>294</v>
      </c>
      <c r="D248" s="25"/>
      <c r="E248" s="37">
        <v>15</v>
      </c>
    </row>
    <row r="249" spans="1:11" x14ac:dyDescent="0.25">
      <c r="A249" s="5"/>
      <c r="B249" s="6"/>
      <c r="C249" s="27" t="s">
        <v>295</v>
      </c>
      <c r="D249" s="28"/>
      <c r="E249" s="29">
        <f>+E247/E248</f>
        <v>0.4337898706521896</v>
      </c>
    </row>
    <row r="252" spans="1:11" ht="46.5" customHeight="1" x14ac:dyDescent="0.25">
      <c r="A252" s="391" t="s">
        <v>279</v>
      </c>
      <c r="B252" s="391"/>
      <c r="C252" s="391"/>
      <c r="D252" s="391"/>
      <c r="E252" s="391"/>
    </row>
    <row r="253" spans="1:11" x14ac:dyDescent="0.25">
      <c r="A253" s="3"/>
      <c r="B253" s="3"/>
      <c r="C253" s="3"/>
      <c r="D253" s="3"/>
      <c r="E253" s="3"/>
    </row>
    <row r="254" spans="1:11" x14ac:dyDescent="0.25">
      <c r="A254" s="4"/>
      <c r="B254" s="4"/>
      <c r="C254" s="5"/>
      <c r="D254" s="6"/>
      <c r="E254" s="340"/>
    </row>
    <row r="255" spans="1:11" ht="15.75" x14ac:dyDescent="0.25">
      <c r="A255" s="392" t="s">
        <v>280</v>
      </c>
      <c r="B255" s="392"/>
      <c r="C255" s="392"/>
      <c r="D255" s="392"/>
      <c r="E255" s="392"/>
    </row>
    <row r="256" spans="1:11" ht="15.75" customHeight="1" x14ac:dyDescent="0.25">
      <c r="A256" s="393" t="s">
        <v>281</v>
      </c>
      <c r="B256" s="393"/>
      <c r="C256" s="393"/>
      <c r="D256" s="393"/>
      <c r="E256" s="393"/>
    </row>
    <row r="257" spans="1:11" x14ac:dyDescent="0.25">
      <c r="A257" s="2"/>
      <c r="B257" s="8"/>
      <c r="C257" s="8"/>
      <c r="D257" s="2"/>
      <c r="E257" s="341"/>
    </row>
    <row r="258" spans="1:11" ht="15.75" thickBot="1" x14ac:dyDescent="0.3">
      <c r="A258" s="444" t="s">
        <v>361</v>
      </c>
      <c r="B258" s="444"/>
      <c r="C258" s="444"/>
      <c r="D258" s="54"/>
      <c r="E258" s="54"/>
      <c r="F258" s="55"/>
      <c r="G258" s="56"/>
    </row>
    <row r="259" spans="1:11" s="366" customFormat="1" ht="42" customHeight="1" thickBot="1" x14ac:dyDescent="0.3">
      <c r="A259" s="445" t="s">
        <v>375</v>
      </c>
      <c r="B259" s="446"/>
      <c r="C259" s="446"/>
      <c r="D259" s="446"/>
      <c r="E259" s="447"/>
      <c r="F259" s="367"/>
      <c r="G259" s="368"/>
    </row>
    <row r="260" spans="1:11" x14ac:dyDescent="0.25">
      <c r="A260" s="57"/>
      <c r="B260" s="58"/>
      <c r="C260" s="59" t="s">
        <v>376</v>
      </c>
      <c r="D260" s="60"/>
      <c r="E260" s="58"/>
      <c r="F260" s="55"/>
      <c r="G260" s="56"/>
    </row>
    <row r="261" spans="1:11" ht="15.75" thickBot="1" x14ac:dyDescent="0.3">
      <c r="A261" s="61" t="s">
        <v>363</v>
      </c>
      <c r="B261" s="62"/>
      <c r="C261" s="63"/>
      <c r="D261" s="64"/>
      <c r="E261" s="62"/>
      <c r="F261" s="55"/>
      <c r="G261" s="56"/>
    </row>
    <row r="262" spans="1:11" s="366" customFormat="1" ht="42" customHeight="1" thickBot="1" x14ac:dyDescent="0.3">
      <c r="A262" s="445" t="s">
        <v>364</v>
      </c>
      <c r="B262" s="446"/>
      <c r="C262" s="446"/>
      <c r="D262" s="446"/>
      <c r="E262" s="447"/>
      <c r="F262" s="367"/>
      <c r="G262" s="368"/>
    </row>
    <row r="263" spans="1:11" x14ac:dyDescent="0.25">
      <c r="A263" s="14"/>
      <c r="B263" s="14"/>
      <c r="C263" s="14"/>
      <c r="D263" s="14"/>
      <c r="E263" s="342"/>
    </row>
    <row r="264" spans="1:11" ht="24" x14ac:dyDescent="0.25">
      <c r="A264" s="15" t="s">
        <v>285</v>
      </c>
      <c r="B264" s="15" t="s">
        <v>286</v>
      </c>
      <c r="C264" s="15" t="s">
        <v>287</v>
      </c>
      <c r="D264" s="15" t="s">
        <v>288</v>
      </c>
      <c r="E264" s="15" t="s">
        <v>289</v>
      </c>
    </row>
    <row r="265" spans="1:11" x14ac:dyDescent="0.25">
      <c r="A265" s="16"/>
      <c r="B265" s="16"/>
      <c r="C265" s="16" t="s">
        <v>290</v>
      </c>
      <c r="D265" s="16" t="s">
        <v>291</v>
      </c>
      <c r="E265" s="16" t="s">
        <v>292</v>
      </c>
    </row>
    <row r="266" spans="1:11" ht="38.25" x14ac:dyDescent="0.25">
      <c r="A266" s="38" t="str">
        <f>+'[1]CM.05-SERV.TER.'!$A$9</f>
        <v>Servicio por mantenimiento de  Equipos de computo.</v>
      </c>
      <c r="B266" s="33" t="str">
        <f>+'[1]CM.05-SERV.TER.'!$C$9</f>
        <v>servicio</v>
      </c>
      <c r="C266" s="34">
        <f t="shared" ref="C266:C271" si="10">E266/D266</f>
        <v>1.2753995826892564E-3</v>
      </c>
      <c r="D266" s="35">
        <f>+'[1]CM.05-SERV.TER.'!$D$9</f>
        <v>1065.5999999999999</v>
      </c>
      <c r="E266" s="36">
        <f>F266</f>
        <v>1.3590657953136716</v>
      </c>
      <c r="F266">
        <v>1.3590657953136716</v>
      </c>
      <c r="G266">
        <v>0.67347474963906195</v>
      </c>
      <c r="H266">
        <v>0</v>
      </c>
      <c r="I266">
        <v>0</v>
      </c>
      <c r="J266">
        <v>0</v>
      </c>
      <c r="K266">
        <v>0.13640880830821439</v>
      </c>
    </row>
    <row r="267" spans="1:11" ht="38.25" x14ac:dyDescent="0.25">
      <c r="A267" s="39" t="str">
        <f>+'[1]CM.05-SERV.TER.'!$A$10</f>
        <v>Servicio por  mantenimiento de Impresoras.</v>
      </c>
      <c r="B267" s="17" t="str">
        <f>+'[1]CM.05-SERV.TER.'!$C$10</f>
        <v>servicio</v>
      </c>
      <c r="C267" s="18">
        <f t="shared" si="10"/>
        <v>6.3769979134462832E-4</v>
      </c>
      <c r="D267" s="19">
        <f>+'[1]CM.05-SERV.TER.'!$D$10</f>
        <v>1056.0999999999999</v>
      </c>
      <c r="E267" s="20">
        <f>G266</f>
        <v>0.67347474963906195</v>
      </c>
    </row>
    <row r="268" spans="1:11" ht="38.25" x14ac:dyDescent="0.25">
      <c r="A268" s="39" t="str">
        <f>+'[1]CM.05-SERV.TER.'!$A$11</f>
        <v>Servicio por mantenimiento de Modulos  de trabajo</v>
      </c>
      <c r="B268" s="17" t="str">
        <f>+'[1]CM.05-SERV.TER.'!$C$11</f>
        <v>servicio</v>
      </c>
      <c r="C268" s="18">
        <f t="shared" si="10"/>
        <v>0</v>
      </c>
      <c r="D268" s="19">
        <f>+'[1]CM.05-SERV.TER.'!$D$11</f>
        <v>188.55555555555554</v>
      </c>
      <c r="E268" s="20">
        <f>H266</f>
        <v>0</v>
      </c>
    </row>
    <row r="269" spans="1:11" ht="38.25" x14ac:dyDescent="0.25">
      <c r="A269" s="39" t="str">
        <f>+'[1]CM.05-SERV.TER.'!$A$12</f>
        <v xml:space="preserve">Servicio por mantenimiento de escritorio </v>
      </c>
      <c r="B269" s="17" t="str">
        <f>+'[1]CM.05-SERV.TER.'!$C$12</f>
        <v>servicio</v>
      </c>
      <c r="C269" s="18">
        <f t="shared" si="10"/>
        <v>0</v>
      </c>
      <c r="D269" s="19">
        <f>+'[1]CM.05-SERV.TER.'!$D$12</f>
        <v>292.58620689655174</v>
      </c>
      <c r="E269" s="20">
        <v>0</v>
      </c>
    </row>
    <row r="270" spans="1:11" ht="38.25" x14ac:dyDescent="0.25">
      <c r="A270" s="39" t="str">
        <f>+'[1]CM.05-SERV.TER.'!$A$13</f>
        <v xml:space="preserve">Servicio por mantenimiento de sillon </v>
      </c>
      <c r="B270" s="17" t="str">
        <f>+'[1]CM.05-SERV.TER.'!$C$13</f>
        <v>servicio</v>
      </c>
      <c r="C270" s="18">
        <f t="shared" si="10"/>
        <v>0</v>
      </c>
      <c r="D270" s="19">
        <f>+'[1]CM.05-SERV.TER.'!$D$13</f>
        <v>606.07142857142856</v>
      </c>
      <c r="E270" s="20">
        <v>0</v>
      </c>
    </row>
    <row r="271" spans="1:11" ht="38.25" x14ac:dyDescent="0.25">
      <c r="A271" s="40" t="str">
        <f>+'[1]CM.05-SERV.TER.'!$A$14</f>
        <v>Servicio por mantenimiento de armario</v>
      </c>
      <c r="B271" s="21" t="str">
        <f>+'[1]CM.05-SERV.TER.'!$C$14</f>
        <v>servicio</v>
      </c>
      <c r="C271" s="22">
        <f t="shared" si="10"/>
        <v>1.9130993740338847E-3</v>
      </c>
      <c r="D271" s="23">
        <f>+'[1]CM.05-SERV.TER.'!$D$14</f>
        <v>71.30252100840336</v>
      </c>
      <c r="E271" s="37">
        <f>K266</f>
        <v>0.13640880830821439</v>
      </c>
    </row>
    <row r="272" spans="1:11" x14ac:dyDescent="0.25">
      <c r="A272" s="5"/>
      <c r="B272" s="6"/>
      <c r="C272" s="31" t="s">
        <v>293</v>
      </c>
      <c r="D272" s="32"/>
      <c r="E272" s="29">
        <f>+SUM(E266:E271)</f>
        <v>2.1689493532609481</v>
      </c>
    </row>
    <row r="273" spans="1:256" x14ac:dyDescent="0.25">
      <c r="A273" s="5"/>
      <c r="B273" s="6"/>
      <c r="C273" s="24" t="s">
        <v>294</v>
      </c>
      <c r="D273" s="25"/>
      <c r="E273" s="37">
        <v>5</v>
      </c>
    </row>
    <row r="274" spans="1:256" x14ac:dyDescent="0.25">
      <c r="A274" s="5"/>
      <c r="B274" s="6"/>
      <c r="C274" s="27" t="s">
        <v>295</v>
      </c>
      <c r="D274" s="28"/>
      <c r="E274" s="29">
        <f>+E272/E273</f>
        <v>0.4337898706521896</v>
      </c>
    </row>
    <row r="276" spans="1:256" ht="42.75" customHeight="1" x14ac:dyDescent="0.25">
      <c r="A276" s="391" t="s">
        <v>279</v>
      </c>
      <c r="B276" s="391"/>
      <c r="C276" s="391"/>
      <c r="D276" s="391"/>
      <c r="E276" s="391"/>
    </row>
    <row r="277" spans="1:256" x14ac:dyDescent="0.25">
      <c r="A277" s="3"/>
      <c r="B277" s="3"/>
      <c r="C277" s="3"/>
      <c r="D277" s="3"/>
      <c r="E277" s="3"/>
    </row>
    <row r="278" spans="1:256" x14ac:dyDescent="0.25">
      <c r="A278" s="4"/>
      <c r="B278" s="4"/>
      <c r="C278" s="5"/>
      <c r="D278" s="6"/>
      <c r="E278" s="340"/>
    </row>
    <row r="279" spans="1:256" ht="15.75" x14ac:dyDescent="0.25">
      <c r="A279" s="392" t="s">
        <v>280</v>
      </c>
      <c r="B279" s="392"/>
      <c r="C279" s="392"/>
      <c r="D279" s="392"/>
      <c r="E279" s="392"/>
    </row>
    <row r="280" spans="1:256" ht="15.75" customHeight="1" x14ac:dyDescent="0.25">
      <c r="A280" s="393" t="s">
        <v>281</v>
      </c>
      <c r="B280" s="393"/>
      <c r="C280" s="393"/>
      <c r="D280" s="393"/>
      <c r="E280" s="393"/>
    </row>
    <row r="281" spans="1:256" x14ac:dyDescent="0.25">
      <c r="A281" s="2"/>
      <c r="B281" s="8"/>
      <c r="C281" s="8"/>
      <c r="D281" s="2"/>
      <c r="E281" s="341"/>
    </row>
    <row r="282" spans="1:256" ht="15.75" thickBot="1" x14ac:dyDescent="0.3">
      <c r="A282" s="444" t="s">
        <v>361</v>
      </c>
      <c r="B282" s="444"/>
      <c r="C282" s="444"/>
      <c r="D282" s="54"/>
      <c r="E282" s="54"/>
      <c r="F282" s="55"/>
      <c r="G282" s="56"/>
    </row>
    <row r="283" spans="1:256" s="366" customFormat="1" ht="15.75" thickBot="1" x14ac:dyDescent="0.3">
      <c r="A283" s="445" t="s">
        <v>377</v>
      </c>
      <c r="B283" s="446"/>
      <c r="C283" s="446"/>
      <c r="D283" s="446"/>
      <c r="E283" s="447"/>
      <c r="F283" s="445"/>
      <c r="G283" s="446"/>
      <c r="H283" s="446"/>
      <c r="I283" s="446"/>
      <c r="J283" s="447"/>
      <c r="K283" s="445"/>
      <c r="L283" s="446"/>
      <c r="M283" s="446"/>
      <c r="N283" s="446"/>
      <c r="O283" s="447"/>
      <c r="P283" s="445"/>
      <c r="Q283" s="446"/>
      <c r="R283" s="446"/>
      <c r="S283" s="446"/>
      <c r="T283" s="447"/>
      <c r="U283" s="445"/>
      <c r="V283" s="446"/>
      <c r="W283" s="446"/>
      <c r="X283" s="446"/>
      <c r="Y283" s="447"/>
      <c r="Z283" s="445"/>
      <c r="AA283" s="446"/>
      <c r="AB283" s="446"/>
      <c r="AC283" s="446"/>
      <c r="AD283" s="447"/>
      <c r="AE283" s="445"/>
      <c r="AF283" s="446"/>
      <c r="AG283" s="446"/>
      <c r="AH283" s="446"/>
      <c r="AI283" s="447"/>
      <c r="AJ283" s="445"/>
      <c r="AK283" s="446"/>
      <c r="AL283" s="446"/>
      <c r="AM283" s="446"/>
      <c r="AN283" s="447"/>
      <c r="AO283" s="445"/>
      <c r="AP283" s="446"/>
      <c r="AQ283" s="446"/>
      <c r="AR283" s="446"/>
      <c r="AS283" s="447"/>
      <c r="AT283" s="445"/>
      <c r="AU283" s="446"/>
      <c r="AV283" s="446"/>
      <c r="AW283" s="446"/>
      <c r="AX283" s="447"/>
      <c r="AY283" s="445"/>
      <c r="AZ283" s="446"/>
      <c r="BA283" s="446"/>
      <c r="BB283" s="446"/>
      <c r="BC283" s="447"/>
      <c r="BD283" s="445"/>
      <c r="BE283" s="446"/>
      <c r="BF283" s="446"/>
      <c r="BG283" s="446"/>
      <c r="BH283" s="447"/>
      <c r="BI283" s="445"/>
      <c r="BJ283" s="446"/>
      <c r="BK283" s="446"/>
      <c r="BL283" s="446"/>
      <c r="BM283" s="447"/>
      <c r="BN283" s="445"/>
      <c r="BO283" s="446"/>
      <c r="BP283" s="446"/>
      <c r="BQ283" s="446"/>
      <c r="BR283" s="447"/>
      <c r="BS283" s="445"/>
      <c r="BT283" s="446"/>
      <c r="BU283" s="446"/>
      <c r="BV283" s="446"/>
      <c r="BW283" s="447"/>
      <c r="BX283" s="445"/>
      <c r="BY283" s="446"/>
      <c r="BZ283" s="446"/>
      <c r="CA283" s="446"/>
      <c r="CB283" s="447"/>
      <c r="CC283" s="445"/>
      <c r="CD283" s="446"/>
      <c r="CE283" s="446"/>
      <c r="CF283" s="446"/>
      <c r="CG283" s="447"/>
      <c r="CH283" s="445"/>
      <c r="CI283" s="446"/>
      <c r="CJ283" s="446"/>
      <c r="CK283" s="446"/>
      <c r="CL283" s="447"/>
      <c r="CM283" s="445"/>
      <c r="CN283" s="446"/>
      <c r="CO283" s="446"/>
      <c r="CP283" s="446"/>
      <c r="CQ283" s="447"/>
      <c r="CR283" s="445"/>
      <c r="CS283" s="446"/>
      <c r="CT283" s="446"/>
      <c r="CU283" s="446"/>
      <c r="CV283" s="447"/>
      <c r="CW283" s="445"/>
      <c r="CX283" s="446"/>
      <c r="CY283" s="446"/>
      <c r="CZ283" s="446"/>
      <c r="DA283" s="447"/>
      <c r="DB283" s="445"/>
      <c r="DC283" s="446"/>
      <c r="DD283" s="446"/>
      <c r="DE283" s="446"/>
      <c r="DF283" s="447"/>
      <c r="DG283" s="445"/>
      <c r="DH283" s="446"/>
      <c r="DI283" s="446"/>
      <c r="DJ283" s="446"/>
      <c r="DK283" s="447"/>
      <c r="DL283" s="445"/>
      <c r="DM283" s="446"/>
      <c r="DN283" s="446"/>
      <c r="DO283" s="446"/>
      <c r="DP283" s="447"/>
      <c r="DQ283" s="445"/>
      <c r="DR283" s="446"/>
      <c r="DS283" s="446"/>
      <c r="DT283" s="446"/>
      <c r="DU283" s="447"/>
      <c r="DV283" s="445"/>
      <c r="DW283" s="446"/>
      <c r="DX283" s="446"/>
      <c r="DY283" s="446"/>
      <c r="DZ283" s="447"/>
      <c r="EA283" s="445"/>
      <c r="EB283" s="446"/>
      <c r="EC283" s="446"/>
      <c r="ED283" s="446"/>
      <c r="EE283" s="447"/>
      <c r="EF283" s="445"/>
      <c r="EG283" s="446"/>
      <c r="EH283" s="446"/>
      <c r="EI283" s="446"/>
      <c r="EJ283" s="447"/>
      <c r="EK283" s="445"/>
      <c r="EL283" s="446"/>
      <c r="EM283" s="446"/>
      <c r="EN283" s="446"/>
      <c r="EO283" s="447"/>
      <c r="EP283" s="445"/>
      <c r="EQ283" s="446"/>
      <c r="ER283" s="446"/>
      <c r="ES283" s="446"/>
      <c r="ET283" s="447"/>
      <c r="EU283" s="445"/>
      <c r="EV283" s="446"/>
      <c r="EW283" s="446"/>
      <c r="EX283" s="446"/>
      <c r="EY283" s="447"/>
      <c r="EZ283" s="445"/>
      <c r="FA283" s="446"/>
      <c r="FB283" s="446"/>
      <c r="FC283" s="446"/>
      <c r="FD283" s="447"/>
      <c r="FE283" s="445"/>
      <c r="FF283" s="446"/>
      <c r="FG283" s="446"/>
      <c r="FH283" s="446"/>
      <c r="FI283" s="447"/>
      <c r="FJ283" s="445"/>
      <c r="FK283" s="446"/>
      <c r="FL283" s="446"/>
      <c r="FM283" s="446"/>
      <c r="FN283" s="447"/>
      <c r="FO283" s="445"/>
      <c r="FP283" s="446"/>
      <c r="FQ283" s="446"/>
      <c r="FR283" s="446"/>
      <c r="FS283" s="447"/>
      <c r="FT283" s="445"/>
      <c r="FU283" s="446"/>
      <c r="FV283" s="446"/>
      <c r="FW283" s="446"/>
      <c r="FX283" s="447"/>
      <c r="FY283" s="445"/>
      <c r="FZ283" s="446"/>
      <c r="GA283" s="446"/>
      <c r="GB283" s="446"/>
      <c r="GC283" s="447"/>
      <c r="GD283" s="445"/>
      <c r="GE283" s="446"/>
      <c r="GF283" s="446"/>
      <c r="GG283" s="446"/>
      <c r="GH283" s="447"/>
      <c r="GI283" s="445"/>
      <c r="GJ283" s="446"/>
      <c r="GK283" s="446"/>
      <c r="GL283" s="446"/>
      <c r="GM283" s="447"/>
      <c r="GN283" s="445"/>
      <c r="GO283" s="446"/>
      <c r="GP283" s="446"/>
      <c r="GQ283" s="446"/>
      <c r="GR283" s="447"/>
      <c r="GS283" s="445"/>
      <c r="GT283" s="446"/>
      <c r="GU283" s="446"/>
      <c r="GV283" s="446"/>
      <c r="GW283" s="447"/>
      <c r="GX283" s="445"/>
      <c r="GY283" s="446"/>
      <c r="GZ283" s="446"/>
      <c r="HA283" s="446"/>
      <c r="HB283" s="447"/>
      <c r="HC283" s="445"/>
      <c r="HD283" s="446"/>
      <c r="HE283" s="446"/>
      <c r="HF283" s="446"/>
      <c r="HG283" s="447"/>
      <c r="HH283" s="445"/>
      <c r="HI283" s="446"/>
      <c r="HJ283" s="446"/>
      <c r="HK283" s="446"/>
      <c r="HL283" s="447"/>
      <c r="HM283" s="445"/>
      <c r="HN283" s="446"/>
      <c r="HO283" s="446"/>
      <c r="HP283" s="446"/>
      <c r="HQ283" s="447"/>
      <c r="HR283" s="445"/>
      <c r="HS283" s="446"/>
      <c r="HT283" s="446"/>
      <c r="HU283" s="446"/>
      <c r="HV283" s="447"/>
      <c r="HW283" s="445"/>
      <c r="HX283" s="446"/>
      <c r="HY283" s="446"/>
      <c r="HZ283" s="446"/>
      <c r="IA283" s="447"/>
      <c r="IB283" s="445"/>
      <c r="IC283" s="446"/>
      <c r="ID283" s="446"/>
      <c r="IE283" s="446"/>
      <c r="IF283" s="447"/>
      <c r="IG283" s="445"/>
      <c r="IH283" s="446"/>
      <c r="II283" s="446"/>
      <c r="IJ283" s="446"/>
      <c r="IK283" s="447"/>
      <c r="IL283" s="445"/>
      <c r="IM283" s="446"/>
      <c r="IN283" s="446"/>
      <c r="IO283" s="446"/>
      <c r="IP283" s="447"/>
      <c r="IQ283" s="445"/>
      <c r="IR283" s="446"/>
      <c r="IS283" s="446"/>
      <c r="IT283" s="446"/>
      <c r="IU283" s="447"/>
      <c r="IV283" s="370"/>
    </row>
    <row r="284" spans="1:256" x14ac:dyDescent="0.25">
      <c r="A284" s="57"/>
      <c r="B284" s="58"/>
      <c r="C284" s="59"/>
      <c r="D284" s="60"/>
      <c r="E284" s="58"/>
      <c r="F284" s="55"/>
      <c r="G284" s="56"/>
    </row>
    <row r="285" spans="1:256" ht="15.75" thickBot="1" x14ac:dyDescent="0.3">
      <c r="A285" s="61" t="s">
        <v>363</v>
      </c>
      <c r="B285" s="62"/>
      <c r="C285" s="63"/>
      <c r="D285" s="64"/>
      <c r="E285" s="62"/>
      <c r="F285" s="55"/>
      <c r="G285" s="56"/>
    </row>
    <row r="286" spans="1:256" s="366" customFormat="1" ht="15.75" thickBot="1" x14ac:dyDescent="0.3">
      <c r="A286" s="445" t="s">
        <v>364</v>
      </c>
      <c r="B286" s="446"/>
      <c r="C286" s="446"/>
      <c r="D286" s="446"/>
      <c r="E286" s="447"/>
      <c r="F286" s="445"/>
      <c r="G286" s="446"/>
      <c r="H286" s="446"/>
      <c r="I286" s="446"/>
      <c r="J286" s="447"/>
      <c r="K286" s="445"/>
      <c r="L286" s="446"/>
      <c r="M286" s="446"/>
      <c r="N286" s="446"/>
      <c r="O286" s="447"/>
      <c r="P286" s="445"/>
      <c r="Q286" s="446"/>
      <c r="R286" s="446"/>
      <c r="S286" s="446"/>
      <c r="T286" s="447"/>
      <c r="U286" s="445"/>
      <c r="V286" s="446"/>
      <c r="W286" s="446"/>
      <c r="X286" s="446"/>
      <c r="Y286" s="447"/>
      <c r="Z286" s="445"/>
      <c r="AA286" s="446"/>
      <c r="AB286" s="446"/>
      <c r="AC286" s="446"/>
      <c r="AD286" s="447"/>
      <c r="AE286" s="445"/>
      <c r="AF286" s="446"/>
      <c r="AG286" s="446"/>
      <c r="AH286" s="446"/>
      <c r="AI286" s="447"/>
      <c r="AJ286" s="445"/>
      <c r="AK286" s="446"/>
      <c r="AL286" s="446"/>
      <c r="AM286" s="446"/>
      <c r="AN286" s="447"/>
      <c r="AO286" s="445"/>
      <c r="AP286" s="446"/>
      <c r="AQ286" s="446"/>
      <c r="AR286" s="446"/>
      <c r="AS286" s="447"/>
      <c r="AT286" s="445"/>
      <c r="AU286" s="446"/>
      <c r="AV286" s="446"/>
      <c r="AW286" s="446"/>
      <c r="AX286" s="447"/>
      <c r="AY286" s="445"/>
      <c r="AZ286" s="446"/>
      <c r="BA286" s="446"/>
      <c r="BB286" s="446"/>
      <c r="BC286" s="447"/>
      <c r="BD286" s="445"/>
      <c r="BE286" s="446"/>
      <c r="BF286" s="446"/>
      <c r="BG286" s="446"/>
      <c r="BH286" s="447"/>
      <c r="BI286" s="445"/>
      <c r="BJ286" s="446"/>
      <c r="BK286" s="446"/>
      <c r="BL286" s="446"/>
      <c r="BM286" s="447"/>
      <c r="BN286" s="445"/>
      <c r="BO286" s="446"/>
      <c r="BP286" s="446"/>
      <c r="BQ286" s="446"/>
      <c r="BR286" s="447"/>
      <c r="BS286" s="445"/>
      <c r="BT286" s="446"/>
      <c r="BU286" s="446"/>
      <c r="BV286" s="446"/>
      <c r="BW286" s="447"/>
      <c r="BX286" s="445"/>
      <c r="BY286" s="446"/>
      <c r="BZ286" s="446"/>
      <c r="CA286" s="446"/>
      <c r="CB286" s="447"/>
      <c r="CC286" s="445"/>
      <c r="CD286" s="446"/>
      <c r="CE286" s="446"/>
      <c r="CF286" s="446"/>
      <c r="CG286" s="447"/>
      <c r="CH286" s="445"/>
      <c r="CI286" s="446"/>
      <c r="CJ286" s="446"/>
      <c r="CK286" s="446"/>
      <c r="CL286" s="447"/>
      <c r="CM286" s="445"/>
      <c r="CN286" s="446"/>
      <c r="CO286" s="446"/>
      <c r="CP286" s="446"/>
      <c r="CQ286" s="447"/>
      <c r="CR286" s="445"/>
      <c r="CS286" s="446"/>
      <c r="CT286" s="446"/>
      <c r="CU286" s="446"/>
      <c r="CV286" s="447"/>
      <c r="CW286" s="445"/>
      <c r="CX286" s="446"/>
      <c r="CY286" s="446"/>
      <c r="CZ286" s="446"/>
      <c r="DA286" s="447"/>
      <c r="DB286" s="445"/>
      <c r="DC286" s="446"/>
      <c r="DD286" s="446"/>
      <c r="DE286" s="446"/>
      <c r="DF286" s="447"/>
      <c r="DG286" s="445"/>
      <c r="DH286" s="446"/>
      <c r="DI286" s="446"/>
      <c r="DJ286" s="446"/>
      <c r="DK286" s="447"/>
      <c r="DL286" s="445"/>
      <c r="DM286" s="446"/>
      <c r="DN286" s="446"/>
      <c r="DO286" s="446"/>
      <c r="DP286" s="447"/>
      <c r="DQ286" s="445"/>
      <c r="DR286" s="446"/>
      <c r="DS286" s="446"/>
      <c r="DT286" s="446"/>
      <c r="DU286" s="447"/>
      <c r="DV286" s="445"/>
      <c r="DW286" s="446"/>
      <c r="DX286" s="446"/>
      <c r="DY286" s="446"/>
      <c r="DZ286" s="447"/>
      <c r="EA286" s="445"/>
      <c r="EB286" s="446"/>
      <c r="EC286" s="446"/>
      <c r="ED286" s="446"/>
      <c r="EE286" s="447"/>
      <c r="EF286" s="445"/>
      <c r="EG286" s="446"/>
      <c r="EH286" s="446"/>
      <c r="EI286" s="446"/>
      <c r="EJ286" s="447"/>
      <c r="EK286" s="445"/>
      <c r="EL286" s="446"/>
      <c r="EM286" s="446"/>
      <c r="EN286" s="446"/>
      <c r="EO286" s="447"/>
      <c r="EP286" s="445"/>
      <c r="EQ286" s="446"/>
      <c r="ER286" s="446"/>
      <c r="ES286" s="446"/>
      <c r="ET286" s="447"/>
      <c r="EU286" s="445"/>
      <c r="EV286" s="446"/>
      <c r="EW286" s="446"/>
      <c r="EX286" s="446"/>
      <c r="EY286" s="447"/>
      <c r="EZ286" s="445"/>
      <c r="FA286" s="446"/>
      <c r="FB286" s="446"/>
      <c r="FC286" s="446"/>
      <c r="FD286" s="447"/>
      <c r="FE286" s="445"/>
      <c r="FF286" s="446"/>
      <c r="FG286" s="446"/>
      <c r="FH286" s="446"/>
      <c r="FI286" s="447"/>
      <c r="FJ286" s="445"/>
      <c r="FK286" s="446"/>
      <c r="FL286" s="446"/>
      <c r="FM286" s="446"/>
      <c r="FN286" s="447"/>
      <c r="FO286" s="445"/>
      <c r="FP286" s="446"/>
      <c r="FQ286" s="446"/>
      <c r="FR286" s="446"/>
      <c r="FS286" s="447"/>
      <c r="FT286" s="445"/>
      <c r="FU286" s="446"/>
      <c r="FV286" s="446"/>
      <c r="FW286" s="446"/>
      <c r="FX286" s="447"/>
      <c r="FY286" s="445"/>
      <c r="FZ286" s="446"/>
      <c r="GA286" s="446"/>
      <c r="GB286" s="446"/>
      <c r="GC286" s="447"/>
      <c r="GD286" s="445"/>
      <c r="GE286" s="446"/>
      <c r="GF286" s="446"/>
      <c r="GG286" s="446"/>
      <c r="GH286" s="447"/>
      <c r="GI286" s="445"/>
      <c r="GJ286" s="446"/>
      <c r="GK286" s="446"/>
      <c r="GL286" s="446"/>
      <c r="GM286" s="447"/>
      <c r="GN286" s="445"/>
      <c r="GO286" s="446"/>
      <c r="GP286" s="446"/>
      <c r="GQ286" s="446"/>
      <c r="GR286" s="447"/>
      <c r="GS286" s="445"/>
      <c r="GT286" s="446"/>
      <c r="GU286" s="446"/>
      <c r="GV286" s="446"/>
      <c r="GW286" s="447"/>
      <c r="GX286" s="445"/>
      <c r="GY286" s="446"/>
      <c r="GZ286" s="446"/>
      <c r="HA286" s="446"/>
      <c r="HB286" s="447"/>
      <c r="HC286" s="445"/>
      <c r="HD286" s="446"/>
      <c r="HE286" s="446"/>
      <c r="HF286" s="446"/>
      <c r="HG286" s="447"/>
      <c r="HH286" s="445"/>
      <c r="HI286" s="446"/>
      <c r="HJ286" s="446"/>
      <c r="HK286" s="446"/>
      <c r="HL286" s="447"/>
      <c r="HM286" s="445"/>
      <c r="HN286" s="446"/>
      <c r="HO286" s="446"/>
      <c r="HP286" s="446"/>
      <c r="HQ286" s="447"/>
      <c r="HR286" s="445"/>
      <c r="HS286" s="446"/>
      <c r="HT286" s="446"/>
      <c r="HU286" s="446"/>
      <c r="HV286" s="447"/>
      <c r="HW286" s="445"/>
      <c r="HX286" s="446"/>
      <c r="HY286" s="446"/>
      <c r="HZ286" s="446"/>
      <c r="IA286" s="447"/>
      <c r="IB286" s="445"/>
      <c r="IC286" s="446"/>
      <c r="ID286" s="446"/>
      <c r="IE286" s="446"/>
      <c r="IF286" s="447"/>
      <c r="IG286" s="445"/>
      <c r="IH286" s="446"/>
      <c r="II286" s="446"/>
      <c r="IJ286" s="446"/>
      <c r="IK286" s="447"/>
      <c r="IL286" s="445"/>
      <c r="IM286" s="446"/>
      <c r="IN286" s="446"/>
      <c r="IO286" s="446"/>
      <c r="IP286" s="447"/>
      <c r="IQ286" s="445"/>
      <c r="IR286" s="446"/>
      <c r="IS286" s="446"/>
      <c r="IT286" s="446"/>
      <c r="IU286" s="447"/>
      <c r="IV286" s="370"/>
    </row>
    <row r="287" spans="1:256" x14ac:dyDescent="0.25">
      <c r="A287" s="14"/>
      <c r="B287" s="14"/>
      <c r="C287" s="14"/>
      <c r="D287" s="14"/>
      <c r="E287" s="342"/>
    </row>
    <row r="288" spans="1:256" ht="24" x14ac:dyDescent="0.25">
      <c r="A288" s="15" t="s">
        <v>285</v>
      </c>
      <c r="B288" s="15" t="s">
        <v>286</v>
      </c>
      <c r="C288" s="15" t="s">
        <v>287</v>
      </c>
      <c r="D288" s="15" t="s">
        <v>288</v>
      </c>
      <c r="E288" s="15" t="s">
        <v>289</v>
      </c>
    </row>
    <row r="289" spans="1:11" x14ac:dyDescent="0.25">
      <c r="A289" s="16"/>
      <c r="B289" s="16"/>
      <c r="C289" s="16" t="s">
        <v>290</v>
      </c>
      <c r="D289" s="16" t="s">
        <v>291</v>
      </c>
      <c r="E289" s="16" t="s">
        <v>292</v>
      </c>
    </row>
    <row r="290" spans="1:11" ht="38.25" x14ac:dyDescent="0.25">
      <c r="A290" s="38" t="str">
        <f>+'[1]CM.05-SERV.TER.'!$A$9</f>
        <v>Servicio por mantenimiento de  Equipos de computo.</v>
      </c>
      <c r="B290" s="33" t="str">
        <f>+'[1]CM.05-SERV.TER.'!$C$9</f>
        <v>servicio</v>
      </c>
      <c r="C290" s="34">
        <f t="shared" ref="C290:C295" si="11">E290/D290</f>
        <v>1.2753995826892564E-3</v>
      </c>
      <c r="D290" s="35">
        <f>+'[1]CM.05-SERV.TER.'!$D$9</f>
        <v>1065.5999999999999</v>
      </c>
      <c r="E290" s="36">
        <f>F290</f>
        <v>1.3590657953136716</v>
      </c>
      <c r="F290">
        <v>1.3590657953136716</v>
      </c>
      <c r="G290">
        <v>0.67347474963906195</v>
      </c>
      <c r="H290">
        <v>0</v>
      </c>
      <c r="I290">
        <v>0</v>
      </c>
      <c r="J290">
        <v>0</v>
      </c>
      <c r="K290">
        <v>0.13640880830821439</v>
      </c>
    </row>
    <row r="291" spans="1:11" ht="38.25" x14ac:dyDescent="0.25">
      <c r="A291" s="39" t="str">
        <f>+'[1]CM.05-SERV.TER.'!$A$10</f>
        <v>Servicio por  mantenimiento de Impresoras.</v>
      </c>
      <c r="B291" s="17" t="str">
        <f>+'[1]CM.05-SERV.TER.'!$C$10</f>
        <v>servicio</v>
      </c>
      <c r="C291" s="18">
        <f t="shared" si="11"/>
        <v>6.3769979134462832E-4</v>
      </c>
      <c r="D291" s="19">
        <f>+'[1]CM.05-SERV.TER.'!$D$10</f>
        <v>1056.0999999999999</v>
      </c>
      <c r="E291" s="20">
        <f>G290</f>
        <v>0.67347474963906195</v>
      </c>
    </row>
    <row r="292" spans="1:11" ht="38.25" x14ac:dyDescent="0.25">
      <c r="A292" s="39" t="str">
        <f>+'[1]CM.05-SERV.TER.'!$A$11</f>
        <v>Servicio por mantenimiento de Modulos  de trabajo</v>
      </c>
      <c r="B292" s="17" t="str">
        <f>+'[1]CM.05-SERV.TER.'!$C$11</f>
        <v>servicio</v>
      </c>
      <c r="C292" s="18">
        <f t="shared" si="11"/>
        <v>0</v>
      </c>
      <c r="D292" s="19">
        <f>+'[1]CM.05-SERV.TER.'!$D$11</f>
        <v>188.55555555555554</v>
      </c>
      <c r="E292" s="20">
        <v>0</v>
      </c>
    </row>
    <row r="293" spans="1:11" ht="38.25" x14ac:dyDescent="0.25">
      <c r="A293" s="39" t="str">
        <f>+'[1]CM.05-SERV.TER.'!$A$12</f>
        <v xml:space="preserve">Servicio por mantenimiento de escritorio </v>
      </c>
      <c r="B293" s="17" t="str">
        <f>+'[1]CM.05-SERV.TER.'!$C$12</f>
        <v>servicio</v>
      </c>
      <c r="C293" s="18">
        <f t="shared" si="11"/>
        <v>0</v>
      </c>
      <c r="D293" s="19">
        <f>+'[1]CM.05-SERV.TER.'!$D$12</f>
        <v>292.58620689655174</v>
      </c>
      <c r="E293" s="20">
        <v>0</v>
      </c>
    </row>
    <row r="294" spans="1:11" ht="38.25" x14ac:dyDescent="0.25">
      <c r="A294" s="39" t="str">
        <f>+'[1]CM.05-SERV.TER.'!$A$13</f>
        <v xml:space="preserve">Servicio por mantenimiento de sillon </v>
      </c>
      <c r="B294" s="17" t="str">
        <f>+'[1]CM.05-SERV.TER.'!$C$13</f>
        <v>servicio</v>
      </c>
      <c r="C294" s="18">
        <f t="shared" si="11"/>
        <v>0</v>
      </c>
      <c r="D294" s="19">
        <f>+'[1]CM.05-SERV.TER.'!$D$13</f>
        <v>606.07142857142856</v>
      </c>
      <c r="E294" s="20">
        <v>0</v>
      </c>
    </row>
    <row r="295" spans="1:11" ht="38.25" x14ac:dyDescent="0.25">
      <c r="A295" s="40" t="str">
        <f>+'[1]CM.05-SERV.TER.'!$A$14</f>
        <v>Servicio por mantenimiento de armario</v>
      </c>
      <c r="B295" s="21" t="str">
        <f>+'[1]CM.05-SERV.TER.'!$C$14</f>
        <v>servicio</v>
      </c>
      <c r="C295" s="22">
        <f t="shared" si="11"/>
        <v>1.9130993740338847E-3</v>
      </c>
      <c r="D295" s="23">
        <f>+'[1]CM.05-SERV.TER.'!$D$14</f>
        <v>71.30252100840336</v>
      </c>
      <c r="E295" s="37">
        <f>K290</f>
        <v>0.13640880830821439</v>
      </c>
    </row>
    <row r="296" spans="1:11" x14ac:dyDescent="0.25">
      <c r="A296" s="5"/>
      <c r="B296" s="6"/>
      <c r="C296" s="31" t="s">
        <v>293</v>
      </c>
      <c r="D296" s="32"/>
      <c r="E296" s="29">
        <f>+SUM(E290:E295)</f>
        <v>2.1689493532609481</v>
      </c>
    </row>
    <row r="297" spans="1:11" x14ac:dyDescent="0.25">
      <c r="A297" s="5"/>
      <c r="B297" s="6"/>
      <c r="C297" s="24" t="s">
        <v>294</v>
      </c>
      <c r="D297" s="25"/>
      <c r="E297" s="37">
        <v>5</v>
      </c>
    </row>
    <row r="298" spans="1:11" x14ac:dyDescent="0.25">
      <c r="A298" s="5"/>
      <c r="B298" s="6"/>
      <c r="C298" s="27" t="s">
        <v>295</v>
      </c>
      <c r="D298" s="28"/>
      <c r="E298" s="29">
        <f>+E296/E297</f>
        <v>0.4337898706521896</v>
      </c>
    </row>
    <row r="301" spans="1:11" ht="41.25" customHeight="1" x14ac:dyDescent="0.25">
      <c r="A301" s="391" t="s">
        <v>279</v>
      </c>
      <c r="B301" s="391"/>
      <c r="C301" s="391"/>
      <c r="D301" s="391"/>
      <c r="E301" s="391"/>
      <c r="H301" s="2"/>
      <c r="I301" s="2"/>
      <c r="J301" s="2"/>
    </row>
    <row r="302" spans="1:11" x14ac:dyDescent="0.25">
      <c r="A302" s="3"/>
      <c r="B302" s="3"/>
      <c r="C302" s="3"/>
      <c r="D302" s="3"/>
      <c r="E302" s="3"/>
      <c r="H302" s="2"/>
      <c r="I302" s="2"/>
      <c r="J302" s="2"/>
    </row>
    <row r="303" spans="1:11" x14ac:dyDescent="0.25">
      <c r="A303" s="4"/>
      <c r="B303" s="4"/>
      <c r="C303" s="5"/>
      <c r="D303" s="6"/>
      <c r="E303" s="340"/>
      <c r="H303" s="2"/>
      <c r="I303" s="2"/>
      <c r="J303" s="2"/>
    </row>
    <row r="304" spans="1:11" ht="15.75" x14ac:dyDescent="0.25">
      <c r="A304" s="392" t="s">
        <v>280</v>
      </c>
      <c r="B304" s="392"/>
      <c r="C304" s="392"/>
      <c r="D304" s="392"/>
      <c r="E304" s="392"/>
      <c r="H304" s="2"/>
      <c r="I304" s="2"/>
      <c r="J304" s="2"/>
    </row>
    <row r="305" spans="1:256" ht="15.75" customHeight="1" x14ac:dyDescent="0.25">
      <c r="A305" s="393" t="s">
        <v>281</v>
      </c>
      <c r="B305" s="393"/>
      <c r="C305" s="393"/>
      <c r="D305" s="393"/>
      <c r="E305" s="393"/>
      <c r="H305" s="2"/>
      <c r="I305" s="2"/>
      <c r="J305" s="2"/>
    </row>
    <row r="306" spans="1:256" x14ac:dyDescent="0.25">
      <c r="A306" s="2"/>
      <c r="B306" s="8"/>
      <c r="C306" s="8"/>
      <c r="D306" s="2"/>
      <c r="E306" s="341"/>
      <c r="H306" s="2"/>
      <c r="I306" s="2"/>
      <c r="J306" s="2"/>
    </row>
    <row r="307" spans="1:256" ht="15.75" thickBot="1" x14ac:dyDescent="0.3">
      <c r="A307" s="444" t="s">
        <v>361</v>
      </c>
      <c r="B307" s="444"/>
      <c r="C307" s="444"/>
      <c r="D307" s="54"/>
      <c r="E307" s="54"/>
      <c r="F307" s="55"/>
      <c r="G307" s="56"/>
      <c r="H307" s="9"/>
      <c r="I307" s="9"/>
      <c r="J307" s="11"/>
    </row>
    <row r="308" spans="1:256" s="366" customFormat="1" ht="15.75" thickBot="1" x14ac:dyDescent="0.3">
      <c r="A308" s="445" t="s">
        <v>378</v>
      </c>
      <c r="B308" s="446"/>
      <c r="C308" s="446"/>
      <c r="D308" s="446"/>
      <c r="E308" s="447"/>
      <c r="F308" s="445"/>
      <c r="G308" s="446"/>
      <c r="H308" s="446"/>
      <c r="I308" s="446"/>
      <c r="J308" s="447"/>
      <c r="K308" s="445"/>
      <c r="L308" s="446"/>
      <c r="M308" s="446"/>
      <c r="N308" s="446"/>
      <c r="O308" s="447"/>
      <c r="P308" s="445"/>
      <c r="Q308" s="446"/>
      <c r="R308" s="446"/>
      <c r="S308" s="446"/>
      <c r="T308" s="447"/>
      <c r="U308" s="445"/>
      <c r="V308" s="446"/>
      <c r="W308" s="446"/>
      <c r="X308" s="446"/>
      <c r="Y308" s="447"/>
      <c r="Z308" s="445"/>
      <c r="AA308" s="446"/>
      <c r="AB308" s="446"/>
      <c r="AC308" s="446"/>
      <c r="AD308" s="447"/>
      <c r="AE308" s="445"/>
      <c r="AF308" s="446"/>
      <c r="AG308" s="446"/>
      <c r="AH308" s="446"/>
      <c r="AI308" s="447"/>
      <c r="AJ308" s="445"/>
      <c r="AK308" s="446"/>
      <c r="AL308" s="446"/>
      <c r="AM308" s="446"/>
      <c r="AN308" s="447"/>
      <c r="AO308" s="445"/>
      <c r="AP308" s="446"/>
      <c r="AQ308" s="446"/>
      <c r="AR308" s="446"/>
      <c r="AS308" s="447"/>
      <c r="AT308" s="445"/>
      <c r="AU308" s="446"/>
      <c r="AV308" s="446"/>
      <c r="AW308" s="446"/>
      <c r="AX308" s="447"/>
      <c r="AY308" s="445"/>
      <c r="AZ308" s="446"/>
      <c r="BA308" s="446"/>
      <c r="BB308" s="446"/>
      <c r="BC308" s="447"/>
      <c r="BD308" s="445"/>
      <c r="BE308" s="446"/>
      <c r="BF308" s="446"/>
      <c r="BG308" s="446"/>
      <c r="BH308" s="447"/>
      <c r="BI308" s="445"/>
      <c r="BJ308" s="446"/>
      <c r="BK308" s="446"/>
      <c r="BL308" s="446"/>
      <c r="BM308" s="447"/>
      <c r="BN308" s="445"/>
      <c r="BO308" s="446"/>
      <c r="BP308" s="446"/>
      <c r="BQ308" s="446"/>
      <c r="BR308" s="447"/>
      <c r="BS308" s="445"/>
      <c r="BT308" s="446"/>
      <c r="BU308" s="446"/>
      <c r="BV308" s="446"/>
      <c r="BW308" s="447"/>
      <c r="BX308" s="445"/>
      <c r="BY308" s="446"/>
      <c r="BZ308" s="446"/>
      <c r="CA308" s="446"/>
      <c r="CB308" s="447"/>
      <c r="CC308" s="445"/>
      <c r="CD308" s="446"/>
      <c r="CE308" s="446"/>
      <c r="CF308" s="446"/>
      <c r="CG308" s="447"/>
      <c r="CH308" s="445"/>
      <c r="CI308" s="446"/>
      <c r="CJ308" s="446"/>
      <c r="CK308" s="446"/>
      <c r="CL308" s="447"/>
      <c r="CM308" s="445"/>
      <c r="CN308" s="446"/>
      <c r="CO308" s="446"/>
      <c r="CP308" s="446"/>
      <c r="CQ308" s="447"/>
      <c r="CR308" s="445"/>
      <c r="CS308" s="446"/>
      <c r="CT308" s="446"/>
      <c r="CU308" s="446"/>
      <c r="CV308" s="447"/>
      <c r="CW308" s="445"/>
      <c r="CX308" s="446"/>
      <c r="CY308" s="446"/>
      <c r="CZ308" s="446"/>
      <c r="DA308" s="447"/>
      <c r="DB308" s="445"/>
      <c r="DC308" s="446"/>
      <c r="DD308" s="446"/>
      <c r="DE308" s="446"/>
      <c r="DF308" s="447"/>
      <c r="DG308" s="445"/>
      <c r="DH308" s="446"/>
      <c r="DI308" s="446"/>
      <c r="DJ308" s="446"/>
      <c r="DK308" s="447"/>
      <c r="DL308" s="445"/>
      <c r="DM308" s="446"/>
      <c r="DN308" s="446"/>
      <c r="DO308" s="446"/>
      <c r="DP308" s="447"/>
      <c r="DQ308" s="445"/>
      <c r="DR308" s="446"/>
      <c r="DS308" s="446"/>
      <c r="DT308" s="446"/>
      <c r="DU308" s="447"/>
      <c r="DV308" s="445"/>
      <c r="DW308" s="446"/>
      <c r="DX308" s="446"/>
      <c r="DY308" s="446"/>
      <c r="DZ308" s="447"/>
      <c r="EA308" s="445"/>
      <c r="EB308" s="446"/>
      <c r="EC308" s="446"/>
      <c r="ED308" s="446"/>
      <c r="EE308" s="447"/>
      <c r="EF308" s="445"/>
      <c r="EG308" s="446"/>
      <c r="EH308" s="446"/>
      <c r="EI308" s="446"/>
      <c r="EJ308" s="447"/>
      <c r="EK308" s="445"/>
      <c r="EL308" s="446"/>
      <c r="EM308" s="446"/>
      <c r="EN308" s="446"/>
      <c r="EO308" s="447"/>
      <c r="EP308" s="445"/>
      <c r="EQ308" s="446"/>
      <c r="ER308" s="446"/>
      <c r="ES308" s="446"/>
      <c r="ET308" s="447"/>
      <c r="EU308" s="445"/>
      <c r="EV308" s="446"/>
      <c r="EW308" s="446"/>
      <c r="EX308" s="446"/>
      <c r="EY308" s="447"/>
      <c r="EZ308" s="445"/>
      <c r="FA308" s="446"/>
      <c r="FB308" s="446"/>
      <c r="FC308" s="446"/>
      <c r="FD308" s="447"/>
      <c r="FE308" s="445"/>
      <c r="FF308" s="446"/>
      <c r="FG308" s="446"/>
      <c r="FH308" s="446"/>
      <c r="FI308" s="447"/>
      <c r="FJ308" s="445"/>
      <c r="FK308" s="446"/>
      <c r="FL308" s="446"/>
      <c r="FM308" s="446"/>
      <c r="FN308" s="447"/>
      <c r="FO308" s="445"/>
      <c r="FP308" s="446"/>
      <c r="FQ308" s="446"/>
      <c r="FR308" s="446"/>
      <c r="FS308" s="447"/>
      <c r="FT308" s="445"/>
      <c r="FU308" s="446"/>
      <c r="FV308" s="446"/>
      <c r="FW308" s="446"/>
      <c r="FX308" s="447"/>
      <c r="FY308" s="445"/>
      <c r="FZ308" s="446"/>
      <c r="GA308" s="446"/>
      <c r="GB308" s="446"/>
      <c r="GC308" s="447"/>
      <c r="GD308" s="445"/>
      <c r="GE308" s="446"/>
      <c r="GF308" s="446"/>
      <c r="GG308" s="446"/>
      <c r="GH308" s="447"/>
      <c r="GI308" s="445"/>
      <c r="GJ308" s="446"/>
      <c r="GK308" s="446"/>
      <c r="GL308" s="446"/>
      <c r="GM308" s="447"/>
      <c r="GN308" s="445"/>
      <c r="GO308" s="446"/>
      <c r="GP308" s="446"/>
      <c r="GQ308" s="446"/>
      <c r="GR308" s="447"/>
      <c r="GS308" s="445"/>
      <c r="GT308" s="446"/>
      <c r="GU308" s="446"/>
      <c r="GV308" s="446"/>
      <c r="GW308" s="447"/>
      <c r="GX308" s="445"/>
      <c r="GY308" s="446"/>
      <c r="GZ308" s="446"/>
      <c r="HA308" s="446"/>
      <c r="HB308" s="447"/>
      <c r="HC308" s="445"/>
      <c r="HD308" s="446"/>
      <c r="HE308" s="446"/>
      <c r="HF308" s="446"/>
      <c r="HG308" s="447"/>
      <c r="HH308" s="445"/>
      <c r="HI308" s="446"/>
      <c r="HJ308" s="446"/>
      <c r="HK308" s="446"/>
      <c r="HL308" s="447"/>
      <c r="HM308" s="445"/>
      <c r="HN308" s="446"/>
      <c r="HO308" s="446"/>
      <c r="HP308" s="446"/>
      <c r="HQ308" s="447"/>
      <c r="HR308" s="445"/>
      <c r="HS308" s="446"/>
      <c r="HT308" s="446"/>
      <c r="HU308" s="446"/>
      <c r="HV308" s="447"/>
      <c r="HW308" s="445"/>
      <c r="HX308" s="446"/>
      <c r="HY308" s="446"/>
      <c r="HZ308" s="446"/>
      <c r="IA308" s="447"/>
      <c r="IB308" s="445"/>
      <c r="IC308" s="446"/>
      <c r="ID308" s="446"/>
      <c r="IE308" s="446"/>
      <c r="IF308" s="447"/>
      <c r="IG308" s="445"/>
      <c r="IH308" s="446"/>
      <c r="II308" s="446"/>
      <c r="IJ308" s="446"/>
      <c r="IK308" s="447"/>
      <c r="IL308" s="445"/>
      <c r="IM308" s="446"/>
      <c r="IN308" s="446"/>
      <c r="IO308" s="446"/>
      <c r="IP308" s="447"/>
      <c r="IQ308" s="445"/>
      <c r="IR308" s="446"/>
      <c r="IS308" s="446"/>
      <c r="IT308" s="446"/>
      <c r="IU308" s="447"/>
      <c r="IV308" s="370"/>
    </row>
    <row r="309" spans="1:256" x14ac:dyDescent="0.25">
      <c r="A309" s="57"/>
      <c r="B309" s="58"/>
      <c r="C309" s="59"/>
      <c r="D309" s="60"/>
      <c r="E309" s="58"/>
      <c r="F309" s="55"/>
      <c r="G309" s="56"/>
      <c r="H309" s="12"/>
      <c r="I309" s="12"/>
      <c r="J309" s="11"/>
    </row>
    <row r="310" spans="1:256" ht="15.75" thickBot="1" x14ac:dyDescent="0.3">
      <c r="A310" s="61" t="s">
        <v>363</v>
      </c>
      <c r="B310" s="62"/>
      <c r="C310" s="63"/>
      <c r="D310" s="64"/>
      <c r="E310" s="62"/>
      <c r="F310" s="55"/>
      <c r="G310" s="56"/>
      <c r="H310" s="12"/>
      <c r="I310" s="12"/>
      <c r="J310" s="11"/>
    </row>
    <row r="311" spans="1:256" s="366" customFormat="1" ht="15.75" thickBot="1" x14ac:dyDescent="0.3">
      <c r="A311" s="445" t="s">
        <v>364</v>
      </c>
      <c r="B311" s="446"/>
      <c r="C311" s="446"/>
      <c r="D311" s="446"/>
      <c r="E311" s="447"/>
      <c r="F311" s="445"/>
      <c r="G311" s="446"/>
      <c r="H311" s="446"/>
      <c r="I311" s="446"/>
      <c r="J311" s="447"/>
      <c r="K311" s="445"/>
      <c r="L311" s="446"/>
      <c r="M311" s="446"/>
      <c r="N311" s="446"/>
      <c r="O311" s="447"/>
      <c r="P311" s="445"/>
      <c r="Q311" s="446"/>
      <c r="R311" s="446"/>
      <c r="S311" s="446"/>
      <c r="T311" s="447"/>
      <c r="U311" s="445"/>
      <c r="V311" s="446"/>
      <c r="W311" s="446"/>
      <c r="X311" s="446"/>
      <c r="Y311" s="447"/>
      <c r="Z311" s="445"/>
      <c r="AA311" s="446"/>
      <c r="AB311" s="446"/>
      <c r="AC311" s="446"/>
      <c r="AD311" s="447"/>
      <c r="AE311" s="445"/>
      <c r="AF311" s="446"/>
      <c r="AG311" s="446"/>
      <c r="AH311" s="446"/>
      <c r="AI311" s="447"/>
      <c r="AJ311" s="445"/>
      <c r="AK311" s="446"/>
      <c r="AL311" s="446"/>
      <c r="AM311" s="446"/>
      <c r="AN311" s="447"/>
      <c r="AO311" s="445"/>
      <c r="AP311" s="446"/>
      <c r="AQ311" s="446"/>
      <c r="AR311" s="446"/>
      <c r="AS311" s="447"/>
      <c r="AT311" s="445"/>
      <c r="AU311" s="446"/>
      <c r="AV311" s="446"/>
      <c r="AW311" s="446"/>
      <c r="AX311" s="447"/>
      <c r="AY311" s="445"/>
      <c r="AZ311" s="446"/>
      <c r="BA311" s="446"/>
      <c r="BB311" s="446"/>
      <c r="BC311" s="447"/>
      <c r="BD311" s="445"/>
      <c r="BE311" s="446"/>
      <c r="BF311" s="446"/>
      <c r="BG311" s="446"/>
      <c r="BH311" s="447"/>
      <c r="BI311" s="445"/>
      <c r="BJ311" s="446"/>
      <c r="BK311" s="446"/>
      <c r="BL311" s="446"/>
      <c r="BM311" s="447"/>
      <c r="BN311" s="445"/>
      <c r="BO311" s="446"/>
      <c r="BP311" s="446"/>
      <c r="BQ311" s="446"/>
      <c r="BR311" s="447"/>
      <c r="BS311" s="445"/>
      <c r="BT311" s="446"/>
      <c r="BU311" s="446"/>
      <c r="BV311" s="446"/>
      <c r="BW311" s="447"/>
      <c r="BX311" s="445"/>
      <c r="BY311" s="446"/>
      <c r="BZ311" s="446"/>
      <c r="CA311" s="446"/>
      <c r="CB311" s="447"/>
      <c r="CC311" s="445"/>
      <c r="CD311" s="446"/>
      <c r="CE311" s="446"/>
      <c r="CF311" s="446"/>
      <c r="CG311" s="447"/>
      <c r="CH311" s="445"/>
      <c r="CI311" s="446"/>
      <c r="CJ311" s="446"/>
      <c r="CK311" s="446"/>
      <c r="CL311" s="447"/>
      <c r="CM311" s="445"/>
      <c r="CN311" s="446"/>
      <c r="CO311" s="446"/>
      <c r="CP311" s="446"/>
      <c r="CQ311" s="447"/>
      <c r="CR311" s="445"/>
      <c r="CS311" s="446"/>
      <c r="CT311" s="446"/>
      <c r="CU311" s="446"/>
      <c r="CV311" s="447"/>
      <c r="CW311" s="445"/>
      <c r="CX311" s="446"/>
      <c r="CY311" s="446"/>
      <c r="CZ311" s="446"/>
      <c r="DA311" s="447"/>
      <c r="DB311" s="445"/>
      <c r="DC311" s="446"/>
      <c r="DD311" s="446"/>
      <c r="DE311" s="446"/>
      <c r="DF311" s="447"/>
      <c r="DG311" s="445"/>
      <c r="DH311" s="446"/>
      <c r="DI311" s="446"/>
      <c r="DJ311" s="446"/>
      <c r="DK311" s="447"/>
      <c r="DL311" s="445"/>
      <c r="DM311" s="446"/>
      <c r="DN311" s="446"/>
      <c r="DO311" s="446"/>
      <c r="DP311" s="447"/>
      <c r="DQ311" s="445"/>
      <c r="DR311" s="446"/>
      <c r="DS311" s="446"/>
      <c r="DT311" s="446"/>
      <c r="DU311" s="447"/>
      <c r="DV311" s="445"/>
      <c r="DW311" s="446"/>
      <c r="DX311" s="446"/>
      <c r="DY311" s="446"/>
      <c r="DZ311" s="447"/>
      <c r="EA311" s="445"/>
      <c r="EB311" s="446"/>
      <c r="EC311" s="446"/>
      <c r="ED311" s="446"/>
      <c r="EE311" s="447"/>
      <c r="EF311" s="445"/>
      <c r="EG311" s="446"/>
      <c r="EH311" s="446"/>
      <c r="EI311" s="446"/>
      <c r="EJ311" s="447"/>
      <c r="EK311" s="445"/>
      <c r="EL311" s="446"/>
      <c r="EM311" s="446"/>
      <c r="EN311" s="446"/>
      <c r="EO311" s="447"/>
      <c r="EP311" s="445"/>
      <c r="EQ311" s="446"/>
      <c r="ER311" s="446"/>
      <c r="ES311" s="446"/>
      <c r="ET311" s="447"/>
      <c r="EU311" s="445"/>
      <c r="EV311" s="446"/>
      <c r="EW311" s="446"/>
      <c r="EX311" s="446"/>
      <c r="EY311" s="447"/>
      <c r="EZ311" s="445"/>
      <c r="FA311" s="446"/>
      <c r="FB311" s="446"/>
      <c r="FC311" s="446"/>
      <c r="FD311" s="447"/>
      <c r="FE311" s="445"/>
      <c r="FF311" s="446"/>
      <c r="FG311" s="446"/>
      <c r="FH311" s="446"/>
      <c r="FI311" s="447"/>
      <c r="FJ311" s="445"/>
      <c r="FK311" s="446"/>
      <c r="FL311" s="446"/>
      <c r="FM311" s="446"/>
      <c r="FN311" s="447"/>
      <c r="FO311" s="445"/>
      <c r="FP311" s="446"/>
      <c r="FQ311" s="446"/>
      <c r="FR311" s="446"/>
      <c r="FS311" s="447"/>
      <c r="FT311" s="445"/>
      <c r="FU311" s="446"/>
      <c r="FV311" s="446"/>
      <c r="FW311" s="446"/>
      <c r="FX311" s="447"/>
      <c r="FY311" s="445"/>
      <c r="FZ311" s="446"/>
      <c r="GA311" s="446"/>
      <c r="GB311" s="446"/>
      <c r="GC311" s="447"/>
      <c r="GD311" s="445"/>
      <c r="GE311" s="446"/>
      <c r="GF311" s="446"/>
      <c r="GG311" s="446"/>
      <c r="GH311" s="447"/>
      <c r="GI311" s="445"/>
      <c r="GJ311" s="446"/>
      <c r="GK311" s="446"/>
      <c r="GL311" s="446"/>
      <c r="GM311" s="447"/>
      <c r="GN311" s="445"/>
      <c r="GO311" s="446"/>
      <c r="GP311" s="446"/>
      <c r="GQ311" s="446"/>
      <c r="GR311" s="447"/>
      <c r="GS311" s="445"/>
      <c r="GT311" s="446"/>
      <c r="GU311" s="446"/>
      <c r="GV311" s="446"/>
      <c r="GW311" s="447"/>
      <c r="GX311" s="445"/>
      <c r="GY311" s="446"/>
      <c r="GZ311" s="446"/>
      <c r="HA311" s="446"/>
      <c r="HB311" s="447"/>
      <c r="HC311" s="445"/>
      <c r="HD311" s="446"/>
      <c r="HE311" s="446"/>
      <c r="HF311" s="446"/>
      <c r="HG311" s="447"/>
      <c r="HH311" s="445"/>
      <c r="HI311" s="446"/>
      <c r="HJ311" s="446"/>
      <c r="HK311" s="446"/>
      <c r="HL311" s="447"/>
      <c r="HM311" s="445"/>
      <c r="HN311" s="446"/>
      <c r="HO311" s="446"/>
      <c r="HP311" s="446"/>
      <c r="HQ311" s="447"/>
      <c r="HR311" s="445"/>
      <c r="HS311" s="446"/>
      <c r="HT311" s="446"/>
      <c r="HU311" s="446"/>
      <c r="HV311" s="447"/>
      <c r="HW311" s="445"/>
      <c r="HX311" s="446"/>
      <c r="HY311" s="446"/>
      <c r="HZ311" s="446"/>
      <c r="IA311" s="447"/>
      <c r="IB311" s="445"/>
      <c r="IC311" s="446"/>
      <c r="ID311" s="446"/>
      <c r="IE311" s="446"/>
      <c r="IF311" s="447"/>
      <c r="IG311" s="445"/>
      <c r="IH311" s="446"/>
      <c r="II311" s="446"/>
      <c r="IJ311" s="446"/>
      <c r="IK311" s="447"/>
      <c r="IL311" s="445"/>
      <c r="IM311" s="446"/>
      <c r="IN311" s="446"/>
      <c r="IO311" s="446"/>
      <c r="IP311" s="447"/>
      <c r="IQ311" s="445"/>
      <c r="IR311" s="446"/>
      <c r="IS311" s="446"/>
      <c r="IT311" s="446"/>
      <c r="IU311" s="447"/>
      <c r="IV311" s="370"/>
    </row>
    <row r="312" spans="1:256" x14ac:dyDescent="0.25">
      <c r="A312" s="14"/>
      <c r="B312" s="14"/>
      <c r="C312" s="14"/>
      <c r="D312" s="14"/>
      <c r="E312" s="342"/>
      <c r="H312" s="2"/>
      <c r="I312" s="2"/>
      <c r="J312" s="2"/>
    </row>
    <row r="313" spans="1:256" ht="39" customHeight="1" x14ac:dyDescent="0.25">
      <c r="A313" s="15" t="s">
        <v>285</v>
      </c>
      <c r="B313" s="15" t="s">
        <v>286</v>
      </c>
      <c r="C313" s="15" t="s">
        <v>287</v>
      </c>
      <c r="D313" s="15" t="s">
        <v>288</v>
      </c>
      <c r="E313" s="15" t="s">
        <v>289</v>
      </c>
      <c r="H313" s="2"/>
      <c r="I313" s="2"/>
      <c r="J313" s="2"/>
    </row>
    <row r="314" spans="1:256" ht="15.75" customHeight="1" x14ac:dyDescent="0.25">
      <c r="A314" s="16"/>
      <c r="B314" s="16"/>
      <c r="C314" s="16" t="s">
        <v>290</v>
      </c>
      <c r="D314" s="16" t="s">
        <v>291</v>
      </c>
      <c r="E314" s="16" t="s">
        <v>292</v>
      </c>
      <c r="H314" s="2"/>
      <c r="I314" s="2"/>
      <c r="J314" s="2"/>
    </row>
    <row r="315" spans="1:256" ht="35.25" customHeight="1" x14ac:dyDescent="0.25">
      <c r="A315" s="38" t="str">
        <f>+'[1]CM.05-SERV.TER.'!$A$9</f>
        <v>Servicio por mantenimiento de  Equipos de computo.</v>
      </c>
      <c r="B315" s="33" t="str">
        <f>+'[1]CM.05-SERV.TER.'!$C$9</f>
        <v>servicio</v>
      </c>
      <c r="C315" s="34">
        <f t="shared" ref="C315:C320" si="12">E315/D315</f>
        <v>9.242819785963298E-2</v>
      </c>
      <c r="D315" s="35">
        <f>+'[1]CM.05-SERV.TER.'!$D$9</f>
        <v>1065.5999999999999</v>
      </c>
      <c r="E315" s="36">
        <f>F315</f>
        <v>98.4914876392249</v>
      </c>
      <c r="F315">
        <v>98.4914876392249</v>
      </c>
      <c r="G315">
        <v>49.123237785545925</v>
      </c>
      <c r="H315" s="2">
        <v>0</v>
      </c>
      <c r="I315" s="2">
        <v>8.7692168663193376E-2</v>
      </c>
      <c r="J315" s="2">
        <v>0.54494419097841595</v>
      </c>
      <c r="K315">
        <v>9.885545279483015</v>
      </c>
    </row>
    <row r="316" spans="1:256" ht="43.5" customHeight="1" x14ac:dyDescent="0.25">
      <c r="A316" s="39" t="str">
        <f>+'[1]CM.05-SERV.TER.'!$A$10</f>
        <v>Servicio por  mantenimiento de Impresoras.</v>
      </c>
      <c r="B316" s="17" t="str">
        <f>+'[1]CM.05-SERV.TER.'!$C$10</f>
        <v>servicio</v>
      </c>
      <c r="C316" s="18">
        <f t="shared" si="12"/>
        <v>4.6513812882819743E-2</v>
      </c>
      <c r="D316" s="19">
        <f>+'[1]CM.05-SERV.TER.'!$D$10</f>
        <v>1056.0999999999999</v>
      </c>
      <c r="E316" s="20">
        <f>G315</f>
        <v>49.123237785545925</v>
      </c>
      <c r="H316" s="2"/>
      <c r="I316" s="2"/>
      <c r="J316" s="2"/>
    </row>
    <row r="317" spans="1:256" ht="48" customHeight="1" x14ac:dyDescent="0.25">
      <c r="A317" s="39" t="str">
        <f>+'[1]CM.05-SERV.TER.'!$A$11</f>
        <v>Servicio por mantenimiento de Modulos  de trabajo</v>
      </c>
      <c r="B317" s="17" t="str">
        <f>+'[1]CM.05-SERV.TER.'!$C$11</f>
        <v>servicio</v>
      </c>
      <c r="C317" s="18">
        <f t="shared" si="12"/>
        <v>0</v>
      </c>
      <c r="D317" s="19">
        <f>+'[1]CM.05-SERV.TER.'!$D$11</f>
        <v>188.55555555555554</v>
      </c>
      <c r="E317" s="20">
        <f>H315</f>
        <v>0</v>
      </c>
      <c r="H317" s="2"/>
      <c r="I317" s="2"/>
      <c r="J317" s="2"/>
    </row>
    <row r="318" spans="1:256" ht="38.25" x14ac:dyDescent="0.25">
      <c r="A318" s="39" t="str">
        <f>+'[1]CM.05-SERV.TER.'!$A$12</f>
        <v xml:space="preserve">Servicio por mantenimiento de escritorio </v>
      </c>
      <c r="B318" s="17" t="str">
        <f>+'[1]CM.05-SERV.TER.'!$C$12</f>
        <v>servicio</v>
      </c>
      <c r="C318" s="18">
        <f t="shared" si="12"/>
        <v>2.9971395300325369E-4</v>
      </c>
      <c r="D318" s="19">
        <f>+'[1]CM.05-SERV.TER.'!$D$12</f>
        <v>292.58620689655174</v>
      </c>
      <c r="E318" s="20">
        <f>I315</f>
        <v>8.7692168663193376E-2</v>
      </c>
      <c r="H318" s="2"/>
      <c r="I318" s="2"/>
      <c r="J318" s="2"/>
    </row>
    <row r="319" spans="1:256" ht="38.25" x14ac:dyDescent="0.25">
      <c r="A319" s="39" t="str">
        <f>+'[1]CM.05-SERV.TER.'!$A$13</f>
        <v xml:space="preserve">Servicio por mantenimiento de sillon </v>
      </c>
      <c r="B319" s="17" t="str">
        <f>+'[1]CM.05-SERV.TER.'!$C$13</f>
        <v>servicio</v>
      </c>
      <c r="C319" s="18">
        <f t="shared" si="12"/>
        <v>8.9914185900976122E-4</v>
      </c>
      <c r="D319" s="19">
        <f>+'[1]CM.05-SERV.TER.'!$D$13</f>
        <v>606.07142857142856</v>
      </c>
      <c r="E319" s="20">
        <f>J315</f>
        <v>0.54494419097841595</v>
      </c>
      <c r="H319" s="2"/>
      <c r="I319" s="2"/>
      <c r="J319" s="2"/>
    </row>
    <row r="320" spans="1:256" ht="45.75" customHeight="1" x14ac:dyDescent="0.25">
      <c r="A320" s="40" t="str">
        <f>+'[1]CM.05-SERV.TER.'!$A$14</f>
        <v>Servicio por mantenimiento de armario</v>
      </c>
      <c r="B320" s="21" t="str">
        <f>+'[1]CM.05-SERV.TER.'!$C$14</f>
        <v>servicio</v>
      </c>
      <c r="C320" s="22">
        <f t="shared" si="12"/>
        <v>0.13864229678944948</v>
      </c>
      <c r="D320" s="23">
        <f>+'[1]CM.05-SERV.TER.'!$D$14</f>
        <v>71.30252100840336</v>
      </c>
      <c r="E320" s="37">
        <f>K315</f>
        <v>9.885545279483015</v>
      </c>
      <c r="H320" s="2"/>
      <c r="I320" s="2"/>
      <c r="J320" s="2"/>
    </row>
    <row r="321" spans="1:256" x14ac:dyDescent="0.25">
      <c r="A321" s="5"/>
      <c r="B321" s="6"/>
      <c r="C321" s="31" t="s">
        <v>293</v>
      </c>
      <c r="D321" s="32"/>
      <c r="E321" s="29">
        <f>+SUM(E315:E320)</f>
        <v>158.13290706389543</v>
      </c>
      <c r="H321" s="2"/>
      <c r="I321" s="2"/>
      <c r="J321" s="2"/>
    </row>
    <row r="322" spans="1:256" x14ac:dyDescent="0.25">
      <c r="A322" s="5"/>
      <c r="B322" s="6"/>
      <c r="C322" s="24" t="s">
        <v>294</v>
      </c>
      <c r="D322" s="25"/>
      <c r="E322" s="37">
        <v>50</v>
      </c>
      <c r="H322" s="2"/>
      <c r="I322" s="2"/>
      <c r="J322" s="2"/>
    </row>
    <row r="323" spans="1:256" x14ac:dyDescent="0.25">
      <c r="A323" s="5"/>
      <c r="B323" s="6"/>
      <c r="C323" s="27" t="s">
        <v>295</v>
      </c>
      <c r="D323" s="28"/>
      <c r="E323" s="29">
        <f>+E321/E322</f>
        <v>3.1626581412779085</v>
      </c>
      <c r="H323" s="2"/>
      <c r="I323" s="2"/>
      <c r="J323" s="2"/>
    </row>
    <row r="324" spans="1:256" x14ac:dyDescent="0.25">
      <c r="A324" s="4"/>
      <c r="B324" s="4"/>
      <c r="C324" s="5"/>
      <c r="D324" s="6"/>
      <c r="E324" s="340"/>
      <c r="H324" s="2"/>
      <c r="I324" s="2"/>
      <c r="J324" s="2"/>
    </row>
    <row r="325" spans="1:256" x14ac:dyDescent="0.25">
      <c r="A325" s="4"/>
      <c r="B325" s="4"/>
      <c r="C325" s="5"/>
      <c r="D325" s="6"/>
      <c r="E325" s="340"/>
      <c r="H325" s="2"/>
      <c r="I325" s="2"/>
      <c r="J325" s="2"/>
    </row>
    <row r="326" spans="1:256" ht="41.25" customHeight="1" x14ac:dyDescent="0.25">
      <c r="A326" s="391" t="s">
        <v>279</v>
      </c>
      <c r="B326" s="391"/>
      <c r="C326" s="391"/>
      <c r="D326" s="391"/>
      <c r="E326" s="391"/>
      <c r="H326" s="2"/>
      <c r="I326" s="2"/>
      <c r="J326" s="2"/>
    </row>
    <row r="327" spans="1:256" x14ac:dyDescent="0.25">
      <c r="A327" s="3"/>
      <c r="B327" s="3"/>
      <c r="C327" s="3"/>
      <c r="D327" s="3"/>
      <c r="E327" s="3"/>
      <c r="H327" s="2"/>
      <c r="I327" s="2"/>
      <c r="J327" s="2"/>
    </row>
    <row r="328" spans="1:256" x14ac:dyDescent="0.25">
      <c r="A328" s="4"/>
      <c r="B328" s="4"/>
      <c r="C328" s="5"/>
      <c r="D328" s="6"/>
      <c r="E328" s="340"/>
      <c r="H328" s="2"/>
      <c r="I328" s="2"/>
      <c r="J328" s="2"/>
    </row>
    <row r="329" spans="1:256" ht="15.75" x14ac:dyDescent="0.25">
      <c r="A329" s="392" t="s">
        <v>280</v>
      </c>
      <c r="B329" s="392"/>
      <c r="C329" s="392"/>
      <c r="D329" s="392"/>
      <c r="E329" s="392"/>
      <c r="H329" s="2"/>
      <c r="I329" s="2"/>
      <c r="J329" s="2"/>
    </row>
    <row r="330" spans="1:256" ht="15.75" customHeight="1" x14ac:dyDescent="0.25">
      <c r="A330" s="393" t="s">
        <v>281</v>
      </c>
      <c r="B330" s="393"/>
      <c r="C330" s="393"/>
      <c r="D330" s="393"/>
      <c r="E330" s="393"/>
      <c r="H330" s="2"/>
      <c r="I330" s="2"/>
      <c r="J330" s="2"/>
    </row>
    <row r="331" spans="1:256" x14ac:dyDescent="0.25">
      <c r="A331" s="2"/>
      <c r="B331" s="8"/>
      <c r="C331" s="8"/>
      <c r="D331" s="2"/>
      <c r="E331" s="341"/>
      <c r="H331" s="2"/>
      <c r="I331" s="2"/>
      <c r="J331" s="2"/>
    </row>
    <row r="332" spans="1:256" ht="15.75" thickBot="1" x14ac:dyDescent="0.3">
      <c r="A332" s="444" t="s">
        <v>361</v>
      </c>
      <c r="B332" s="444"/>
      <c r="C332" s="444"/>
      <c r="D332" s="54"/>
      <c r="E332" s="54"/>
      <c r="F332" s="55"/>
      <c r="G332" s="56"/>
      <c r="H332" s="9"/>
      <c r="I332" s="9"/>
      <c r="J332" s="11"/>
    </row>
    <row r="333" spans="1:256" s="366" customFormat="1" ht="15.75" thickBot="1" x14ac:dyDescent="0.3">
      <c r="A333" s="445" t="s">
        <v>379</v>
      </c>
      <c r="B333" s="446"/>
      <c r="C333" s="446"/>
      <c r="D333" s="446"/>
      <c r="E333" s="447"/>
      <c r="F333" s="445"/>
      <c r="G333" s="446"/>
      <c r="H333" s="446"/>
      <c r="I333" s="446"/>
      <c r="J333" s="447"/>
      <c r="K333" s="445"/>
      <c r="L333" s="446"/>
      <c r="M333" s="446"/>
      <c r="N333" s="446"/>
      <c r="O333" s="447"/>
      <c r="P333" s="445"/>
      <c r="Q333" s="446"/>
      <c r="R333" s="446"/>
      <c r="S333" s="446"/>
      <c r="T333" s="447"/>
      <c r="U333" s="445"/>
      <c r="V333" s="446"/>
      <c r="W333" s="446"/>
      <c r="X333" s="446"/>
      <c r="Y333" s="447"/>
      <c r="Z333" s="445"/>
      <c r="AA333" s="446"/>
      <c r="AB333" s="446"/>
      <c r="AC333" s="446"/>
      <c r="AD333" s="447"/>
      <c r="AE333" s="445"/>
      <c r="AF333" s="446"/>
      <c r="AG333" s="446"/>
      <c r="AH333" s="446"/>
      <c r="AI333" s="447"/>
      <c r="AJ333" s="445"/>
      <c r="AK333" s="446"/>
      <c r="AL333" s="446"/>
      <c r="AM333" s="446"/>
      <c r="AN333" s="447"/>
      <c r="AO333" s="445"/>
      <c r="AP333" s="446"/>
      <c r="AQ333" s="446"/>
      <c r="AR333" s="446"/>
      <c r="AS333" s="447"/>
      <c r="AT333" s="445"/>
      <c r="AU333" s="446"/>
      <c r="AV333" s="446"/>
      <c r="AW333" s="446"/>
      <c r="AX333" s="447"/>
      <c r="AY333" s="445"/>
      <c r="AZ333" s="446"/>
      <c r="BA333" s="446"/>
      <c r="BB333" s="446"/>
      <c r="BC333" s="447"/>
      <c r="BD333" s="445"/>
      <c r="BE333" s="446"/>
      <c r="BF333" s="446"/>
      <c r="BG333" s="446"/>
      <c r="BH333" s="447"/>
      <c r="BI333" s="445"/>
      <c r="BJ333" s="446"/>
      <c r="BK333" s="446"/>
      <c r="BL333" s="446"/>
      <c r="BM333" s="447"/>
      <c r="BN333" s="445"/>
      <c r="BO333" s="446"/>
      <c r="BP333" s="446"/>
      <c r="BQ333" s="446"/>
      <c r="BR333" s="447"/>
      <c r="BS333" s="445"/>
      <c r="BT333" s="446"/>
      <c r="BU333" s="446"/>
      <c r="BV333" s="446"/>
      <c r="BW333" s="447"/>
      <c r="BX333" s="445"/>
      <c r="BY333" s="446"/>
      <c r="BZ333" s="446"/>
      <c r="CA333" s="446"/>
      <c r="CB333" s="447"/>
      <c r="CC333" s="445"/>
      <c r="CD333" s="446"/>
      <c r="CE333" s="446"/>
      <c r="CF333" s="446"/>
      <c r="CG333" s="447"/>
      <c r="CH333" s="445"/>
      <c r="CI333" s="446"/>
      <c r="CJ333" s="446"/>
      <c r="CK333" s="446"/>
      <c r="CL333" s="447"/>
      <c r="CM333" s="445"/>
      <c r="CN333" s="446"/>
      <c r="CO333" s="446"/>
      <c r="CP333" s="446"/>
      <c r="CQ333" s="447"/>
      <c r="CR333" s="445"/>
      <c r="CS333" s="446"/>
      <c r="CT333" s="446"/>
      <c r="CU333" s="446"/>
      <c r="CV333" s="447"/>
      <c r="CW333" s="445"/>
      <c r="CX333" s="446"/>
      <c r="CY333" s="446"/>
      <c r="CZ333" s="446"/>
      <c r="DA333" s="447"/>
      <c r="DB333" s="445"/>
      <c r="DC333" s="446"/>
      <c r="DD333" s="446"/>
      <c r="DE333" s="446"/>
      <c r="DF333" s="447"/>
      <c r="DG333" s="445"/>
      <c r="DH333" s="446"/>
      <c r="DI333" s="446"/>
      <c r="DJ333" s="446"/>
      <c r="DK333" s="447"/>
      <c r="DL333" s="445"/>
      <c r="DM333" s="446"/>
      <c r="DN333" s="446"/>
      <c r="DO333" s="446"/>
      <c r="DP333" s="447"/>
      <c r="DQ333" s="445"/>
      <c r="DR333" s="446"/>
      <c r="DS333" s="446"/>
      <c r="DT333" s="446"/>
      <c r="DU333" s="447"/>
      <c r="DV333" s="445"/>
      <c r="DW333" s="446"/>
      <c r="DX333" s="446"/>
      <c r="DY333" s="446"/>
      <c r="DZ333" s="447"/>
      <c r="EA333" s="445"/>
      <c r="EB333" s="446"/>
      <c r="EC333" s="446"/>
      <c r="ED333" s="446"/>
      <c r="EE333" s="447"/>
      <c r="EF333" s="445"/>
      <c r="EG333" s="446"/>
      <c r="EH333" s="446"/>
      <c r="EI333" s="446"/>
      <c r="EJ333" s="447"/>
      <c r="EK333" s="445"/>
      <c r="EL333" s="446"/>
      <c r="EM333" s="446"/>
      <c r="EN333" s="446"/>
      <c r="EO333" s="447"/>
      <c r="EP333" s="445"/>
      <c r="EQ333" s="446"/>
      <c r="ER333" s="446"/>
      <c r="ES333" s="446"/>
      <c r="ET333" s="447"/>
      <c r="EU333" s="445"/>
      <c r="EV333" s="446"/>
      <c r="EW333" s="446"/>
      <c r="EX333" s="446"/>
      <c r="EY333" s="447"/>
      <c r="EZ333" s="445"/>
      <c r="FA333" s="446"/>
      <c r="FB333" s="446"/>
      <c r="FC333" s="446"/>
      <c r="FD333" s="447"/>
      <c r="FE333" s="445"/>
      <c r="FF333" s="446"/>
      <c r="FG333" s="446"/>
      <c r="FH333" s="446"/>
      <c r="FI333" s="447"/>
      <c r="FJ333" s="445"/>
      <c r="FK333" s="446"/>
      <c r="FL333" s="446"/>
      <c r="FM333" s="446"/>
      <c r="FN333" s="447"/>
      <c r="FO333" s="445"/>
      <c r="FP333" s="446"/>
      <c r="FQ333" s="446"/>
      <c r="FR333" s="446"/>
      <c r="FS333" s="447"/>
      <c r="FT333" s="445"/>
      <c r="FU333" s="446"/>
      <c r="FV333" s="446"/>
      <c r="FW333" s="446"/>
      <c r="FX333" s="447"/>
      <c r="FY333" s="445"/>
      <c r="FZ333" s="446"/>
      <c r="GA333" s="446"/>
      <c r="GB333" s="446"/>
      <c r="GC333" s="447"/>
      <c r="GD333" s="445"/>
      <c r="GE333" s="446"/>
      <c r="GF333" s="446"/>
      <c r="GG333" s="446"/>
      <c r="GH333" s="447"/>
      <c r="GI333" s="445"/>
      <c r="GJ333" s="446"/>
      <c r="GK333" s="446"/>
      <c r="GL333" s="446"/>
      <c r="GM333" s="447"/>
      <c r="GN333" s="445"/>
      <c r="GO333" s="446"/>
      <c r="GP333" s="446"/>
      <c r="GQ333" s="446"/>
      <c r="GR333" s="447"/>
      <c r="GS333" s="445"/>
      <c r="GT333" s="446"/>
      <c r="GU333" s="446"/>
      <c r="GV333" s="446"/>
      <c r="GW333" s="447"/>
      <c r="GX333" s="445"/>
      <c r="GY333" s="446"/>
      <c r="GZ333" s="446"/>
      <c r="HA333" s="446"/>
      <c r="HB333" s="447"/>
      <c r="HC333" s="445"/>
      <c r="HD333" s="446"/>
      <c r="HE333" s="446"/>
      <c r="HF333" s="446"/>
      <c r="HG333" s="447"/>
      <c r="HH333" s="445"/>
      <c r="HI333" s="446"/>
      <c r="HJ333" s="446"/>
      <c r="HK333" s="446"/>
      <c r="HL333" s="447"/>
      <c r="HM333" s="445"/>
      <c r="HN333" s="446"/>
      <c r="HO333" s="446"/>
      <c r="HP333" s="446"/>
      <c r="HQ333" s="447"/>
      <c r="HR333" s="445"/>
      <c r="HS333" s="446"/>
      <c r="HT333" s="446"/>
      <c r="HU333" s="446"/>
      <c r="HV333" s="447"/>
      <c r="HW333" s="445"/>
      <c r="HX333" s="446"/>
      <c r="HY333" s="446"/>
      <c r="HZ333" s="446"/>
      <c r="IA333" s="447"/>
      <c r="IB333" s="445"/>
      <c r="IC333" s="446"/>
      <c r="ID333" s="446"/>
      <c r="IE333" s="446"/>
      <c r="IF333" s="447"/>
      <c r="IG333" s="445"/>
      <c r="IH333" s="446"/>
      <c r="II333" s="446"/>
      <c r="IJ333" s="446"/>
      <c r="IK333" s="447"/>
      <c r="IL333" s="445"/>
      <c r="IM333" s="446"/>
      <c r="IN333" s="446"/>
      <c r="IO333" s="446"/>
      <c r="IP333" s="447"/>
      <c r="IQ333" s="445"/>
      <c r="IR333" s="446"/>
      <c r="IS333" s="446"/>
      <c r="IT333" s="446"/>
      <c r="IU333" s="447"/>
      <c r="IV333" s="370"/>
    </row>
    <row r="334" spans="1:256" x14ac:dyDescent="0.25">
      <c r="A334" s="57"/>
      <c r="B334" s="58"/>
      <c r="C334" s="59"/>
      <c r="D334" s="60"/>
      <c r="E334" s="58"/>
      <c r="F334" s="55"/>
      <c r="G334" s="56"/>
      <c r="H334" s="12"/>
      <c r="I334" s="12"/>
      <c r="J334" s="11"/>
    </row>
    <row r="335" spans="1:256" ht="15.75" thickBot="1" x14ac:dyDescent="0.3">
      <c r="A335" s="61" t="s">
        <v>363</v>
      </c>
      <c r="B335" s="62"/>
      <c r="C335" s="63"/>
      <c r="D335" s="64"/>
      <c r="E335" s="62"/>
      <c r="F335" s="55"/>
      <c r="G335" s="56"/>
      <c r="H335" s="12"/>
      <c r="I335" s="12"/>
      <c r="J335" s="11"/>
    </row>
    <row r="336" spans="1:256" s="366" customFormat="1" ht="15.75" thickBot="1" x14ac:dyDescent="0.3">
      <c r="A336" s="445" t="s">
        <v>364</v>
      </c>
      <c r="B336" s="446"/>
      <c r="C336" s="446"/>
      <c r="D336" s="446"/>
      <c r="E336" s="447"/>
      <c r="F336" s="445"/>
      <c r="G336" s="446"/>
      <c r="H336" s="446"/>
      <c r="I336" s="446"/>
      <c r="J336" s="447"/>
      <c r="K336" s="445"/>
      <c r="L336" s="446"/>
      <c r="M336" s="446"/>
      <c r="N336" s="446"/>
      <c r="O336" s="447"/>
      <c r="P336" s="445"/>
      <c r="Q336" s="446"/>
      <c r="R336" s="446"/>
      <c r="S336" s="446"/>
      <c r="T336" s="447"/>
      <c r="U336" s="445"/>
      <c r="V336" s="446"/>
      <c r="W336" s="446"/>
      <c r="X336" s="446"/>
      <c r="Y336" s="447"/>
      <c r="Z336" s="445"/>
      <c r="AA336" s="446"/>
      <c r="AB336" s="446"/>
      <c r="AC336" s="446"/>
      <c r="AD336" s="447"/>
      <c r="AE336" s="445"/>
      <c r="AF336" s="446"/>
      <c r="AG336" s="446"/>
      <c r="AH336" s="446"/>
      <c r="AI336" s="447"/>
      <c r="AJ336" s="445"/>
      <c r="AK336" s="446"/>
      <c r="AL336" s="446"/>
      <c r="AM336" s="446"/>
      <c r="AN336" s="447"/>
      <c r="AO336" s="445"/>
      <c r="AP336" s="446"/>
      <c r="AQ336" s="446"/>
      <c r="AR336" s="446"/>
      <c r="AS336" s="447"/>
      <c r="AT336" s="445"/>
      <c r="AU336" s="446"/>
      <c r="AV336" s="446"/>
      <c r="AW336" s="446"/>
      <c r="AX336" s="447"/>
      <c r="AY336" s="445"/>
      <c r="AZ336" s="446"/>
      <c r="BA336" s="446"/>
      <c r="BB336" s="446"/>
      <c r="BC336" s="447"/>
      <c r="BD336" s="445"/>
      <c r="BE336" s="446"/>
      <c r="BF336" s="446"/>
      <c r="BG336" s="446"/>
      <c r="BH336" s="447"/>
      <c r="BI336" s="445"/>
      <c r="BJ336" s="446"/>
      <c r="BK336" s="446"/>
      <c r="BL336" s="446"/>
      <c r="BM336" s="447"/>
      <c r="BN336" s="445"/>
      <c r="BO336" s="446"/>
      <c r="BP336" s="446"/>
      <c r="BQ336" s="446"/>
      <c r="BR336" s="447"/>
      <c r="BS336" s="445"/>
      <c r="BT336" s="446"/>
      <c r="BU336" s="446"/>
      <c r="BV336" s="446"/>
      <c r="BW336" s="447"/>
      <c r="BX336" s="445"/>
      <c r="BY336" s="446"/>
      <c r="BZ336" s="446"/>
      <c r="CA336" s="446"/>
      <c r="CB336" s="447"/>
      <c r="CC336" s="445"/>
      <c r="CD336" s="446"/>
      <c r="CE336" s="446"/>
      <c r="CF336" s="446"/>
      <c r="CG336" s="447"/>
      <c r="CH336" s="445"/>
      <c r="CI336" s="446"/>
      <c r="CJ336" s="446"/>
      <c r="CK336" s="446"/>
      <c r="CL336" s="447"/>
      <c r="CM336" s="445"/>
      <c r="CN336" s="446"/>
      <c r="CO336" s="446"/>
      <c r="CP336" s="446"/>
      <c r="CQ336" s="447"/>
      <c r="CR336" s="445"/>
      <c r="CS336" s="446"/>
      <c r="CT336" s="446"/>
      <c r="CU336" s="446"/>
      <c r="CV336" s="447"/>
      <c r="CW336" s="445"/>
      <c r="CX336" s="446"/>
      <c r="CY336" s="446"/>
      <c r="CZ336" s="446"/>
      <c r="DA336" s="447"/>
      <c r="DB336" s="445"/>
      <c r="DC336" s="446"/>
      <c r="DD336" s="446"/>
      <c r="DE336" s="446"/>
      <c r="DF336" s="447"/>
      <c r="DG336" s="445"/>
      <c r="DH336" s="446"/>
      <c r="DI336" s="446"/>
      <c r="DJ336" s="446"/>
      <c r="DK336" s="447"/>
      <c r="DL336" s="445"/>
      <c r="DM336" s="446"/>
      <c r="DN336" s="446"/>
      <c r="DO336" s="446"/>
      <c r="DP336" s="447"/>
      <c r="DQ336" s="445"/>
      <c r="DR336" s="446"/>
      <c r="DS336" s="446"/>
      <c r="DT336" s="446"/>
      <c r="DU336" s="447"/>
      <c r="DV336" s="445"/>
      <c r="DW336" s="446"/>
      <c r="DX336" s="446"/>
      <c r="DY336" s="446"/>
      <c r="DZ336" s="447"/>
      <c r="EA336" s="445"/>
      <c r="EB336" s="446"/>
      <c r="EC336" s="446"/>
      <c r="ED336" s="446"/>
      <c r="EE336" s="447"/>
      <c r="EF336" s="445"/>
      <c r="EG336" s="446"/>
      <c r="EH336" s="446"/>
      <c r="EI336" s="446"/>
      <c r="EJ336" s="447"/>
      <c r="EK336" s="445"/>
      <c r="EL336" s="446"/>
      <c r="EM336" s="446"/>
      <c r="EN336" s="446"/>
      <c r="EO336" s="447"/>
      <c r="EP336" s="445"/>
      <c r="EQ336" s="446"/>
      <c r="ER336" s="446"/>
      <c r="ES336" s="446"/>
      <c r="ET336" s="447"/>
      <c r="EU336" s="445"/>
      <c r="EV336" s="446"/>
      <c r="EW336" s="446"/>
      <c r="EX336" s="446"/>
      <c r="EY336" s="447"/>
      <c r="EZ336" s="445"/>
      <c r="FA336" s="446"/>
      <c r="FB336" s="446"/>
      <c r="FC336" s="446"/>
      <c r="FD336" s="447"/>
      <c r="FE336" s="445"/>
      <c r="FF336" s="446"/>
      <c r="FG336" s="446"/>
      <c r="FH336" s="446"/>
      <c r="FI336" s="447"/>
      <c r="FJ336" s="445"/>
      <c r="FK336" s="446"/>
      <c r="FL336" s="446"/>
      <c r="FM336" s="446"/>
      <c r="FN336" s="447"/>
      <c r="FO336" s="445"/>
      <c r="FP336" s="446"/>
      <c r="FQ336" s="446"/>
      <c r="FR336" s="446"/>
      <c r="FS336" s="447"/>
      <c r="FT336" s="445"/>
      <c r="FU336" s="446"/>
      <c r="FV336" s="446"/>
      <c r="FW336" s="446"/>
      <c r="FX336" s="447"/>
      <c r="FY336" s="445"/>
      <c r="FZ336" s="446"/>
      <c r="GA336" s="446"/>
      <c r="GB336" s="446"/>
      <c r="GC336" s="447"/>
      <c r="GD336" s="445"/>
      <c r="GE336" s="446"/>
      <c r="GF336" s="446"/>
      <c r="GG336" s="446"/>
      <c r="GH336" s="447"/>
      <c r="GI336" s="445"/>
      <c r="GJ336" s="446"/>
      <c r="GK336" s="446"/>
      <c r="GL336" s="446"/>
      <c r="GM336" s="447"/>
      <c r="GN336" s="445"/>
      <c r="GO336" s="446"/>
      <c r="GP336" s="446"/>
      <c r="GQ336" s="446"/>
      <c r="GR336" s="447"/>
      <c r="GS336" s="445"/>
      <c r="GT336" s="446"/>
      <c r="GU336" s="446"/>
      <c r="GV336" s="446"/>
      <c r="GW336" s="447"/>
      <c r="GX336" s="445"/>
      <c r="GY336" s="446"/>
      <c r="GZ336" s="446"/>
      <c r="HA336" s="446"/>
      <c r="HB336" s="447"/>
      <c r="HC336" s="445"/>
      <c r="HD336" s="446"/>
      <c r="HE336" s="446"/>
      <c r="HF336" s="446"/>
      <c r="HG336" s="447"/>
      <c r="HH336" s="445"/>
      <c r="HI336" s="446"/>
      <c r="HJ336" s="446"/>
      <c r="HK336" s="446"/>
      <c r="HL336" s="447"/>
      <c r="HM336" s="445"/>
      <c r="HN336" s="446"/>
      <c r="HO336" s="446"/>
      <c r="HP336" s="446"/>
      <c r="HQ336" s="447"/>
      <c r="HR336" s="445"/>
      <c r="HS336" s="446"/>
      <c r="HT336" s="446"/>
      <c r="HU336" s="446"/>
      <c r="HV336" s="447"/>
      <c r="HW336" s="445"/>
      <c r="HX336" s="446"/>
      <c r="HY336" s="446"/>
      <c r="HZ336" s="446"/>
      <c r="IA336" s="447"/>
      <c r="IB336" s="445"/>
      <c r="IC336" s="446"/>
      <c r="ID336" s="446"/>
      <c r="IE336" s="446"/>
      <c r="IF336" s="447"/>
      <c r="IG336" s="445"/>
      <c r="IH336" s="446"/>
      <c r="II336" s="446"/>
      <c r="IJ336" s="446"/>
      <c r="IK336" s="447"/>
      <c r="IL336" s="445"/>
      <c r="IM336" s="446"/>
      <c r="IN336" s="446"/>
      <c r="IO336" s="446"/>
      <c r="IP336" s="447"/>
      <c r="IQ336" s="445"/>
      <c r="IR336" s="446"/>
      <c r="IS336" s="446"/>
      <c r="IT336" s="446"/>
      <c r="IU336" s="447"/>
      <c r="IV336" s="370"/>
    </row>
    <row r="337" spans="1:11" x14ac:dyDescent="0.25">
      <c r="A337" s="14"/>
      <c r="B337" s="14"/>
      <c r="C337" s="14"/>
      <c r="D337" s="14"/>
      <c r="E337" s="342"/>
      <c r="H337" s="2"/>
      <c r="I337" s="2"/>
      <c r="J337" s="2"/>
    </row>
    <row r="338" spans="1:11" ht="39" customHeight="1" x14ac:dyDescent="0.25">
      <c r="A338" s="15" t="s">
        <v>285</v>
      </c>
      <c r="B338" s="15" t="s">
        <v>286</v>
      </c>
      <c r="C338" s="15" t="s">
        <v>287</v>
      </c>
      <c r="D338" s="15" t="s">
        <v>288</v>
      </c>
      <c r="E338" s="15" t="s">
        <v>289</v>
      </c>
      <c r="H338" s="2"/>
      <c r="I338" s="2"/>
      <c r="J338" s="2"/>
    </row>
    <row r="339" spans="1:11" ht="15.75" customHeight="1" x14ac:dyDescent="0.25">
      <c r="A339" s="16"/>
      <c r="B339" s="16"/>
      <c r="C339" s="16" t="s">
        <v>290</v>
      </c>
      <c r="D339" s="16" t="s">
        <v>291</v>
      </c>
      <c r="E339" s="16" t="s">
        <v>292</v>
      </c>
      <c r="H339" s="2"/>
      <c r="I339" s="2"/>
      <c r="J339" s="2"/>
    </row>
    <row r="340" spans="1:11" ht="39" customHeight="1" x14ac:dyDescent="0.25">
      <c r="A340" s="38" t="str">
        <f>+'[1]CM.05-SERV.TER.'!$A$9</f>
        <v>Servicio por mantenimiento de  Equipos de computo.</v>
      </c>
      <c r="B340" s="33" t="str">
        <f>+'[1]CM.05-SERV.TER.'!$C$9</f>
        <v>servicio</v>
      </c>
      <c r="C340" s="34">
        <f t="shared" ref="C340:C345" si="13">E340/D340</f>
        <v>9.0145202913046882E-2</v>
      </c>
      <c r="D340" s="35">
        <f>+'[1]CM.05-SERV.TER.'!$D$9</f>
        <v>1065.5999999999999</v>
      </c>
      <c r="E340" s="36">
        <f>F340</f>
        <v>96.058728224142754</v>
      </c>
      <c r="F340">
        <v>96.058728224142754</v>
      </c>
      <c r="G340">
        <v>48.867286021301354</v>
      </c>
      <c r="H340" s="2">
        <v>0</v>
      </c>
      <c r="I340" s="2">
        <v>0.3507686746527735</v>
      </c>
      <c r="J340" s="2">
        <v>2.1797767639136638</v>
      </c>
      <c r="K340">
        <v>9.641370336771466</v>
      </c>
    </row>
    <row r="341" spans="1:11" ht="38.25" x14ac:dyDescent="0.25">
      <c r="A341" s="39" t="str">
        <f>+'[1]CM.05-SERV.TER.'!$A$10</f>
        <v>Servicio por  mantenimiento de Impresoras.</v>
      </c>
      <c r="B341" s="17" t="str">
        <f>+'[1]CM.05-SERV.TER.'!$C$10</f>
        <v>servicio</v>
      </c>
      <c r="C341" s="18">
        <f t="shared" si="13"/>
        <v>4.6271457268536459E-2</v>
      </c>
      <c r="D341" s="19">
        <f>+'[1]CM.05-SERV.TER.'!$D$10</f>
        <v>1056.0999999999999</v>
      </c>
      <c r="E341" s="20">
        <f>G340</f>
        <v>48.867286021301354</v>
      </c>
      <c r="H341" s="2"/>
      <c r="I341" s="2"/>
      <c r="J341" s="2"/>
    </row>
    <row r="342" spans="1:11" ht="38.25" x14ac:dyDescent="0.25">
      <c r="A342" s="39" t="str">
        <f>+'[1]CM.05-SERV.TER.'!$A$11</f>
        <v>Servicio por mantenimiento de Modulos  de trabajo</v>
      </c>
      <c r="B342" s="17" t="str">
        <f>+'[1]CM.05-SERV.TER.'!$C$11</f>
        <v>servicio</v>
      </c>
      <c r="C342" s="18">
        <f t="shared" si="13"/>
        <v>0</v>
      </c>
      <c r="D342" s="19">
        <f>+'[1]CM.05-SERV.TER.'!$D$11</f>
        <v>188.55555555555554</v>
      </c>
      <c r="E342" s="20">
        <f>H340</f>
        <v>0</v>
      </c>
      <c r="H342" s="2"/>
      <c r="I342" s="2"/>
      <c r="J342" s="2"/>
    </row>
    <row r="343" spans="1:11" ht="38.25" x14ac:dyDescent="0.25">
      <c r="A343" s="39" t="str">
        <f>+'[1]CM.05-SERV.TER.'!$A$12</f>
        <v xml:space="preserve">Servicio por mantenimiento de escritorio </v>
      </c>
      <c r="B343" s="17" t="str">
        <f>+'[1]CM.05-SERV.TER.'!$C$12</f>
        <v>servicio</v>
      </c>
      <c r="C343" s="18">
        <f t="shared" si="13"/>
        <v>1.1988558120130147E-3</v>
      </c>
      <c r="D343" s="19">
        <f>+'[1]CM.05-SERV.TER.'!$D$12</f>
        <v>292.58620689655174</v>
      </c>
      <c r="E343" s="20">
        <f>I340</f>
        <v>0.3507686746527735</v>
      </c>
      <c r="H343" s="2"/>
      <c r="I343" s="2"/>
      <c r="J343" s="2"/>
    </row>
    <row r="344" spans="1:11" ht="38.25" x14ac:dyDescent="0.25">
      <c r="A344" s="39" t="str">
        <f>+'[1]CM.05-SERV.TER.'!$A$13</f>
        <v xml:space="preserve">Servicio por mantenimiento de sillon </v>
      </c>
      <c r="B344" s="17" t="str">
        <f>+'[1]CM.05-SERV.TER.'!$C$13</f>
        <v>servicio</v>
      </c>
      <c r="C344" s="18">
        <f t="shared" si="13"/>
        <v>3.5965674360390449E-3</v>
      </c>
      <c r="D344" s="19">
        <f>+'[1]CM.05-SERV.TER.'!$D$13</f>
        <v>606.07142857142856</v>
      </c>
      <c r="E344" s="20">
        <f>J340</f>
        <v>2.1797767639136638</v>
      </c>
      <c r="H344" s="2"/>
      <c r="I344" s="2"/>
      <c r="J344" s="2"/>
    </row>
    <row r="345" spans="1:11" ht="44.25" customHeight="1" x14ac:dyDescent="0.25">
      <c r="A345" s="40" t="str">
        <f>+'[1]CM.05-SERV.TER.'!$A$14</f>
        <v>Servicio por mantenimiento de armario</v>
      </c>
      <c r="B345" s="21" t="str">
        <f>+'[1]CM.05-SERV.TER.'!$C$14</f>
        <v>servicio</v>
      </c>
      <c r="C345" s="22">
        <f t="shared" si="13"/>
        <v>0.13521780436957034</v>
      </c>
      <c r="D345" s="23">
        <f>+'[1]CM.05-SERV.TER.'!$D$14</f>
        <v>71.30252100840336</v>
      </c>
      <c r="E345" s="37">
        <f>K340</f>
        <v>9.641370336771466</v>
      </c>
      <c r="H345" s="2"/>
      <c r="I345" s="2"/>
      <c r="J345" s="2"/>
    </row>
    <row r="346" spans="1:11" x14ac:dyDescent="0.25">
      <c r="A346" s="5"/>
      <c r="B346" s="6"/>
      <c r="C346" s="31" t="s">
        <v>293</v>
      </c>
      <c r="D346" s="32"/>
      <c r="E346" s="29">
        <f>+SUM(E340:E345)</f>
        <v>157.097930020782</v>
      </c>
      <c r="H346" s="2"/>
      <c r="I346" s="2"/>
      <c r="J346" s="2"/>
    </row>
    <row r="347" spans="1:11" x14ac:dyDescent="0.25">
      <c r="A347" s="5"/>
      <c r="B347" s="6"/>
      <c r="C347" s="24" t="s">
        <v>294</v>
      </c>
      <c r="D347" s="25"/>
      <c r="E347" s="37">
        <v>200</v>
      </c>
      <c r="H347" s="2"/>
      <c r="I347" s="2"/>
      <c r="J347" s="2"/>
    </row>
    <row r="348" spans="1:11" x14ac:dyDescent="0.25">
      <c r="A348" s="5"/>
      <c r="B348" s="6"/>
      <c r="C348" s="27" t="s">
        <v>295</v>
      </c>
      <c r="D348" s="28"/>
      <c r="E348" s="29">
        <f>+E346/E347</f>
        <v>0.78548965010391003</v>
      </c>
      <c r="H348" s="2"/>
      <c r="I348" s="2"/>
      <c r="J348" s="2"/>
    </row>
    <row r="351" spans="1:11" ht="37.5" customHeight="1" x14ac:dyDescent="0.25">
      <c r="A351" s="391" t="s">
        <v>279</v>
      </c>
      <c r="B351" s="391"/>
      <c r="C351" s="391"/>
      <c r="D351" s="391"/>
      <c r="E351" s="391"/>
      <c r="H351" s="2"/>
      <c r="I351" s="2"/>
      <c r="J351" s="2"/>
    </row>
    <row r="352" spans="1:11" x14ac:dyDescent="0.25">
      <c r="A352" s="3"/>
      <c r="B352" s="3"/>
      <c r="C352" s="3"/>
      <c r="D352" s="3"/>
      <c r="E352" s="3"/>
      <c r="H352" s="2"/>
      <c r="I352" s="2"/>
      <c r="J352" s="2"/>
    </row>
    <row r="353" spans="1:256" x14ac:dyDescent="0.25">
      <c r="A353" s="4"/>
      <c r="B353" s="4"/>
      <c r="C353" s="5"/>
      <c r="D353" s="6"/>
      <c r="E353" s="340"/>
      <c r="H353" s="2"/>
      <c r="I353" s="2"/>
      <c r="J353" s="2"/>
    </row>
    <row r="354" spans="1:256" ht="15.75" x14ac:dyDescent="0.25">
      <c r="A354" s="392" t="s">
        <v>280</v>
      </c>
      <c r="B354" s="392"/>
      <c r="C354" s="392"/>
      <c r="D354" s="392"/>
      <c r="E354" s="392"/>
      <c r="H354" s="2"/>
      <c r="I354" s="2"/>
      <c r="J354" s="2"/>
    </row>
    <row r="355" spans="1:256" ht="15.75" customHeight="1" x14ac:dyDescent="0.25">
      <c r="A355" s="393" t="s">
        <v>281</v>
      </c>
      <c r="B355" s="393"/>
      <c r="C355" s="393"/>
      <c r="D355" s="393"/>
      <c r="E355" s="393"/>
      <c r="H355" s="2"/>
      <c r="I355" s="2"/>
      <c r="J355" s="2"/>
    </row>
    <row r="356" spans="1:256" x14ac:dyDescent="0.25">
      <c r="A356" s="2"/>
      <c r="B356" s="8"/>
      <c r="C356" s="8"/>
      <c r="D356" s="2"/>
      <c r="E356" s="341"/>
      <c r="H356" s="2"/>
      <c r="I356" s="2"/>
      <c r="J356" s="2"/>
    </row>
    <row r="357" spans="1:256" ht="15.75" thickBot="1" x14ac:dyDescent="0.3">
      <c r="A357" s="444" t="s">
        <v>361</v>
      </c>
      <c r="B357" s="444"/>
      <c r="C357" s="444"/>
      <c r="D357" s="54"/>
      <c r="E357" s="54"/>
      <c r="F357" s="55"/>
      <c r="G357" s="56"/>
      <c r="H357" s="9"/>
      <c r="I357" s="9"/>
      <c r="J357" s="11"/>
    </row>
    <row r="358" spans="1:256" s="366" customFormat="1" ht="35.25" customHeight="1" thickBot="1" x14ac:dyDescent="0.3">
      <c r="A358" s="445" t="s">
        <v>380</v>
      </c>
      <c r="B358" s="446"/>
      <c r="C358" s="446"/>
      <c r="D358" s="446"/>
      <c r="E358" s="447"/>
      <c r="F358" s="445"/>
      <c r="G358" s="446"/>
      <c r="H358" s="446"/>
      <c r="I358" s="446"/>
      <c r="J358" s="447"/>
      <c r="K358" s="445"/>
      <c r="L358" s="446"/>
      <c r="M358" s="446"/>
      <c r="N358" s="446"/>
      <c r="O358" s="447"/>
      <c r="P358" s="445"/>
      <c r="Q358" s="446"/>
      <c r="R358" s="446"/>
      <c r="S358" s="446"/>
      <c r="T358" s="447"/>
      <c r="U358" s="445"/>
      <c r="V358" s="446"/>
      <c r="W358" s="446"/>
      <c r="X358" s="446"/>
      <c r="Y358" s="447"/>
      <c r="Z358" s="445"/>
      <c r="AA358" s="446"/>
      <c r="AB358" s="446"/>
      <c r="AC358" s="446"/>
      <c r="AD358" s="447"/>
      <c r="AE358" s="445"/>
      <c r="AF358" s="446"/>
      <c r="AG358" s="446"/>
      <c r="AH358" s="446"/>
      <c r="AI358" s="447"/>
      <c r="AJ358" s="445"/>
      <c r="AK358" s="446"/>
      <c r="AL358" s="446"/>
      <c r="AM358" s="446"/>
      <c r="AN358" s="447"/>
      <c r="AO358" s="445"/>
      <c r="AP358" s="446"/>
      <c r="AQ358" s="446"/>
      <c r="AR358" s="446"/>
      <c r="AS358" s="447"/>
      <c r="AT358" s="445"/>
      <c r="AU358" s="446"/>
      <c r="AV358" s="446"/>
      <c r="AW358" s="446"/>
      <c r="AX358" s="447"/>
      <c r="AY358" s="445"/>
      <c r="AZ358" s="446"/>
      <c r="BA358" s="446"/>
      <c r="BB358" s="446"/>
      <c r="BC358" s="447"/>
      <c r="BD358" s="445"/>
      <c r="BE358" s="446"/>
      <c r="BF358" s="446"/>
      <c r="BG358" s="446"/>
      <c r="BH358" s="447"/>
      <c r="BI358" s="445"/>
      <c r="BJ358" s="446"/>
      <c r="BK358" s="446"/>
      <c r="BL358" s="446"/>
      <c r="BM358" s="447"/>
      <c r="BN358" s="445"/>
      <c r="BO358" s="446"/>
      <c r="BP358" s="446"/>
      <c r="BQ358" s="446"/>
      <c r="BR358" s="447"/>
      <c r="BS358" s="445"/>
      <c r="BT358" s="446"/>
      <c r="BU358" s="446"/>
      <c r="BV358" s="446"/>
      <c r="BW358" s="447"/>
      <c r="BX358" s="445"/>
      <c r="BY358" s="446"/>
      <c r="BZ358" s="446"/>
      <c r="CA358" s="446"/>
      <c r="CB358" s="447"/>
      <c r="CC358" s="445"/>
      <c r="CD358" s="446"/>
      <c r="CE358" s="446"/>
      <c r="CF358" s="446"/>
      <c r="CG358" s="447"/>
      <c r="CH358" s="445"/>
      <c r="CI358" s="446"/>
      <c r="CJ358" s="446"/>
      <c r="CK358" s="446"/>
      <c r="CL358" s="447"/>
      <c r="CM358" s="445"/>
      <c r="CN358" s="446"/>
      <c r="CO358" s="446"/>
      <c r="CP358" s="446"/>
      <c r="CQ358" s="447"/>
      <c r="CR358" s="445"/>
      <c r="CS358" s="446"/>
      <c r="CT358" s="446"/>
      <c r="CU358" s="446"/>
      <c r="CV358" s="447"/>
      <c r="CW358" s="445"/>
      <c r="CX358" s="446"/>
      <c r="CY358" s="446"/>
      <c r="CZ358" s="446"/>
      <c r="DA358" s="447"/>
      <c r="DB358" s="445"/>
      <c r="DC358" s="446"/>
      <c r="DD358" s="446"/>
      <c r="DE358" s="446"/>
      <c r="DF358" s="447"/>
      <c r="DG358" s="445"/>
      <c r="DH358" s="446"/>
      <c r="DI358" s="446"/>
      <c r="DJ358" s="446"/>
      <c r="DK358" s="447"/>
      <c r="DL358" s="445"/>
      <c r="DM358" s="446"/>
      <c r="DN358" s="446"/>
      <c r="DO358" s="446"/>
      <c r="DP358" s="447"/>
      <c r="DQ358" s="445"/>
      <c r="DR358" s="446"/>
      <c r="DS358" s="446"/>
      <c r="DT358" s="446"/>
      <c r="DU358" s="447"/>
      <c r="DV358" s="445"/>
      <c r="DW358" s="446"/>
      <c r="DX358" s="446"/>
      <c r="DY358" s="446"/>
      <c r="DZ358" s="447"/>
      <c r="EA358" s="445"/>
      <c r="EB358" s="446"/>
      <c r="EC358" s="446"/>
      <c r="ED358" s="446"/>
      <c r="EE358" s="447"/>
      <c r="EF358" s="445"/>
      <c r="EG358" s="446"/>
      <c r="EH358" s="446"/>
      <c r="EI358" s="446"/>
      <c r="EJ358" s="447"/>
      <c r="EK358" s="445"/>
      <c r="EL358" s="446"/>
      <c r="EM358" s="446"/>
      <c r="EN358" s="446"/>
      <c r="EO358" s="447"/>
      <c r="EP358" s="445"/>
      <c r="EQ358" s="446"/>
      <c r="ER358" s="446"/>
      <c r="ES358" s="446"/>
      <c r="ET358" s="447"/>
      <c r="EU358" s="445"/>
      <c r="EV358" s="446"/>
      <c r="EW358" s="446"/>
      <c r="EX358" s="446"/>
      <c r="EY358" s="447"/>
      <c r="EZ358" s="445"/>
      <c r="FA358" s="446"/>
      <c r="FB358" s="446"/>
      <c r="FC358" s="446"/>
      <c r="FD358" s="447"/>
      <c r="FE358" s="445"/>
      <c r="FF358" s="446"/>
      <c r="FG358" s="446"/>
      <c r="FH358" s="446"/>
      <c r="FI358" s="447"/>
      <c r="FJ358" s="445"/>
      <c r="FK358" s="446"/>
      <c r="FL358" s="446"/>
      <c r="FM358" s="446"/>
      <c r="FN358" s="447"/>
      <c r="FO358" s="445"/>
      <c r="FP358" s="446"/>
      <c r="FQ358" s="446"/>
      <c r="FR358" s="446"/>
      <c r="FS358" s="447"/>
      <c r="FT358" s="445"/>
      <c r="FU358" s="446"/>
      <c r="FV358" s="446"/>
      <c r="FW358" s="446"/>
      <c r="FX358" s="447"/>
      <c r="FY358" s="445"/>
      <c r="FZ358" s="446"/>
      <c r="GA358" s="446"/>
      <c r="GB358" s="446"/>
      <c r="GC358" s="447"/>
      <c r="GD358" s="445"/>
      <c r="GE358" s="446"/>
      <c r="GF358" s="446"/>
      <c r="GG358" s="446"/>
      <c r="GH358" s="447"/>
      <c r="GI358" s="445"/>
      <c r="GJ358" s="446"/>
      <c r="GK358" s="446"/>
      <c r="GL358" s="446"/>
      <c r="GM358" s="447"/>
      <c r="GN358" s="445"/>
      <c r="GO358" s="446"/>
      <c r="GP358" s="446"/>
      <c r="GQ358" s="446"/>
      <c r="GR358" s="447"/>
      <c r="GS358" s="445"/>
      <c r="GT358" s="446"/>
      <c r="GU358" s="446"/>
      <c r="GV358" s="446"/>
      <c r="GW358" s="447"/>
      <c r="GX358" s="445"/>
      <c r="GY358" s="446"/>
      <c r="GZ358" s="446"/>
      <c r="HA358" s="446"/>
      <c r="HB358" s="447"/>
      <c r="HC358" s="445"/>
      <c r="HD358" s="446"/>
      <c r="HE358" s="446"/>
      <c r="HF358" s="446"/>
      <c r="HG358" s="447"/>
      <c r="HH358" s="445"/>
      <c r="HI358" s="446"/>
      <c r="HJ358" s="446"/>
      <c r="HK358" s="446"/>
      <c r="HL358" s="447"/>
      <c r="HM358" s="445"/>
      <c r="HN358" s="446"/>
      <c r="HO358" s="446"/>
      <c r="HP358" s="446"/>
      <c r="HQ358" s="447"/>
      <c r="HR358" s="445"/>
      <c r="HS358" s="446"/>
      <c r="HT358" s="446"/>
      <c r="HU358" s="446"/>
      <c r="HV358" s="447"/>
      <c r="HW358" s="445"/>
      <c r="HX358" s="446"/>
      <c r="HY358" s="446"/>
      <c r="HZ358" s="446"/>
      <c r="IA358" s="447"/>
      <c r="IB358" s="445"/>
      <c r="IC358" s="446"/>
      <c r="ID358" s="446"/>
      <c r="IE358" s="446"/>
      <c r="IF358" s="447"/>
      <c r="IG358" s="445"/>
      <c r="IH358" s="446"/>
      <c r="II358" s="446"/>
      <c r="IJ358" s="446"/>
      <c r="IK358" s="447"/>
      <c r="IL358" s="445"/>
      <c r="IM358" s="446"/>
      <c r="IN358" s="446"/>
      <c r="IO358" s="446"/>
      <c r="IP358" s="447"/>
      <c r="IQ358" s="445"/>
      <c r="IR358" s="446"/>
      <c r="IS358" s="446"/>
      <c r="IT358" s="446"/>
      <c r="IU358" s="447"/>
      <c r="IV358" s="370"/>
    </row>
    <row r="359" spans="1:256" x14ac:dyDescent="0.25">
      <c r="A359" s="57"/>
      <c r="B359" s="58"/>
      <c r="C359" s="59"/>
      <c r="D359" s="60"/>
      <c r="E359" s="58"/>
      <c r="F359" s="55"/>
      <c r="G359" s="56"/>
      <c r="H359" s="12"/>
      <c r="I359" s="12"/>
      <c r="J359" s="11"/>
    </row>
    <row r="360" spans="1:256" ht="15.75" thickBot="1" x14ac:dyDescent="0.3">
      <c r="A360" s="61" t="s">
        <v>363</v>
      </c>
      <c r="B360" s="62"/>
      <c r="C360" s="63"/>
      <c r="D360" s="64"/>
      <c r="E360" s="62"/>
      <c r="F360" s="55"/>
      <c r="G360" s="56"/>
      <c r="H360" s="12"/>
      <c r="I360" s="12"/>
      <c r="J360" s="11"/>
    </row>
    <row r="361" spans="1:256" s="366" customFormat="1" ht="15.75" thickBot="1" x14ac:dyDescent="0.3">
      <c r="A361" s="445" t="s">
        <v>364</v>
      </c>
      <c r="B361" s="446"/>
      <c r="C361" s="446"/>
      <c r="D361" s="446"/>
      <c r="E361" s="447"/>
      <c r="F361" s="445"/>
      <c r="G361" s="446"/>
      <c r="H361" s="446"/>
      <c r="I361" s="446"/>
      <c r="J361" s="447"/>
      <c r="K361" s="445"/>
      <c r="L361" s="446"/>
      <c r="M361" s="446"/>
      <c r="N361" s="446"/>
      <c r="O361" s="447"/>
      <c r="P361" s="445"/>
      <c r="Q361" s="446"/>
      <c r="R361" s="446"/>
      <c r="S361" s="446"/>
      <c r="T361" s="447"/>
      <c r="U361" s="445"/>
      <c r="V361" s="446"/>
      <c r="W361" s="446"/>
      <c r="X361" s="446"/>
      <c r="Y361" s="447"/>
      <c r="Z361" s="445"/>
      <c r="AA361" s="446"/>
      <c r="AB361" s="446"/>
      <c r="AC361" s="446"/>
      <c r="AD361" s="447"/>
      <c r="AE361" s="445"/>
      <c r="AF361" s="446"/>
      <c r="AG361" s="446"/>
      <c r="AH361" s="446"/>
      <c r="AI361" s="447"/>
      <c r="AJ361" s="445"/>
      <c r="AK361" s="446"/>
      <c r="AL361" s="446"/>
      <c r="AM361" s="446"/>
      <c r="AN361" s="447"/>
      <c r="AO361" s="445"/>
      <c r="AP361" s="446"/>
      <c r="AQ361" s="446"/>
      <c r="AR361" s="446"/>
      <c r="AS361" s="447"/>
      <c r="AT361" s="445"/>
      <c r="AU361" s="446"/>
      <c r="AV361" s="446"/>
      <c r="AW361" s="446"/>
      <c r="AX361" s="447"/>
      <c r="AY361" s="445"/>
      <c r="AZ361" s="446"/>
      <c r="BA361" s="446"/>
      <c r="BB361" s="446"/>
      <c r="BC361" s="447"/>
      <c r="BD361" s="445"/>
      <c r="BE361" s="446"/>
      <c r="BF361" s="446"/>
      <c r="BG361" s="446"/>
      <c r="BH361" s="447"/>
      <c r="BI361" s="445"/>
      <c r="BJ361" s="446"/>
      <c r="BK361" s="446"/>
      <c r="BL361" s="446"/>
      <c r="BM361" s="447"/>
      <c r="BN361" s="445"/>
      <c r="BO361" s="446"/>
      <c r="BP361" s="446"/>
      <c r="BQ361" s="446"/>
      <c r="BR361" s="447"/>
      <c r="BS361" s="445"/>
      <c r="BT361" s="446"/>
      <c r="BU361" s="446"/>
      <c r="BV361" s="446"/>
      <c r="BW361" s="447"/>
      <c r="BX361" s="445"/>
      <c r="BY361" s="446"/>
      <c r="BZ361" s="446"/>
      <c r="CA361" s="446"/>
      <c r="CB361" s="447"/>
      <c r="CC361" s="445"/>
      <c r="CD361" s="446"/>
      <c r="CE361" s="446"/>
      <c r="CF361" s="446"/>
      <c r="CG361" s="447"/>
      <c r="CH361" s="445"/>
      <c r="CI361" s="446"/>
      <c r="CJ361" s="446"/>
      <c r="CK361" s="446"/>
      <c r="CL361" s="447"/>
      <c r="CM361" s="445"/>
      <c r="CN361" s="446"/>
      <c r="CO361" s="446"/>
      <c r="CP361" s="446"/>
      <c r="CQ361" s="447"/>
      <c r="CR361" s="445"/>
      <c r="CS361" s="446"/>
      <c r="CT361" s="446"/>
      <c r="CU361" s="446"/>
      <c r="CV361" s="447"/>
      <c r="CW361" s="445"/>
      <c r="CX361" s="446"/>
      <c r="CY361" s="446"/>
      <c r="CZ361" s="446"/>
      <c r="DA361" s="447"/>
      <c r="DB361" s="445"/>
      <c r="DC361" s="446"/>
      <c r="DD361" s="446"/>
      <c r="DE361" s="446"/>
      <c r="DF361" s="447"/>
      <c r="DG361" s="445"/>
      <c r="DH361" s="446"/>
      <c r="DI361" s="446"/>
      <c r="DJ361" s="446"/>
      <c r="DK361" s="447"/>
      <c r="DL361" s="445"/>
      <c r="DM361" s="446"/>
      <c r="DN361" s="446"/>
      <c r="DO361" s="446"/>
      <c r="DP361" s="447"/>
      <c r="DQ361" s="445"/>
      <c r="DR361" s="446"/>
      <c r="DS361" s="446"/>
      <c r="DT361" s="446"/>
      <c r="DU361" s="447"/>
      <c r="DV361" s="445"/>
      <c r="DW361" s="446"/>
      <c r="DX361" s="446"/>
      <c r="DY361" s="446"/>
      <c r="DZ361" s="447"/>
      <c r="EA361" s="445"/>
      <c r="EB361" s="446"/>
      <c r="EC361" s="446"/>
      <c r="ED361" s="446"/>
      <c r="EE361" s="447"/>
      <c r="EF361" s="445"/>
      <c r="EG361" s="446"/>
      <c r="EH361" s="446"/>
      <c r="EI361" s="446"/>
      <c r="EJ361" s="447"/>
      <c r="EK361" s="445"/>
      <c r="EL361" s="446"/>
      <c r="EM361" s="446"/>
      <c r="EN361" s="446"/>
      <c r="EO361" s="447"/>
      <c r="EP361" s="445"/>
      <c r="EQ361" s="446"/>
      <c r="ER361" s="446"/>
      <c r="ES361" s="446"/>
      <c r="ET361" s="447"/>
      <c r="EU361" s="445"/>
      <c r="EV361" s="446"/>
      <c r="EW361" s="446"/>
      <c r="EX361" s="446"/>
      <c r="EY361" s="447"/>
      <c r="EZ361" s="445"/>
      <c r="FA361" s="446"/>
      <c r="FB361" s="446"/>
      <c r="FC361" s="446"/>
      <c r="FD361" s="447"/>
      <c r="FE361" s="445"/>
      <c r="FF361" s="446"/>
      <c r="FG361" s="446"/>
      <c r="FH361" s="446"/>
      <c r="FI361" s="447"/>
      <c r="FJ361" s="445"/>
      <c r="FK361" s="446"/>
      <c r="FL361" s="446"/>
      <c r="FM361" s="446"/>
      <c r="FN361" s="447"/>
      <c r="FO361" s="445"/>
      <c r="FP361" s="446"/>
      <c r="FQ361" s="446"/>
      <c r="FR361" s="446"/>
      <c r="FS361" s="447"/>
      <c r="FT361" s="445"/>
      <c r="FU361" s="446"/>
      <c r="FV361" s="446"/>
      <c r="FW361" s="446"/>
      <c r="FX361" s="447"/>
      <c r="FY361" s="445"/>
      <c r="FZ361" s="446"/>
      <c r="GA361" s="446"/>
      <c r="GB361" s="446"/>
      <c r="GC361" s="447"/>
      <c r="GD361" s="445"/>
      <c r="GE361" s="446"/>
      <c r="GF361" s="446"/>
      <c r="GG361" s="446"/>
      <c r="GH361" s="447"/>
      <c r="GI361" s="445"/>
      <c r="GJ361" s="446"/>
      <c r="GK361" s="446"/>
      <c r="GL361" s="446"/>
      <c r="GM361" s="447"/>
      <c r="GN361" s="445"/>
      <c r="GO361" s="446"/>
      <c r="GP361" s="446"/>
      <c r="GQ361" s="446"/>
      <c r="GR361" s="447"/>
      <c r="GS361" s="445"/>
      <c r="GT361" s="446"/>
      <c r="GU361" s="446"/>
      <c r="GV361" s="446"/>
      <c r="GW361" s="447"/>
      <c r="GX361" s="445"/>
      <c r="GY361" s="446"/>
      <c r="GZ361" s="446"/>
      <c r="HA361" s="446"/>
      <c r="HB361" s="447"/>
      <c r="HC361" s="445"/>
      <c r="HD361" s="446"/>
      <c r="HE361" s="446"/>
      <c r="HF361" s="446"/>
      <c r="HG361" s="447"/>
      <c r="HH361" s="445"/>
      <c r="HI361" s="446"/>
      <c r="HJ361" s="446"/>
      <c r="HK361" s="446"/>
      <c r="HL361" s="447"/>
      <c r="HM361" s="445"/>
      <c r="HN361" s="446"/>
      <c r="HO361" s="446"/>
      <c r="HP361" s="446"/>
      <c r="HQ361" s="447"/>
      <c r="HR361" s="445"/>
      <c r="HS361" s="446"/>
      <c r="HT361" s="446"/>
      <c r="HU361" s="446"/>
      <c r="HV361" s="447"/>
      <c r="HW361" s="445"/>
      <c r="HX361" s="446"/>
      <c r="HY361" s="446"/>
      <c r="HZ361" s="446"/>
      <c r="IA361" s="447"/>
      <c r="IB361" s="445"/>
      <c r="IC361" s="446"/>
      <c r="ID361" s="446"/>
      <c r="IE361" s="446"/>
      <c r="IF361" s="447"/>
      <c r="IG361" s="445"/>
      <c r="IH361" s="446"/>
      <c r="II361" s="446"/>
      <c r="IJ361" s="446"/>
      <c r="IK361" s="447"/>
      <c r="IL361" s="445"/>
      <c r="IM361" s="446"/>
      <c r="IN361" s="446"/>
      <c r="IO361" s="446"/>
      <c r="IP361" s="447"/>
      <c r="IQ361" s="445"/>
      <c r="IR361" s="446"/>
      <c r="IS361" s="446"/>
      <c r="IT361" s="446"/>
      <c r="IU361" s="447"/>
      <c r="IV361" s="370"/>
    </row>
    <row r="362" spans="1:256" x14ac:dyDescent="0.25">
      <c r="A362" s="14"/>
      <c r="B362" s="14"/>
      <c r="C362" s="14"/>
      <c r="D362" s="14"/>
      <c r="E362" s="342"/>
      <c r="H362" s="2"/>
      <c r="I362" s="2"/>
      <c r="J362" s="2"/>
    </row>
    <row r="363" spans="1:256" ht="39" customHeight="1" x14ac:dyDescent="0.25">
      <c r="A363" s="15" t="s">
        <v>285</v>
      </c>
      <c r="B363" s="15" t="s">
        <v>286</v>
      </c>
      <c r="C363" s="15" t="s">
        <v>287</v>
      </c>
      <c r="D363" s="15" t="s">
        <v>288</v>
      </c>
      <c r="E363" s="15" t="s">
        <v>289</v>
      </c>
      <c r="H363" s="2"/>
      <c r="I363" s="2"/>
      <c r="J363" s="2"/>
    </row>
    <row r="364" spans="1:256" ht="15.75" customHeight="1" x14ac:dyDescent="0.25">
      <c r="A364" s="16"/>
      <c r="B364" s="16"/>
      <c r="C364" s="16" t="s">
        <v>290</v>
      </c>
      <c r="D364" s="16" t="s">
        <v>291</v>
      </c>
      <c r="E364" s="16" t="s">
        <v>292</v>
      </c>
      <c r="H364" s="2"/>
      <c r="I364" s="2"/>
      <c r="J364" s="2"/>
    </row>
    <row r="365" spans="1:256" ht="39.75" customHeight="1" x14ac:dyDescent="0.25">
      <c r="A365" s="38" t="str">
        <f>+'[1]CM.05-SERV.TER.'!$A$9</f>
        <v>Servicio por mantenimiento de  Equipos de computo.</v>
      </c>
      <c r="B365" s="33" t="str">
        <f>+'[1]CM.05-SERV.TER.'!$C$9</f>
        <v>servicio</v>
      </c>
      <c r="C365" s="34">
        <f t="shared" ref="C365:C370" si="14">E365/D365</f>
        <v>2.1118032637453401E-2</v>
      </c>
      <c r="D365" s="35">
        <f>+'[1]CM.05-SERV.TER.'!$D$9</f>
        <v>1065.5999999999999</v>
      </c>
      <c r="E365" s="36">
        <f>F365</f>
        <v>22.503375578470344</v>
      </c>
      <c r="F365">
        <v>22.503375578470344</v>
      </c>
      <c r="G365">
        <v>12.227572013814171</v>
      </c>
      <c r="H365" s="2">
        <v>0</v>
      </c>
      <c r="I365" s="2">
        <v>0.29815337345485748</v>
      </c>
      <c r="J365" s="2">
        <v>1.8528102493266143</v>
      </c>
      <c r="K365">
        <v>2.2586534486822538</v>
      </c>
    </row>
    <row r="366" spans="1:256" ht="38.25" x14ac:dyDescent="0.25">
      <c r="A366" s="39" t="str">
        <f>+'[1]CM.05-SERV.TER.'!$A$10</f>
        <v>Servicio por  mantenimiento de Impresoras.</v>
      </c>
      <c r="B366" s="17" t="str">
        <f>+'[1]CM.05-SERV.TER.'!$C$10</f>
        <v>servicio</v>
      </c>
      <c r="C366" s="18">
        <f t="shared" si="14"/>
        <v>1.1578043758937765E-2</v>
      </c>
      <c r="D366" s="19">
        <f>+'[1]CM.05-SERV.TER.'!$D$10</f>
        <v>1056.0999999999999</v>
      </c>
      <c r="E366" s="20">
        <f>G365</f>
        <v>12.227572013814171</v>
      </c>
      <c r="H366" s="2"/>
      <c r="I366" s="2"/>
      <c r="J366" s="2"/>
    </row>
    <row r="367" spans="1:256" ht="38.25" x14ac:dyDescent="0.25">
      <c r="A367" s="39" t="str">
        <f>+'[1]CM.05-SERV.TER.'!$A$11</f>
        <v>Servicio por mantenimiento de Modulos  de trabajo</v>
      </c>
      <c r="B367" s="17" t="str">
        <f>+'[1]CM.05-SERV.TER.'!$C$11</f>
        <v>servicio</v>
      </c>
      <c r="C367" s="18">
        <f t="shared" si="14"/>
        <v>0</v>
      </c>
      <c r="D367" s="19">
        <f>+'[1]CM.05-SERV.TER.'!$D$11</f>
        <v>188.55555555555554</v>
      </c>
      <c r="E367" s="20">
        <f>H365</f>
        <v>0</v>
      </c>
      <c r="H367" s="2"/>
      <c r="I367" s="2"/>
      <c r="J367" s="2"/>
    </row>
    <row r="368" spans="1:256" ht="38.25" x14ac:dyDescent="0.25">
      <c r="A368" s="39" t="str">
        <f>+'[1]CM.05-SERV.TER.'!$A$12</f>
        <v xml:space="preserve">Servicio por mantenimiento de escritorio </v>
      </c>
      <c r="B368" s="17" t="str">
        <f>+'[1]CM.05-SERV.TER.'!$C$12</f>
        <v>servicio</v>
      </c>
      <c r="C368" s="18">
        <f t="shared" si="14"/>
        <v>1.0190274402110627E-3</v>
      </c>
      <c r="D368" s="19">
        <f>+'[1]CM.05-SERV.TER.'!$D$12</f>
        <v>292.58620689655174</v>
      </c>
      <c r="E368" s="20">
        <f>I365</f>
        <v>0.29815337345485748</v>
      </c>
      <c r="H368" s="2"/>
      <c r="I368" s="2"/>
      <c r="J368" s="2"/>
    </row>
    <row r="369" spans="1:256" ht="38.25" x14ac:dyDescent="0.25">
      <c r="A369" s="39" t="str">
        <f>+'[1]CM.05-SERV.TER.'!$A$13</f>
        <v xml:space="preserve">Servicio por mantenimiento de sillon </v>
      </c>
      <c r="B369" s="17" t="str">
        <f>+'[1]CM.05-SERV.TER.'!$C$13</f>
        <v>servicio</v>
      </c>
      <c r="C369" s="18">
        <f t="shared" si="14"/>
        <v>3.057082320633188E-3</v>
      </c>
      <c r="D369" s="19">
        <f>+'[1]CM.05-SERV.TER.'!$D$13</f>
        <v>606.07142857142856</v>
      </c>
      <c r="E369" s="20">
        <f>J365</f>
        <v>1.8528102493266143</v>
      </c>
      <c r="H369" s="2"/>
      <c r="I369" s="2"/>
      <c r="J369" s="2"/>
    </row>
    <row r="370" spans="1:256" ht="33" customHeight="1" x14ac:dyDescent="0.25">
      <c r="A370" s="40" t="str">
        <f>+'[1]CM.05-SERV.TER.'!$A$14</f>
        <v>Servicio por mantenimiento de armario</v>
      </c>
      <c r="B370" s="21" t="str">
        <f>+'[1]CM.05-SERV.TER.'!$C$14</f>
        <v>servicio</v>
      </c>
      <c r="C370" s="22">
        <f t="shared" si="14"/>
        <v>3.1677048956180107E-2</v>
      </c>
      <c r="D370" s="23">
        <f>+'[1]CM.05-SERV.TER.'!$D$14</f>
        <v>71.30252100840336</v>
      </c>
      <c r="E370" s="37">
        <f>K365</f>
        <v>2.2586534486822538</v>
      </c>
      <c r="H370" s="2"/>
      <c r="I370" s="2"/>
      <c r="J370" s="2"/>
    </row>
    <row r="371" spans="1:256" x14ac:dyDescent="0.25">
      <c r="A371" s="5"/>
      <c r="B371" s="6"/>
      <c r="C371" s="31" t="s">
        <v>293</v>
      </c>
      <c r="D371" s="32"/>
      <c r="E371" s="29">
        <f>+SUM(E365:E370)</f>
        <v>39.140564663748243</v>
      </c>
      <c r="H371" s="2"/>
      <c r="I371" s="2"/>
      <c r="J371" s="2"/>
    </row>
    <row r="372" spans="1:256" x14ac:dyDescent="0.25">
      <c r="A372" s="5"/>
      <c r="B372" s="6"/>
      <c r="C372" s="24" t="s">
        <v>294</v>
      </c>
      <c r="D372" s="25"/>
      <c r="E372" s="37">
        <v>170</v>
      </c>
      <c r="H372" s="2"/>
      <c r="I372" s="2"/>
      <c r="J372" s="2"/>
    </row>
    <row r="373" spans="1:256" x14ac:dyDescent="0.25">
      <c r="A373" s="5"/>
      <c r="B373" s="6"/>
      <c r="C373" s="27" t="s">
        <v>295</v>
      </c>
      <c r="D373" s="28"/>
      <c r="E373" s="29">
        <f>+E371/E372</f>
        <v>0.2302386156691073</v>
      </c>
      <c r="H373" s="2"/>
      <c r="I373" s="2"/>
      <c r="J373" s="2"/>
    </row>
    <row r="376" spans="1:256" ht="44.25" customHeight="1" x14ac:dyDescent="0.25">
      <c r="A376" s="391" t="s">
        <v>279</v>
      </c>
      <c r="B376" s="391"/>
      <c r="C376" s="391"/>
      <c r="D376" s="391"/>
      <c r="E376" s="391"/>
    </row>
    <row r="377" spans="1:256" x14ac:dyDescent="0.25">
      <c r="A377" s="3"/>
      <c r="B377" s="3"/>
      <c r="C377" s="3"/>
      <c r="D377" s="3"/>
      <c r="E377" s="3"/>
    </row>
    <row r="378" spans="1:256" x14ac:dyDescent="0.25">
      <c r="A378" s="4"/>
      <c r="B378" s="4"/>
      <c r="C378" s="5"/>
      <c r="D378" s="6"/>
      <c r="E378" s="340"/>
    </row>
    <row r="379" spans="1:256" ht="15.75" x14ac:dyDescent="0.25">
      <c r="A379" s="392" t="s">
        <v>280</v>
      </c>
      <c r="B379" s="392"/>
      <c r="C379" s="392"/>
      <c r="D379" s="392"/>
      <c r="E379" s="392"/>
    </row>
    <row r="380" spans="1:256" ht="15.75" customHeight="1" x14ac:dyDescent="0.25">
      <c r="A380" s="393" t="s">
        <v>281</v>
      </c>
      <c r="B380" s="393"/>
      <c r="C380" s="393"/>
      <c r="D380" s="393"/>
      <c r="E380" s="393"/>
    </row>
    <row r="381" spans="1:256" x14ac:dyDescent="0.25">
      <c r="A381" s="2"/>
      <c r="B381" s="8"/>
      <c r="C381" s="8"/>
      <c r="D381" s="2"/>
      <c r="E381" s="341"/>
    </row>
    <row r="382" spans="1:256" ht="15.75" thickBot="1" x14ac:dyDescent="0.3">
      <c r="A382" s="444" t="s">
        <v>361</v>
      </c>
      <c r="B382" s="444"/>
      <c r="C382" s="444"/>
      <c r="D382" s="54"/>
      <c r="E382" s="54"/>
      <c r="F382" s="55"/>
      <c r="G382" s="56"/>
    </row>
    <row r="383" spans="1:256" s="366" customFormat="1" ht="23.25" customHeight="1" thickBot="1" x14ac:dyDescent="0.3">
      <c r="A383" s="445" t="s">
        <v>381</v>
      </c>
      <c r="B383" s="446"/>
      <c r="C383" s="446"/>
      <c r="D383" s="446"/>
      <c r="E383" s="447"/>
      <c r="F383" s="445"/>
      <c r="G383" s="446"/>
      <c r="H383" s="446"/>
      <c r="I383" s="446"/>
      <c r="J383" s="447"/>
      <c r="K383" s="445"/>
      <c r="L383" s="446"/>
      <c r="M383" s="446"/>
      <c r="N383" s="446"/>
      <c r="O383" s="447"/>
      <c r="P383" s="445"/>
      <c r="Q383" s="446"/>
      <c r="R383" s="446"/>
      <c r="S383" s="446"/>
      <c r="T383" s="447"/>
      <c r="U383" s="445"/>
      <c r="V383" s="446"/>
      <c r="W383" s="446"/>
      <c r="X383" s="446"/>
      <c r="Y383" s="447"/>
      <c r="Z383" s="445"/>
      <c r="AA383" s="446"/>
      <c r="AB383" s="446"/>
      <c r="AC383" s="446"/>
      <c r="AD383" s="447"/>
      <c r="AE383" s="445"/>
      <c r="AF383" s="446"/>
      <c r="AG383" s="446"/>
      <c r="AH383" s="446"/>
      <c r="AI383" s="447"/>
      <c r="AJ383" s="445"/>
      <c r="AK383" s="446"/>
      <c r="AL383" s="446"/>
      <c r="AM383" s="446"/>
      <c r="AN383" s="447"/>
      <c r="AO383" s="445"/>
      <c r="AP383" s="446"/>
      <c r="AQ383" s="446"/>
      <c r="AR383" s="446"/>
      <c r="AS383" s="447"/>
      <c r="AT383" s="445"/>
      <c r="AU383" s="446"/>
      <c r="AV383" s="446"/>
      <c r="AW383" s="446"/>
      <c r="AX383" s="447"/>
      <c r="AY383" s="445"/>
      <c r="AZ383" s="446"/>
      <c r="BA383" s="446"/>
      <c r="BB383" s="446"/>
      <c r="BC383" s="447"/>
      <c r="BD383" s="445"/>
      <c r="BE383" s="446"/>
      <c r="BF383" s="446"/>
      <c r="BG383" s="446"/>
      <c r="BH383" s="447"/>
      <c r="BI383" s="445"/>
      <c r="BJ383" s="446"/>
      <c r="BK383" s="446"/>
      <c r="BL383" s="446"/>
      <c r="BM383" s="447"/>
      <c r="BN383" s="445"/>
      <c r="BO383" s="446"/>
      <c r="BP383" s="446"/>
      <c r="BQ383" s="446"/>
      <c r="BR383" s="447"/>
      <c r="BS383" s="445"/>
      <c r="BT383" s="446"/>
      <c r="BU383" s="446"/>
      <c r="BV383" s="446"/>
      <c r="BW383" s="447"/>
      <c r="BX383" s="445"/>
      <c r="BY383" s="446"/>
      <c r="BZ383" s="446"/>
      <c r="CA383" s="446"/>
      <c r="CB383" s="447"/>
      <c r="CC383" s="445"/>
      <c r="CD383" s="446"/>
      <c r="CE383" s="446"/>
      <c r="CF383" s="446"/>
      <c r="CG383" s="447"/>
      <c r="CH383" s="445"/>
      <c r="CI383" s="446"/>
      <c r="CJ383" s="446"/>
      <c r="CK383" s="446"/>
      <c r="CL383" s="447"/>
      <c r="CM383" s="445"/>
      <c r="CN383" s="446"/>
      <c r="CO383" s="446"/>
      <c r="CP383" s="446"/>
      <c r="CQ383" s="447"/>
      <c r="CR383" s="445"/>
      <c r="CS383" s="446"/>
      <c r="CT383" s="446"/>
      <c r="CU383" s="446"/>
      <c r="CV383" s="447"/>
      <c r="CW383" s="445"/>
      <c r="CX383" s="446"/>
      <c r="CY383" s="446"/>
      <c r="CZ383" s="446"/>
      <c r="DA383" s="447"/>
      <c r="DB383" s="445"/>
      <c r="DC383" s="446"/>
      <c r="DD383" s="446"/>
      <c r="DE383" s="446"/>
      <c r="DF383" s="447"/>
      <c r="DG383" s="445"/>
      <c r="DH383" s="446"/>
      <c r="DI383" s="446"/>
      <c r="DJ383" s="446"/>
      <c r="DK383" s="447"/>
      <c r="DL383" s="445"/>
      <c r="DM383" s="446"/>
      <c r="DN383" s="446"/>
      <c r="DO383" s="446"/>
      <c r="DP383" s="447"/>
      <c r="DQ383" s="445"/>
      <c r="DR383" s="446"/>
      <c r="DS383" s="446"/>
      <c r="DT383" s="446"/>
      <c r="DU383" s="447"/>
      <c r="DV383" s="445"/>
      <c r="DW383" s="446"/>
      <c r="DX383" s="446"/>
      <c r="DY383" s="446"/>
      <c r="DZ383" s="447"/>
      <c r="EA383" s="445"/>
      <c r="EB383" s="446"/>
      <c r="EC383" s="446"/>
      <c r="ED383" s="446"/>
      <c r="EE383" s="447"/>
      <c r="EF383" s="445"/>
      <c r="EG383" s="446"/>
      <c r="EH383" s="446"/>
      <c r="EI383" s="446"/>
      <c r="EJ383" s="447"/>
      <c r="EK383" s="445"/>
      <c r="EL383" s="446"/>
      <c r="EM383" s="446"/>
      <c r="EN383" s="446"/>
      <c r="EO383" s="447"/>
      <c r="EP383" s="445"/>
      <c r="EQ383" s="446"/>
      <c r="ER383" s="446"/>
      <c r="ES383" s="446"/>
      <c r="ET383" s="447"/>
      <c r="EU383" s="445"/>
      <c r="EV383" s="446"/>
      <c r="EW383" s="446"/>
      <c r="EX383" s="446"/>
      <c r="EY383" s="447"/>
      <c r="EZ383" s="445"/>
      <c r="FA383" s="446"/>
      <c r="FB383" s="446"/>
      <c r="FC383" s="446"/>
      <c r="FD383" s="447"/>
      <c r="FE383" s="445"/>
      <c r="FF383" s="446"/>
      <c r="FG383" s="446"/>
      <c r="FH383" s="446"/>
      <c r="FI383" s="447"/>
      <c r="FJ383" s="445"/>
      <c r="FK383" s="446"/>
      <c r="FL383" s="446"/>
      <c r="FM383" s="446"/>
      <c r="FN383" s="447"/>
      <c r="FO383" s="445"/>
      <c r="FP383" s="446"/>
      <c r="FQ383" s="446"/>
      <c r="FR383" s="446"/>
      <c r="FS383" s="447"/>
      <c r="FT383" s="445"/>
      <c r="FU383" s="446"/>
      <c r="FV383" s="446"/>
      <c r="FW383" s="446"/>
      <c r="FX383" s="447"/>
      <c r="FY383" s="445"/>
      <c r="FZ383" s="446"/>
      <c r="GA383" s="446"/>
      <c r="GB383" s="446"/>
      <c r="GC383" s="447"/>
      <c r="GD383" s="445"/>
      <c r="GE383" s="446"/>
      <c r="GF383" s="446"/>
      <c r="GG383" s="446"/>
      <c r="GH383" s="447"/>
      <c r="GI383" s="445"/>
      <c r="GJ383" s="446"/>
      <c r="GK383" s="446"/>
      <c r="GL383" s="446"/>
      <c r="GM383" s="447"/>
      <c r="GN383" s="445"/>
      <c r="GO383" s="446"/>
      <c r="GP383" s="446"/>
      <c r="GQ383" s="446"/>
      <c r="GR383" s="447"/>
      <c r="GS383" s="445"/>
      <c r="GT383" s="446"/>
      <c r="GU383" s="446"/>
      <c r="GV383" s="446"/>
      <c r="GW383" s="447"/>
      <c r="GX383" s="445"/>
      <c r="GY383" s="446"/>
      <c r="GZ383" s="446"/>
      <c r="HA383" s="446"/>
      <c r="HB383" s="447"/>
      <c r="HC383" s="445"/>
      <c r="HD383" s="446"/>
      <c r="HE383" s="446"/>
      <c r="HF383" s="446"/>
      <c r="HG383" s="447"/>
      <c r="HH383" s="445"/>
      <c r="HI383" s="446"/>
      <c r="HJ383" s="446"/>
      <c r="HK383" s="446"/>
      <c r="HL383" s="447"/>
      <c r="HM383" s="445"/>
      <c r="HN383" s="446"/>
      <c r="HO383" s="446"/>
      <c r="HP383" s="446"/>
      <c r="HQ383" s="447"/>
      <c r="HR383" s="445"/>
      <c r="HS383" s="446"/>
      <c r="HT383" s="446"/>
      <c r="HU383" s="446"/>
      <c r="HV383" s="447"/>
      <c r="HW383" s="445"/>
      <c r="HX383" s="446"/>
      <c r="HY383" s="446"/>
      <c r="HZ383" s="446"/>
      <c r="IA383" s="447"/>
      <c r="IB383" s="445"/>
      <c r="IC383" s="446"/>
      <c r="ID383" s="446"/>
      <c r="IE383" s="446"/>
      <c r="IF383" s="447"/>
      <c r="IG383" s="445"/>
      <c r="IH383" s="446"/>
      <c r="II383" s="446"/>
      <c r="IJ383" s="446"/>
      <c r="IK383" s="447"/>
      <c r="IL383" s="445"/>
      <c r="IM383" s="446"/>
      <c r="IN383" s="446"/>
      <c r="IO383" s="446"/>
      <c r="IP383" s="447"/>
      <c r="IQ383" s="445"/>
      <c r="IR383" s="446"/>
      <c r="IS383" s="446"/>
      <c r="IT383" s="446"/>
      <c r="IU383" s="447"/>
      <c r="IV383" s="370"/>
    </row>
    <row r="384" spans="1:256" x14ac:dyDescent="0.25">
      <c r="A384" s="57"/>
      <c r="B384" s="58"/>
      <c r="C384" s="59"/>
      <c r="D384" s="60"/>
      <c r="E384" s="58"/>
      <c r="F384" s="55"/>
      <c r="G384" s="56"/>
    </row>
    <row r="385" spans="1:256" ht="15.75" thickBot="1" x14ac:dyDescent="0.3">
      <c r="A385" s="61" t="s">
        <v>363</v>
      </c>
      <c r="B385" s="62"/>
      <c r="C385" s="63"/>
      <c r="D385" s="64"/>
      <c r="E385" s="62"/>
      <c r="F385" s="55"/>
      <c r="G385" s="56"/>
    </row>
    <row r="386" spans="1:256" s="366" customFormat="1" ht="22.5" customHeight="1" thickBot="1" x14ac:dyDescent="0.3">
      <c r="A386" s="445" t="s">
        <v>364</v>
      </c>
      <c r="B386" s="446"/>
      <c r="C386" s="446"/>
      <c r="D386" s="446"/>
      <c r="E386" s="447"/>
      <c r="F386" s="445"/>
      <c r="G386" s="446"/>
      <c r="H386" s="446"/>
      <c r="I386" s="446"/>
      <c r="J386" s="447"/>
      <c r="K386" s="445"/>
      <c r="L386" s="446"/>
      <c r="M386" s="446"/>
      <c r="N386" s="446"/>
      <c r="O386" s="447"/>
      <c r="P386" s="445"/>
      <c r="Q386" s="446"/>
      <c r="R386" s="446"/>
      <c r="S386" s="446"/>
      <c r="T386" s="447"/>
      <c r="U386" s="445"/>
      <c r="V386" s="446"/>
      <c r="W386" s="446"/>
      <c r="X386" s="446"/>
      <c r="Y386" s="447"/>
      <c r="Z386" s="445"/>
      <c r="AA386" s="446"/>
      <c r="AB386" s="446"/>
      <c r="AC386" s="446"/>
      <c r="AD386" s="447"/>
      <c r="AE386" s="445"/>
      <c r="AF386" s="446"/>
      <c r="AG386" s="446"/>
      <c r="AH386" s="446"/>
      <c r="AI386" s="447"/>
      <c r="AJ386" s="445"/>
      <c r="AK386" s="446"/>
      <c r="AL386" s="446"/>
      <c r="AM386" s="446"/>
      <c r="AN386" s="447"/>
      <c r="AO386" s="445"/>
      <c r="AP386" s="446"/>
      <c r="AQ386" s="446"/>
      <c r="AR386" s="446"/>
      <c r="AS386" s="447"/>
      <c r="AT386" s="445"/>
      <c r="AU386" s="446"/>
      <c r="AV386" s="446"/>
      <c r="AW386" s="446"/>
      <c r="AX386" s="447"/>
      <c r="AY386" s="445"/>
      <c r="AZ386" s="446"/>
      <c r="BA386" s="446"/>
      <c r="BB386" s="446"/>
      <c r="BC386" s="447"/>
      <c r="BD386" s="445"/>
      <c r="BE386" s="446"/>
      <c r="BF386" s="446"/>
      <c r="BG386" s="446"/>
      <c r="BH386" s="447"/>
      <c r="BI386" s="445"/>
      <c r="BJ386" s="446"/>
      <c r="BK386" s="446"/>
      <c r="BL386" s="446"/>
      <c r="BM386" s="447"/>
      <c r="BN386" s="445"/>
      <c r="BO386" s="446"/>
      <c r="BP386" s="446"/>
      <c r="BQ386" s="446"/>
      <c r="BR386" s="447"/>
      <c r="BS386" s="445"/>
      <c r="BT386" s="446"/>
      <c r="BU386" s="446"/>
      <c r="BV386" s="446"/>
      <c r="BW386" s="447"/>
      <c r="BX386" s="445"/>
      <c r="BY386" s="446"/>
      <c r="BZ386" s="446"/>
      <c r="CA386" s="446"/>
      <c r="CB386" s="447"/>
      <c r="CC386" s="445"/>
      <c r="CD386" s="446"/>
      <c r="CE386" s="446"/>
      <c r="CF386" s="446"/>
      <c r="CG386" s="447"/>
      <c r="CH386" s="445"/>
      <c r="CI386" s="446"/>
      <c r="CJ386" s="446"/>
      <c r="CK386" s="446"/>
      <c r="CL386" s="447"/>
      <c r="CM386" s="445"/>
      <c r="CN386" s="446"/>
      <c r="CO386" s="446"/>
      <c r="CP386" s="446"/>
      <c r="CQ386" s="447"/>
      <c r="CR386" s="445"/>
      <c r="CS386" s="446"/>
      <c r="CT386" s="446"/>
      <c r="CU386" s="446"/>
      <c r="CV386" s="447"/>
      <c r="CW386" s="445"/>
      <c r="CX386" s="446"/>
      <c r="CY386" s="446"/>
      <c r="CZ386" s="446"/>
      <c r="DA386" s="447"/>
      <c r="DB386" s="445"/>
      <c r="DC386" s="446"/>
      <c r="DD386" s="446"/>
      <c r="DE386" s="446"/>
      <c r="DF386" s="447"/>
      <c r="DG386" s="445"/>
      <c r="DH386" s="446"/>
      <c r="DI386" s="446"/>
      <c r="DJ386" s="446"/>
      <c r="DK386" s="447"/>
      <c r="DL386" s="445"/>
      <c r="DM386" s="446"/>
      <c r="DN386" s="446"/>
      <c r="DO386" s="446"/>
      <c r="DP386" s="447"/>
      <c r="DQ386" s="445"/>
      <c r="DR386" s="446"/>
      <c r="DS386" s="446"/>
      <c r="DT386" s="446"/>
      <c r="DU386" s="447"/>
      <c r="DV386" s="445"/>
      <c r="DW386" s="446"/>
      <c r="DX386" s="446"/>
      <c r="DY386" s="446"/>
      <c r="DZ386" s="447"/>
      <c r="EA386" s="445"/>
      <c r="EB386" s="446"/>
      <c r="EC386" s="446"/>
      <c r="ED386" s="446"/>
      <c r="EE386" s="447"/>
      <c r="EF386" s="445"/>
      <c r="EG386" s="446"/>
      <c r="EH386" s="446"/>
      <c r="EI386" s="446"/>
      <c r="EJ386" s="447"/>
      <c r="EK386" s="445"/>
      <c r="EL386" s="446"/>
      <c r="EM386" s="446"/>
      <c r="EN386" s="446"/>
      <c r="EO386" s="447"/>
      <c r="EP386" s="445"/>
      <c r="EQ386" s="446"/>
      <c r="ER386" s="446"/>
      <c r="ES386" s="446"/>
      <c r="ET386" s="447"/>
      <c r="EU386" s="445"/>
      <c r="EV386" s="446"/>
      <c r="EW386" s="446"/>
      <c r="EX386" s="446"/>
      <c r="EY386" s="447"/>
      <c r="EZ386" s="445"/>
      <c r="FA386" s="446"/>
      <c r="FB386" s="446"/>
      <c r="FC386" s="446"/>
      <c r="FD386" s="447"/>
      <c r="FE386" s="445"/>
      <c r="FF386" s="446"/>
      <c r="FG386" s="446"/>
      <c r="FH386" s="446"/>
      <c r="FI386" s="447"/>
      <c r="FJ386" s="445"/>
      <c r="FK386" s="446"/>
      <c r="FL386" s="446"/>
      <c r="FM386" s="446"/>
      <c r="FN386" s="447"/>
      <c r="FO386" s="445"/>
      <c r="FP386" s="446"/>
      <c r="FQ386" s="446"/>
      <c r="FR386" s="446"/>
      <c r="FS386" s="447"/>
      <c r="FT386" s="445"/>
      <c r="FU386" s="446"/>
      <c r="FV386" s="446"/>
      <c r="FW386" s="446"/>
      <c r="FX386" s="447"/>
      <c r="FY386" s="445"/>
      <c r="FZ386" s="446"/>
      <c r="GA386" s="446"/>
      <c r="GB386" s="446"/>
      <c r="GC386" s="447"/>
      <c r="GD386" s="445"/>
      <c r="GE386" s="446"/>
      <c r="GF386" s="446"/>
      <c r="GG386" s="446"/>
      <c r="GH386" s="447"/>
      <c r="GI386" s="445"/>
      <c r="GJ386" s="446"/>
      <c r="GK386" s="446"/>
      <c r="GL386" s="446"/>
      <c r="GM386" s="447"/>
      <c r="GN386" s="445"/>
      <c r="GO386" s="446"/>
      <c r="GP386" s="446"/>
      <c r="GQ386" s="446"/>
      <c r="GR386" s="447"/>
      <c r="GS386" s="445"/>
      <c r="GT386" s="446"/>
      <c r="GU386" s="446"/>
      <c r="GV386" s="446"/>
      <c r="GW386" s="447"/>
      <c r="GX386" s="445"/>
      <c r="GY386" s="446"/>
      <c r="GZ386" s="446"/>
      <c r="HA386" s="446"/>
      <c r="HB386" s="447"/>
      <c r="HC386" s="445"/>
      <c r="HD386" s="446"/>
      <c r="HE386" s="446"/>
      <c r="HF386" s="446"/>
      <c r="HG386" s="447"/>
      <c r="HH386" s="445"/>
      <c r="HI386" s="446"/>
      <c r="HJ386" s="446"/>
      <c r="HK386" s="446"/>
      <c r="HL386" s="447"/>
      <c r="HM386" s="445"/>
      <c r="HN386" s="446"/>
      <c r="HO386" s="446"/>
      <c r="HP386" s="446"/>
      <c r="HQ386" s="447"/>
      <c r="HR386" s="445"/>
      <c r="HS386" s="446"/>
      <c r="HT386" s="446"/>
      <c r="HU386" s="446"/>
      <c r="HV386" s="447"/>
      <c r="HW386" s="445"/>
      <c r="HX386" s="446"/>
      <c r="HY386" s="446"/>
      <c r="HZ386" s="446"/>
      <c r="IA386" s="447"/>
      <c r="IB386" s="445"/>
      <c r="IC386" s="446"/>
      <c r="ID386" s="446"/>
      <c r="IE386" s="446"/>
      <c r="IF386" s="447"/>
      <c r="IG386" s="445"/>
      <c r="IH386" s="446"/>
      <c r="II386" s="446"/>
      <c r="IJ386" s="446"/>
      <c r="IK386" s="447"/>
      <c r="IL386" s="445"/>
      <c r="IM386" s="446"/>
      <c r="IN386" s="446"/>
      <c r="IO386" s="446"/>
      <c r="IP386" s="447"/>
      <c r="IQ386" s="445"/>
      <c r="IR386" s="446"/>
      <c r="IS386" s="446"/>
      <c r="IT386" s="446"/>
      <c r="IU386" s="447"/>
      <c r="IV386" s="370"/>
    </row>
    <row r="387" spans="1:256" x14ac:dyDescent="0.25">
      <c r="A387" s="14"/>
      <c r="B387" s="14"/>
      <c r="C387" s="14"/>
      <c r="D387" s="14"/>
      <c r="E387" s="342"/>
    </row>
    <row r="388" spans="1:256" ht="24" x14ac:dyDescent="0.25">
      <c r="A388" s="15" t="s">
        <v>285</v>
      </c>
      <c r="B388" s="15" t="s">
        <v>286</v>
      </c>
      <c r="C388" s="15" t="s">
        <v>287</v>
      </c>
      <c r="D388" s="15" t="s">
        <v>288</v>
      </c>
      <c r="E388" s="15" t="s">
        <v>289</v>
      </c>
    </row>
    <row r="389" spans="1:256" x14ac:dyDescent="0.25">
      <c r="A389" s="16"/>
      <c r="B389" s="16"/>
      <c r="C389" s="16" t="s">
        <v>290</v>
      </c>
      <c r="D389" s="16" t="s">
        <v>291</v>
      </c>
      <c r="E389" s="16" t="s">
        <v>292</v>
      </c>
    </row>
    <row r="390" spans="1:256" ht="43.5" customHeight="1" x14ac:dyDescent="0.25">
      <c r="A390" s="38" t="str">
        <f>+'[1]CM.05-SERV.TER.'!$A$9</f>
        <v>Servicio por mantenimiento de  Equipos de computo.</v>
      </c>
      <c r="B390" s="33" t="str">
        <f>+'[1]CM.05-SERV.TER.'!$C$9</f>
        <v>servicio</v>
      </c>
      <c r="C390" s="34">
        <f t="shared" ref="C390:C395" si="15">E390/D390</f>
        <v>7.1442735514205659E-3</v>
      </c>
      <c r="D390" s="35">
        <f>+'[1]CM.05-SERV.TER.'!$D$9</f>
        <v>1065.5999999999999</v>
      </c>
      <c r="E390" s="36">
        <f>F390</f>
        <v>7.6129378963937544</v>
      </c>
      <c r="F390">
        <v>7.6129378963937544</v>
      </c>
      <c r="G390">
        <v>3.924467043595663</v>
      </c>
      <c r="H390">
        <v>0</v>
      </c>
      <c r="I390">
        <v>4.2092240958332812E-2</v>
      </c>
      <c r="J390">
        <v>0.26157321166963965</v>
      </c>
      <c r="K390">
        <v>0.76410707248491838</v>
      </c>
    </row>
    <row r="391" spans="1:256" ht="38.25" x14ac:dyDescent="0.25">
      <c r="A391" s="39" t="str">
        <f>+'[1]CM.05-SERV.TER.'!$A$10</f>
        <v>Servicio por  mantenimiento de Impresoras.</v>
      </c>
      <c r="B391" s="17" t="str">
        <f>+'[1]CM.05-SERV.TER.'!$C$10</f>
        <v>servicio</v>
      </c>
      <c r="C391" s="18">
        <f t="shared" si="15"/>
        <v>3.7159994731518447E-3</v>
      </c>
      <c r="D391" s="19">
        <f>+'[1]CM.05-SERV.TER.'!$D$10</f>
        <v>1056.0999999999999</v>
      </c>
      <c r="E391" s="20">
        <f>G390</f>
        <v>3.924467043595663</v>
      </c>
    </row>
    <row r="392" spans="1:256" ht="38.25" x14ac:dyDescent="0.25">
      <c r="A392" s="39" t="str">
        <f>+'[1]CM.05-SERV.TER.'!$A$11</f>
        <v>Servicio por mantenimiento de Modulos  de trabajo</v>
      </c>
      <c r="B392" s="17" t="str">
        <f>+'[1]CM.05-SERV.TER.'!$C$11</f>
        <v>servicio</v>
      </c>
      <c r="C392" s="18">
        <f t="shared" si="15"/>
        <v>0</v>
      </c>
      <c r="D392" s="19">
        <f>+'[1]CM.05-SERV.TER.'!$D$11</f>
        <v>188.55555555555554</v>
      </c>
      <c r="E392" s="20">
        <f>H390</f>
        <v>0</v>
      </c>
    </row>
    <row r="393" spans="1:256" ht="38.25" x14ac:dyDescent="0.25">
      <c r="A393" s="39" t="str">
        <f>+'[1]CM.05-SERV.TER.'!$A$12</f>
        <v xml:space="preserve">Servicio por mantenimiento de escritorio </v>
      </c>
      <c r="B393" s="17" t="str">
        <f>+'[1]CM.05-SERV.TER.'!$C$12</f>
        <v>servicio</v>
      </c>
      <c r="C393" s="18">
        <f t="shared" si="15"/>
        <v>1.4386269744156175E-4</v>
      </c>
      <c r="D393" s="19">
        <f>+'[1]CM.05-SERV.TER.'!$D$12</f>
        <v>292.58620689655174</v>
      </c>
      <c r="E393" s="20">
        <f>I390</f>
        <v>4.2092240958332812E-2</v>
      </c>
    </row>
    <row r="394" spans="1:256" ht="38.25" x14ac:dyDescent="0.25">
      <c r="A394" s="39" t="str">
        <f>+'[1]CM.05-SERV.TER.'!$A$13</f>
        <v xml:space="preserve">Servicio por mantenimiento de sillon </v>
      </c>
      <c r="B394" s="17" t="str">
        <f>+'[1]CM.05-SERV.TER.'!$C$13</f>
        <v>servicio</v>
      </c>
      <c r="C394" s="18">
        <f t="shared" si="15"/>
        <v>4.3158809232468533E-4</v>
      </c>
      <c r="D394" s="19">
        <f>+'[1]CM.05-SERV.TER.'!$D$13</f>
        <v>606.07142857142856</v>
      </c>
      <c r="E394" s="20">
        <f>J390</f>
        <v>0.26157321166963965</v>
      </c>
    </row>
    <row r="395" spans="1:256" ht="38.25" x14ac:dyDescent="0.25">
      <c r="A395" s="40" t="str">
        <f>+'[1]CM.05-SERV.TER.'!$A$14</f>
        <v>Servicio por mantenimiento de armario</v>
      </c>
      <c r="B395" s="21" t="str">
        <f>+'[1]CM.05-SERV.TER.'!$C$14</f>
        <v>servicio</v>
      </c>
      <c r="C395" s="22">
        <f t="shared" si="15"/>
        <v>1.0716410327130853E-2</v>
      </c>
      <c r="D395" s="23">
        <f>+'[1]CM.05-SERV.TER.'!$D$14</f>
        <v>71.30252100840336</v>
      </c>
      <c r="E395" s="37">
        <f>K390</f>
        <v>0.76410707248491838</v>
      </c>
    </row>
    <row r="396" spans="1:256" x14ac:dyDescent="0.25">
      <c r="A396" s="5"/>
      <c r="B396" s="6"/>
      <c r="C396" s="31" t="s">
        <v>293</v>
      </c>
      <c r="D396" s="32"/>
      <c r="E396" s="29">
        <f>+SUM(E390:E395)</f>
        <v>12.60517746510231</v>
      </c>
    </row>
    <row r="397" spans="1:256" x14ac:dyDescent="0.25">
      <c r="A397" s="5"/>
      <c r="B397" s="6"/>
      <c r="C397" s="24" t="s">
        <v>294</v>
      </c>
      <c r="D397" s="25"/>
      <c r="E397" s="37">
        <v>24</v>
      </c>
    </row>
    <row r="398" spans="1:256" x14ac:dyDescent="0.25">
      <c r="A398" s="5"/>
      <c r="B398" s="6"/>
      <c r="C398" s="27" t="s">
        <v>295</v>
      </c>
      <c r="D398" s="28"/>
      <c r="E398" s="29">
        <f>+E396/E397</f>
        <v>0.52521572771259628</v>
      </c>
    </row>
    <row r="401" spans="1:10" x14ac:dyDescent="0.25">
      <c r="A401" s="3"/>
      <c r="B401" s="3"/>
      <c r="C401" s="3"/>
      <c r="D401" s="3"/>
      <c r="E401" s="3"/>
    </row>
    <row r="403" spans="1:10" x14ac:dyDescent="0.25">
      <c r="A403" s="408" t="s">
        <v>296</v>
      </c>
      <c r="B403" s="408"/>
      <c r="C403" s="408"/>
      <c r="D403" s="408"/>
      <c r="E403" s="408"/>
      <c r="H403" s="2"/>
      <c r="I403" s="2"/>
      <c r="J403" s="2"/>
    </row>
  </sheetData>
  <mergeCells count="647">
    <mergeCell ref="HH386:HL386"/>
    <mergeCell ref="FY386:GC386"/>
    <mergeCell ref="GD386:GH386"/>
    <mergeCell ref="GI386:GM386"/>
    <mergeCell ref="GN386:GR386"/>
    <mergeCell ref="A403:E403"/>
    <mergeCell ref="IG386:IK386"/>
    <mergeCell ref="IL386:IP386"/>
    <mergeCell ref="IQ386:IU386"/>
    <mergeCell ref="HM386:HQ386"/>
    <mergeCell ref="HR386:HV386"/>
    <mergeCell ref="HW386:IA386"/>
    <mergeCell ref="IB386:IF386"/>
    <mergeCell ref="GS386:GW386"/>
    <mergeCell ref="GX386:HB386"/>
    <mergeCell ref="FE386:FI386"/>
    <mergeCell ref="FJ386:FN386"/>
    <mergeCell ref="FO386:FS386"/>
    <mergeCell ref="FT386:FX386"/>
    <mergeCell ref="EK386:EO386"/>
    <mergeCell ref="EP386:ET386"/>
    <mergeCell ref="EU386:EY386"/>
    <mergeCell ref="EZ386:FD386"/>
    <mergeCell ref="HC386:HG386"/>
    <mergeCell ref="BI386:BM386"/>
    <mergeCell ref="BN386:BR386"/>
    <mergeCell ref="BS386:BW386"/>
    <mergeCell ref="BX386:CB386"/>
    <mergeCell ref="DQ386:DU386"/>
    <mergeCell ref="DV386:DZ386"/>
    <mergeCell ref="EA386:EE386"/>
    <mergeCell ref="EF386:EJ386"/>
    <mergeCell ref="CW386:DA386"/>
    <mergeCell ref="DB386:DF386"/>
    <mergeCell ref="DG386:DK386"/>
    <mergeCell ref="DL386:DP386"/>
    <mergeCell ref="IQ383:IU383"/>
    <mergeCell ref="F386:J386"/>
    <mergeCell ref="K386:O386"/>
    <mergeCell ref="P386:T386"/>
    <mergeCell ref="U386:Y386"/>
    <mergeCell ref="Z386:AD386"/>
    <mergeCell ref="AE386:AI386"/>
    <mergeCell ref="AJ386:AN386"/>
    <mergeCell ref="HM383:HQ383"/>
    <mergeCell ref="HR383:HV383"/>
    <mergeCell ref="AO386:AS386"/>
    <mergeCell ref="AT386:AX386"/>
    <mergeCell ref="AY386:BC386"/>
    <mergeCell ref="BD386:BH386"/>
    <mergeCell ref="IG383:IK383"/>
    <mergeCell ref="IL383:IP383"/>
    <mergeCell ref="HW383:IA383"/>
    <mergeCell ref="IB383:IF383"/>
    <mergeCell ref="GS383:GW383"/>
    <mergeCell ref="GX383:HB383"/>
    <mergeCell ref="CC386:CG386"/>
    <mergeCell ref="CH386:CL386"/>
    <mergeCell ref="CM386:CQ386"/>
    <mergeCell ref="CR386:CV386"/>
    <mergeCell ref="FO383:FS383"/>
    <mergeCell ref="FT383:FX383"/>
    <mergeCell ref="EK383:EO383"/>
    <mergeCell ref="EP383:ET383"/>
    <mergeCell ref="EU383:EY383"/>
    <mergeCell ref="EZ383:FD383"/>
    <mergeCell ref="HC383:HG383"/>
    <mergeCell ref="HH383:HL383"/>
    <mergeCell ref="FY383:GC383"/>
    <mergeCell ref="GD383:GH383"/>
    <mergeCell ref="GI383:GM383"/>
    <mergeCell ref="GN383:GR383"/>
    <mergeCell ref="DV383:DZ383"/>
    <mergeCell ref="EA383:EE383"/>
    <mergeCell ref="EF383:EJ383"/>
    <mergeCell ref="CW383:DA383"/>
    <mergeCell ref="DB383:DF383"/>
    <mergeCell ref="DG383:DK383"/>
    <mergeCell ref="DL383:DP383"/>
    <mergeCell ref="FE383:FI383"/>
    <mergeCell ref="FJ383:FN383"/>
    <mergeCell ref="CC383:CG383"/>
    <mergeCell ref="CH383:CL383"/>
    <mergeCell ref="CM383:CQ383"/>
    <mergeCell ref="CR383:CV383"/>
    <mergeCell ref="BI383:BM383"/>
    <mergeCell ref="BN383:BR383"/>
    <mergeCell ref="BS383:BW383"/>
    <mergeCell ref="BX383:CB383"/>
    <mergeCell ref="DQ383:DU383"/>
    <mergeCell ref="HH361:HL361"/>
    <mergeCell ref="FY361:GC361"/>
    <mergeCell ref="GD361:GH361"/>
    <mergeCell ref="GI361:GM361"/>
    <mergeCell ref="GN361:GR361"/>
    <mergeCell ref="IQ361:IU361"/>
    <mergeCell ref="F383:J383"/>
    <mergeCell ref="K383:O383"/>
    <mergeCell ref="P383:T383"/>
    <mergeCell ref="U383:Y383"/>
    <mergeCell ref="Z383:AD383"/>
    <mergeCell ref="AE383:AI383"/>
    <mergeCell ref="AJ383:AN383"/>
    <mergeCell ref="HM361:HQ361"/>
    <mergeCell ref="HR361:HV361"/>
    <mergeCell ref="AO383:AS383"/>
    <mergeCell ref="AT383:AX383"/>
    <mergeCell ref="AY383:BC383"/>
    <mergeCell ref="BD383:BH383"/>
    <mergeCell ref="IG361:IK361"/>
    <mergeCell ref="IL361:IP361"/>
    <mergeCell ref="HW361:IA361"/>
    <mergeCell ref="IB361:IF361"/>
    <mergeCell ref="GS361:GW361"/>
    <mergeCell ref="FE361:FI361"/>
    <mergeCell ref="FJ361:FN361"/>
    <mergeCell ref="FO361:FS361"/>
    <mergeCell ref="FT361:FX361"/>
    <mergeCell ref="EK361:EO361"/>
    <mergeCell ref="EP361:ET361"/>
    <mergeCell ref="EU361:EY361"/>
    <mergeCell ref="EZ361:FD361"/>
    <mergeCell ref="HC361:HG361"/>
    <mergeCell ref="GX361:HB361"/>
    <mergeCell ref="BI361:BM361"/>
    <mergeCell ref="BN361:BR361"/>
    <mergeCell ref="BS361:BW361"/>
    <mergeCell ref="BX361:CB361"/>
    <mergeCell ref="DQ361:DU361"/>
    <mergeCell ref="DV361:DZ361"/>
    <mergeCell ref="EA361:EE361"/>
    <mergeCell ref="EF361:EJ361"/>
    <mergeCell ref="CW361:DA361"/>
    <mergeCell ref="DB361:DF361"/>
    <mergeCell ref="DG361:DK361"/>
    <mergeCell ref="DL361:DP361"/>
    <mergeCell ref="IQ358:IU358"/>
    <mergeCell ref="F361:J361"/>
    <mergeCell ref="K361:O361"/>
    <mergeCell ref="P361:T361"/>
    <mergeCell ref="U361:Y361"/>
    <mergeCell ref="Z361:AD361"/>
    <mergeCell ref="AE361:AI361"/>
    <mergeCell ref="AJ361:AN361"/>
    <mergeCell ref="HM358:HQ358"/>
    <mergeCell ref="HR358:HV358"/>
    <mergeCell ref="AO361:AS361"/>
    <mergeCell ref="AT361:AX361"/>
    <mergeCell ref="AY361:BC361"/>
    <mergeCell ref="BD361:BH361"/>
    <mergeCell ref="IG358:IK358"/>
    <mergeCell ref="IL358:IP358"/>
    <mergeCell ref="HW358:IA358"/>
    <mergeCell ref="IB358:IF358"/>
    <mergeCell ref="GS358:GW358"/>
    <mergeCell ref="GX358:HB358"/>
    <mergeCell ref="CC361:CG361"/>
    <mergeCell ref="CH361:CL361"/>
    <mergeCell ref="CM361:CQ361"/>
    <mergeCell ref="CR361:CV361"/>
    <mergeCell ref="FO358:FS358"/>
    <mergeCell ref="FT358:FX358"/>
    <mergeCell ref="EK358:EO358"/>
    <mergeCell ref="EP358:ET358"/>
    <mergeCell ref="EU358:EY358"/>
    <mergeCell ref="EZ358:FD358"/>
    <mergeCell ref="HC358:HG358"/>
    <mergeCell ref="HH358:HL358"/>
    <mergeCell ref="FY358:GC358"/>
    <mergeCell ref="GD358:GH358"/>
    <mergeCell ref="GI358:GM358"/>
    <mergeCell ref="GN358:GR358"/>
    <mergeCell ref="DV358:DZ358"/>
    <mergeCell ref="EA358:EE358"/>
    <mergeCell ref="EF358:EJ358"/>
    <mergeCell ref="CW358:DA358"/>
    <mergeCell ref="DB358:DF358"/>
    <mergeCell ref="DG358:DK358"/>
    <mergeCell ref="DL358:DP358"/>
    <mergeCell ref="FE358:FI358"/>
    <mergeCell ref="FJ358:FN358"/>
    <mergeCell ref="CC358:CG358"/>
    <mergeCell ref="CH358:CL358"/>
    <mergeCell ref="CM358:CQ358"/>
    <mergeCell ref="CR358:CV358"/>
    <mergeCell ref="BI358:BM358"/>
    <mergeCell ref="BN358:BR358"/>
    <mergeCell ref="BS358:BW358"/>
    <mergeCell ref="BX358:CB358"/>
    <mergeCell ref="DQ358:DU358"/>
    <mergeCell ref="HH336:HL336"/>
    <mergeCell ref="FY336:GC336"/>
    <mergeCell ref="GD336:GH336"/>
    <mergeCell ref="GI336:GM336"/>
    <mergeCell ref="GN336:GR336"/>
    <mergeCell ref="IQ336:IU336"/>
    <mergeCell ref="F358:J358"/>
    <mergeCell ref="K358:O358"/>
    <mergeCell ref="P358:T358"/>
    <mergeCell ref="U358:Y358"/>
    <mergeCell ref="Z358:AD358"/>
    <mergeCell ref="AE358:AI358"/>
    <mergeCell ref="AJ358:AN358"/>
    <mergeCell ref="HM336:HQ336"/>
    <mergeCell ref="HR336:HV336"/>
    <mergeCell ref="AO358:AS358"/>
    <mergeCell ref="AT358:AX358"/>
    <mergeCell ref="AY358:BC358"/>
    <mergeCell ref="BD358:BH358"/>
    <mergeCell ref="IG336:IK336"/>
    <mergeCell ref="IL336:IP336"/>
    <mergeCell ref="HW336:IA336"/>
    <mergeCell ref="IB336:IF336"/>
    <mergeCell ref="GS336:GW336"/>
    <mergeCell ref="FE336:FI336"/>
    <mergeCell ref="FJ336:FN336"/>
    <mergeCell ref="FO336:FS336"/>
    <mergeCell ref="FT336:FX336"/>
    <mergeCell ref="EK336:EO336"/>
    <mergeCell ref="EP336:ET336"/>
    <mergeCell ref="EU336:EY336"/>
    <mergeCell ref="EZ336:FD336"/>
    <mergeCell ref="HC336:HG336"/>
    <mergeCell ref="GX336:HB336"/>
    <mergeCell ref="BI336:BM336"/>
    <mergeCell ref="BN336:BR336"/>
    <mergeCell ref="BS336:BW336"/>
    <mergeCell ref="BX336:CB336"/>
    <mergeCell ref="DQ336:DU336"/>
    <mergeCell ref="DV336:DZ336"/>
    <mergeCell ref="EA336:EE336"/>
    <mergeCell ref="EF336:EJ336"/>
    <mergeCell ref="CW336:DA336"/>
    <mergeCell ref="DB336:DF336"/>
    <mergeCell ref="DG336:DK336"/>
    <mergeCell ref="DL336:DP336"/>
    <mergeCell ref="IQ333:IU333"/>
    <mergeCell ref="F336:J336"/>
    <mergeCell ref="K336:O336"/>
    <mergeCell ref="P336:T336"/>
    <mergeCell ref="U336:Y336"/>
    <mergeCell ref="Z336:AD336"/>
    <mergeCell ref="AE336:AI336"/>
    <mergeCell ref="AJ336:AN336"/>
    <mergeCell ref="HM333:HQ333"/>
    <mergeCell ref="HR333:HV333"/>
    <mergeCell ref="AO336:AS336"/>
    <mergeCell ref="AT336:AX336"/>
    <mergeCell ref="AY336:BC336"/>
    <mergeCell ref="BD336:BH336"/>
    <mergeCell ref="IG333:IK333"/>
    <mergeCell ref="IL333:IP333"/>
    <mergeCell ref="HW333:IA333"/>
    <mergeCell ref="IB333:IF333"/>
    <mergeCell ref="GS333:GW333"/>
    <mergeCell ref="GX333:HB333"/>
    <mergeCell ref="CC336:CG336"/>
    <mergeCell ref="CH336:CL336"/>
    <mergeCell ref="CM336:CQ336"/>
    <mergeCell ref="CR336:CV336"/>
    <mergeCell ref="FO333:FS333"/>
    <mergeCell ref="FT333:FX333"/>
    <mergeCell ref="EK333:EO333"/>
    <mergeCell ref="EP333:ET333"/>
    <mergeCell ref="EU333:EY333"/>
    <mergeCell ref="EZ333:FD333"/>
    <mergeCell ref="HC333:HG333"/>
    <mergeCell ref="HH333:HL333"/>
    <mergeCell ref="FY333:GC333"/>
    <mergeCell ref="GD333:GH333"/>
    <mergeCell ref="GI333:GM333"/>
    <mergeCell ref="GN333:GR333"/>
    <mergeCell ref="DV333:DZ333"/>
    <mergeCell ref="EA333:EE333"/>
    <mergeCell ref="EF333:EJ333"/>
    <mergeCell ref="CW333:DA333"/>
    <mergeCell ref="DB333:DF333"/>
    <mergeCell ref="DG333:DK333"/>
    <mergeCell ref="DL333:DP333"/>
    <mergeCell ref="FE333:FI333"/>
    <mergeCell ref="FJ333:FN333"/>
    <mergeCell ref="CC333:CG333"/>
    <mergeCell ref="CH333:CL333"/>
    <mergeCell ref="CM333:CQ333"/>
    <mergeCell ref="CR333:CV333"/>
    <mergeCell ref="BI333:BM333"/>
    <mergeCell ref="BN333:BR333"/>
    <mergeCell ref="BS333:BW333"/>
    <mergeCell ref="BX333:CB333"/>
    <mergeCell ref="DQ333:DU333"/>
    <mergeCell ref="HH311:HL311"/>
    <mergeCell ref="FY311:GC311"/>
    <mergeCell ref="GD311:GH311"/>
    <mergeCell ref="GI311:GM311"/>
    <mergeCell ref="GN311:GR311"/>
    <mergeCell ref="IQ311:IU311"/>
    <mergeCell ref="F333:J333"/>
    <mergeCell ref="K333:O333"/>
    <mergeCell ref="P333:T333"/>
    <mergeCell ref="U333:Y333"/>
    <mergeCell ref="Z333:AD333"/>
    <mergeCell ref="AE333:AI333"/>
    <mergeCell ref="AJ333:AN333"/>
    <mergeCell ref="HM311:HQ311"/>
    <mergeCell ref="HR311:HV311"/>
    <mergeCell ref="AO333:AS333"/>
    <mergeCell ref="AT333:AX333"/>
    <mergeCell ref="AY333:BC333"/>
    <mergeCell ref="BD333:BH333"/>
    <mergeCell ref="IG311:IK311"/>
    <mergeCell ref="IL311:IP311"/>
    <mergeCell ref="HW311:IA311"/>
    <mergeCell ref="IB311:IF311"/>
    <mergeCell ref="GS311:GW311"/>
    <mergeCell ref="FE311:FI311"/>
    <mergeCell ref="FJ311:FN311"/>
    <mergeCell ref="FO311:FS311"/>
    <mergeCell ref="FT311:FX311"/>
    <mergeCell ref="EK311:EO311"/>
    <mergeCell ref="EP311:ET311"/>
    <mergeCell ref="EU311:EY311"/>
    <mergeCell ref="EZ311:FD311"/>
    <mergeCell ref="HC311:HG311"/>
    <mergeCell ref="GX311:HB311"/>
    <mergeCell ref="BI311:BM311"/>
    <mergeCell ref="BN311:BR311"/>
    <mergeCell ref="BS311:BW311"/>
    <mergeCell ref="BX311:CB311"/>
    <mergeCell ref="DQ311:DU311"/>
    <mergeCell ref="DV311:DZ311"/>
    <mergeCell ref="EA311:EE311"/>
    <mergeCell ref="EF311:EJ311"/>
    <mergeCell ref="CW311:DA311"/>
    <mergeCell ref="DB311:DF311"/>
    <mergeCell ref="DG311:DK311"/>
    <mergeCell ref="DL311:DP311"/>
    <mergeCell ref="IQ308:IU308"/>
    <mergeCell ref="F311:J311"/>
    <mergeCell ref="K311:O311"/>
    <mergeCell ref="P311:T311"/>
    <mergeCell ref="U311:Y311"/>
    <mergeCell ref="Z311:AD311"/>
    <mergeCell ref="AE311:AI311"/>
    <mergeCell ref="AJ311:AN311"/>
    <mergeCell ref="HM308:HQ308"/>
    <mergeCell ref="HR308:HV308"/>
    <mergeCell ref="AO311:AS311"/>
    <mergeCell ref="AT311:AX311"/>
    <mergeCell ref="AY311:BC311"/>
    <mergeCell ref="BD311:BH311"/>
    <mergeCell ref="IG308:IK308"/>
    <mergeCell ref="IL308:IP308"/>
    <mergeCell ref="HW308:IA308"/>
    <mergeCell ref="IB308:IF308"/>
    <mergeCell ref="GS308:GW308"/>
    <mergeCell ref="GX308:HB308"/>
    <mergeCell ref="CC311:CG311"/>
    <mergeCell ref="CH311:CL311"/>
    <mergeCell ref="CM311:CQ311"/>
    <mergeCell ref="CR311:CV311"/>
    <mergeCell ref="FO308:FS308"/>
    <mergeCell ref="FT308:FX308"/>
    <mergeCell ref="EK308:EO308"/>
    <mergeCell ref="EP308:ET308"/>
    <mergeCell ref="EU308:EY308"/>
    <mergeCell ref="EZ308:FD308"/>
    <mergeCell ref="HC308:HG308"/>
    <mergeCell ref="HH308:HL308"/>
    <mergeCell ref="FY308:GC308"/>
    <mergeCell ref="GD308:GH308"/>
    <mergeCell ref="GI308:GM308"/>
    <mergeCell ref="GN308:GR308"/>
    <mergeCell ref="DV308:DZ308"/>
    <mergeCell ref="EA308:EE308"/>
    <mergeCell ref="EF308:EJ308"/>
    <mergeCell ref="CW308:DA308"/>
    <mergeCell ref="DB308:DF308"/>
    <mergeCell ref="DG308:DK308"/>
    <mergeCell ref="DL308:DP308"/>
    <mergeCell ref="FE308:FI308"/>
    <mergeCell ref="FJ308:FN308"/>
    <mergeCell ref="CC308:CG308"/>
    <mergeCell ref="CH308:CL308"/>
    <mergeCell ref="CM308:CQ308"/>
    <mergeCell ref="CR308:CV308"/>
    <mergeCell ref="BI308:BM308"/>
    <mergeCell ref="BN308:BR308"/>
    <mergeCell ref="BS308:BW308"/>
    <mergeCell ref="BX308:CB308"/>
    <mergeCell ref="DQ308:DU308"/>
    <mergeCell ref="HH286:HL286"/>
    <mergeCell ref="FY286:GC286"/>
    <mergeCell ref="GD286:GH286"/>
    <mergeCell ref="GI286:GM286"/>
    <mergeCell ref="GN286:GR286"/>
    <mergeCell ref="IQ286:IU286"/>
    <mergeCell ref="F308:J308"/>
    <mergeCell ref="K308:O308"/>
    <mergeCell ref="P308:T308"/>
    <mergeCell ref="U308:Y308"/>
    <mergeCell ref="Z308:AD308"/>
    <mergeCell ref="AE308:AI308"/>
    <mergeCell ref="AJ308:AN308"/>
    <mergeCell ref="HM286:HQ286"/>
    <mergeCell ref="HR286:HV286"/>
    <mergeCell ref="AO308:AS308"/>
    <mergeCell ref="AT308:AX308"/>
    <mergeCell ref="AY308:BC308"/>
    <mergeCell ref="BD308:BH308"/>
    <mergeCell ref="IG286:IK286"/>
    <mergeCell ref="IL286:IP286"/>
    <mergeCell ref="HW286:IA286"/>
    <mergeCell ref="IB286:IF286"/>
    <mergeCell ref="GS286:GW286"/>
    <mergeCell ref="FE286:FI286"/>
    <mergeCell ref="FJ286:FN286"/>
    <mergeCell ref="FO286:FS286"/>
    <mergeCell ref="FT286:FX286"/>
    <mergeCell ref="EK286:EO286"/>
    <mergeCell ref="EP286:ET286"/>
    <mergeCell ref="EU286:EY286"/>
    <mergeCell ref="EZ286:FD286"/>
    <mergeCell ref="HC286:HG286"/>
    <mergeCell ref="GX286:HB286"/>
    <mergeCell ref="BI286:BM286"/>
    <mergeCell ref="BN286:BR286"/>
    <mergeCell ref="BS286:BW286"/>
    <mergeCell ref="BX286:CB286"/>
    <mergeCell ref="DQ286:DU286"/>
    <mergeCell ref="DV286:DZ286"/>
    <mergeCell ref="EA286:EE286"/>
    <mergeCell ref="EF286:EJ286"/>
    <mergeCell ref="CW286:DA286"/>
    <mergeCell ref="DB286:DF286"/>
    <mergeCell ref="DG286:DK286"/>
    <mergeCell ref="DL286:DP286"/>
    <mergeCell ref="IQ283:IU283"/>
    <mergeCell ref="F286:J286"/>
    <mergeCell ref="K286:O286"/>
    <mergeCell ref="P286:T286"/>
    <mergeCell ref="U286:Y286"/>
    <mergeCell ref="Z286:AD286"/>
    <mergeCell ref="AE286:AI286"/>
    <mergeCell ref="AJ286:AN286"/>
    <mergeCell ref="HM283:HQ283"/>
    <mergeCell ref="HR283:HV283"/>
    <mergeCell ref="AO286:AS286"/>
    <mergeCell ref="AT286:AX286"/>
    <mergeCell ref="AY286:BC286"/>
    <mergeCell ref="BD286:BH286"/>
    <mergeCell ref="IG283:IK283"/>
    <mergeCell ref="IL283:IP283"/>
    <mergeCell ref="HW283:IA283"/>
    <mergeCell ref="IB283:IF283"/>
    <mergeCell ref="GS283:GW283"/>
    <mergeCell ref="GX283:HB283"/>
    <mergeCell ref="CC286:CG286"/>
    <mergeCell ref="CH286:CL286"/>
    <mergeCell ref="CM286:CQ286"/>
    <mergeCell ref="CR286:CV286"/>
    <mergeCell ref="FJ283:FN283"/>
    <mergeCell ref="FO283:FS283"/>
    <mergeCell ref="FT283:FX283"/>
    <mergeCell ref="EK283:EO283"/>
    <mergeCell ref="EP283:ET283"/>
    <mergeCell ref="EU283:EY283"/>
    <mergeCell ref="EZ283:FD283"/>
    <mergeCell ref="HC283:HG283"/>
    <mergeCell ref="HH283:HL283"/>
    <mergeCell ref="FY283:GC283"/>
    <mergeCell ref="GD283:GH283"/>
    <mergeCell ref="GI283:GM283"/>
    <mergeCell ref="GN283:GR283"/>
    <mergeCell ref="FE283:FI283"/>
    <mergeCell ref="F283:J283"/>
    <mergeCell ref="K283:O283"/>
    <mergeCell ref="P283:T283"/>
    <mergeCell ref="U283:Y283"/>
    <mergeCell ref="Z283:AD283"/>
    <mergeCell ref="AE283:AI283"/>
    <mergeCell ref="CC283:CG283"/>
    <mergeCell ref="CH283:CL283"/>
    <mergeCell ref="CM283:CQ283"/>
    <mergeCell ref="BI283:BM283"/>
    <mergeCell ref="BN283:BR283"/>
    <mergeCell ref="BS283:BW283"/>
    <mergeCell ref="BX283:CB283"/>
    <mergeCell ref="AJ283:AN283"/>
    <mergeCell ref="AO283:AS283"/>
    <mergeCell ref="AT283:AX283"/>
    <mergeCell ref="AY283:BC283"/>
    <mergeCell ref="BD283:BH283"/>
    <mergeCell ref="IL212:IP212"/>
    <mergeCell ref="IQ212:IU212"/>
    <mergeCell ref="HR212:HV212"/>
    <mergeCell ref="HW212:IA212"/>
    <mergeCell ref="IB212:IF212"/>
    <mergeCell ref="IG212:IK212"/>
    <mergeCell ref="GX212:HB212"/>
    <mergeCell ref="HC212:HG212"/>
    <mergeCell ref="HH212:HL212"/>
    <mergeCell ref="CR283:CV283"/>
    <mergeCell ref="DQ283:DU283"/>
    <mergeCell ref="DV283:DZ283"/>
    <mergeCell ref="EA283:EE283"/>
    <mergeCell ref="EF283:EJ283"/>
    <mergeCell ref="CW283:DA283"/>
    <mergeCell ref="DB283:DF283"/>
    <mergeCell ref="DG283:DK283"/>
    <mergeCell ref="DL283:DP283"/>
    <mergeCell ref="FE212:FI212"/>
    <mergeCell ref="DV212:DZ212"/>
    <mergeCell ref="EA212:EE212"/>
    <mergeCell ref="EF212:EJ212"/>
    <mergeCell ref="EK212:EO212"/>
    <mergeCell ref="HM212:HQ212"/>
    <mergeCell ref="GD212:GH212"/>
    <mergeCell ref="GI212:GM212"/>
    <mergeCell ref="GN212:GR212"/>
    <mergeCell ref="GS212:GW212"/>
    <mergeCell ref="FJ212:FN212"/>
    <mergeCell ref="FO212:FS212"/>
    <mergeCell ref="FT212:FX212"/>
    <mergeCell ref="FY212:GC212"/>
    <mergeCell ref="DL212:DP212"/>
    <mergeCell ref="DQ212:DU212"/>
    <mergeCell ref="CH212:CL212"/>
    <mergeCell ref="CM212:CQ212"/>
    <mergeCell ref="CR212:CV212"/>
    <mergeCell ref="CW212:DA212"/>
    <mergeCell ref="EP212:ET212"/>
    <mergeCell ref="EU212:EY212"/>
    <mergeCell ref="EZ212:FD212"/>
    <mergeCell ref="BS212:BW212"/>
    <mergeCell ref="BX212:CB212"/>
    <mergeCell ref="CC212:CG212"/>
    <mergeCell ref="AT212:AX212"/>
    <mergeCell ref="AY212:BC212"/>
    <mergeCell ref="BD212:BH212"/>
    <mergeCell ref="BI212:BM212"/>
    <mergeCell ref="DB212:DF212"/>
    <mergeCell ref="DG212:DK212"/>
    <mergeCell ref="Z212:AD212"/>
    <mergeCell ref="AE212:AI212"/>
    <mergeCell ref="AJ212:AN212"/>
    <mergeCell ref="AO212:AS212"/>
    <mergeCell ref="F212:J212"/>
    <mergeCell ref="K212:O212"/>
    <mergeCell ref="P212:T212"/>
    <mergeCell ref="U212:Y212"/>
    <mergeCell ref="BN212:BR212"/>
    <mergeCell ref="A386:E386"/>
    <mergeCell ref="A355:E355"/>
    <mergeCell ref="A358:E358"/>
    <mergeCell ref="A361:E361"/>
    <mergeCell ref="A376:E376"/>
    <mergeCell ref="A379:E379"/>
    <mergeCell ref="A380:E380"/>
    <mergeCell ref="A382:C382"/>
    <mergeCell ref="A383:E383"/>
    <mergeCell ref="A357:C357"/>
    <mergeCell ref="A354:E354"/>
    <mergeCell ref="A259:E259"/>
    <mergeCell ref="A262:E262"/>
    <mergeCell ref="A276:E276"/>
    <mergeCell ref="A311:E311"/>
    <mergeCell ref="A326:E326"/>
    <mergeCell ref="A329:E329"/>
    <mergeCell ref="A333:E333"/>
    <mergeCell ref="A307:C307"/>
    <mergeCell ref="A351:E351"/>
    <mergeCell ref="A301:E301"/>
    <mergeCell ref="A304:E304"/>
    <mergeCell ref="A305:E305"/>
    <mergeCell ref="A308:E308"/>
    <mergeCell ref="A332:C332"/>
    <mergeCell ref="A336:E336"/>
    <mergeCell ref="A231:E231"/>
    <mergeCell ref="A212:E212"/>
    <mergeCell ref="A227:E227"/>
    <mergeCell ref="A230:E230"/>
    <mergeCell ref="A179:E179"/>
    <mergeCell ref="A180:E180"/>
    <mergeCell ref="A183:E183"/>
    <mergeCell ref="A233:C233"/>
    <mergeCell ref="A330:E330"/>
    <mergeCell ref="A283:E283"/>
    <mergeCell ref="A252:E252"/>
    <mergeCell ref="A286:E286"/>
    <mergeCell ref="A279:E279"/>
    <mergeCell ref="A280:E280"/>
    <mergeCell ref="A256:E256"/>
    <mergeCell ref="A258:C258"/>
    <mergeCell ref="A282:C282"/>
    <mergeCell ref="A234:E234"/>
    <mergeCell ref="A237:E237"/>
    <mergeCell ref="A255:E255"/>
    <mergeCell ref="A105:E105"/>
    <mergeCell ref="A107:C107"/>
    <mergeCell ref="A108:E108"/>
    <mergeCell ref="A186:E186"/>
    <mergeCell ref="A202:E202"/>
    <mergeCell ref="A205:E205"/>
    <mergeCell ref="A206:E206"/>
    <mergeCell ref="A209:E209"/>
    <mergeCell ref="A208:C208"/>
    <mergeCell ref="A158:E158"/>
    <mergeCell ref="A161:E161"/>
    <mergeCell ref="A182:C182"/>
    <mergeCell ref="A176:E176"/>
    <mergeCell ref="A111:E111"/>
    <mergeCell ref="A126:E126"/>
    <mergeCell ref="A129:E129"/>
    <mergeCell ref="A130:E130"/>
    <mergeCell ref="A157:C157"/>
    <mergeCell ref="A155:E155"/>
    <mergeCell ref="A151:E151"/>
    <mergeCell ref="A154:E154"/>
    <mergeCell ref="A133:E133"/>
    <mergeCell ref="A132:C132"/>
    <mergeCell ref="A136:E136"/>
    <mergeCell ref="A79:E79"/>
    <mergeCell ref="A33:E33"/>
    <mergeCell ref="A29:E29"/>
    <mergeCell ref="A30:E30"/>
    <mergeCell ref="A32:C32"/>
    <mergeCell ref="A61:E61"/>
    <mergeCell ref="A76:E76"/>
    <mergeCell ref="A82:C82"/>
    <mergeCell ref="A104:E104"/>
    <mergeCell ref="A83:E83"/>
    <mergeCell ref="A86:E86"/>
    <mergeCell ref="A101:E101"/>
    <mergeCell ref="A80:E80"/>
    <mergeCell ref="A54:E54"/>
    <mergeCell ref="A57:C57"/>
    <mergeCell ref="A55:E55"/>
    <mergeCell ref="A58:E58"/>
    <mergeCell ref="A11:E11"/>
    <mergeCell ref="A26:E26"/>
    <mergeCell ref="A36:E36"/>
    <mergeCell ref="A51:E51"/>
    <mergeCell ref="A1:E1"/>
    <mergeCell ref="A4:E4"/>
    <mergeCell ref="A5:E5"/>
    <mergeCell ref="A8:E8"/>
    <mergeCell ref="A7:C7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  <hyperlink ref="A80:E80" location="calculo!A266" display="COSTO DE SERVICIOS DE TERCEROS"/>
    <hyperlink ref="A105:E105" location="calculo!A266" display="COSTO DE SERVICIOS DE TERCEROS"/>
    <hyperlink ref="A130:E130" location="calculo!A266" display="COSTO DE SERVICIOS DE TERCEROS"/>
    <hyperlink ref="A155:E155" location="calculo!A266" display="COSTO DE SERVICIOS DE TERCEROS"/>
    <hyperlink ref="A180:E180" location="calculo!A266" display="COSTO DE SERVICIOS DE TERCEROS"/>
    <hyperlink ref="A206:E206" location="calculo!A266" display="COSTO DE SERVICIOS DE TERCEROS"/>
    <hyperlink ref="A231:E231" location="calculo!A266" display="COSTO DE SERVICIOS DE TERCEROS"/>
    <hyperlink ref="A256:E256" location="calculo!A266" display="COSTO DE SERVICIOS DE TERCEROS"/>
    <hyperlink ref="A280:E280" location="calculo!A266" display="COSTO DE SERVICIOS DE TERCEROS"/>
    <hyperlink ref="A305:E305" location="calculo!A266" display="COSTO DE SERVICIOS DE TERCEROS"/>
    <hyperlink ref="A330:E330" location="calculo!A266" display="COSTO DE SERVICIOS DE TERCEROS"/>
    <hyperlink ref="A355:E355" location="calculo!A266" display="COSTO DE SERVICIOS DE TERCEROS"/>
    <hyperlink ref="A380:E380" location="calculo!A266" display="COSTO DE SERVICIOS DE TERCEROS"/>
  </hyperlinks>
  <printOptions horizontalCentered="1"/>
  <pageMargins left="0.51181102362204722" right="0.51181102362204722" top="2.3228346456692917" bottom="0.74803149606299213" header="0.31496062992125984" footer="0.31496062992125984"/>
  <pageSetup scale="80" orientation="portrait" r:id="rId1"/>
  <headerFooter>
    <oddHeader>&amp;L&amp;14MUNICIPALIDAD PROVINCIAL DEL CALLAO</oddHeader>
  </headerFooter>
  <rowBreaks count="15" manualBreakCount="15">
    <brk id="25" max="4" man="1"/>
    <brk id="50" max="4" man="1"/>
    <brk id="75" max="4" man="1"/>
    <brk id="100" max="4" man="1"/>
    <brk id="125" max="4" man="1"/>
    <brk id="150" max="4" man="1"/>
    <brk id="175" max="4" man="1"/>
    <brk id="201" max="4" man="1"/>
    <brk id="226" max="5" man="1"/>
    <brk id="251" max="4" man="1"/>
    <brk id="275" max="4" man="1"/>
    <brk id="300" max="4" man="1"/>
    <brk id="325" max="4" man="1"/>
    <brk id="350" max="4" man="1"/>
    <brk id="375" max="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IV504"/>
  <sheetViews>
    <sheetView view="pageBreakPreview" topLeftCell="A58" zoomScale="80" zoomScaleSheetLayoutView="80" workbookViewId="0">
      <selection activeCell="A387" sqref="A387:E387"/>
    </sheetView>
  </sheetViews>
  <sheetFormatPr baseColWidth="10" defaultRowHeight="15" x14ac:dyDescent="0.25"/>
  <cols>
    <col min="1" max="1" width="22" customWidth="1"/>
    <col min="2" max="2" width="18" customWidth="1"/>
    <col min="3" max="3" width="20.5703125" customWidth="1"/>
    <col min="4" max="4" width="15.5703125" customWidth="1"/>
    <col min="5" max="5" width="20" customWidth="1"/>
  </cols>
  <sheetData>
    <row r="1" spans="1:256" ht="45" customHeight="1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256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256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256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256" ht="15.75" customHeight="1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256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256" ht="15.75" thickBot="1" x14ac:dyDescent="0.3">
      <c r="A7" s="334" t="s">
        <v>361</v>
      </c>
      <c r="B7" s="334"/>
      <c r="C7" s="334"/>
      <c r="D7" s="66"/>
      <c r="E7" s="66"/>
      <c r="F7" s="66"/>
      <c r="G7" s="66"/>
      <c r="H7" s="66"/>
      <c r="I7" s="67"/>
      <c r="J7" s="67"/>
      <c r="K7" s="80"/>
      <c r="L7" s="51"/>
      <c r="M7" s="51"/>
      <c r="N7" s="51"/>
    </row>
    <row r="8" spans="1:256" ht="42" customHeight="1" thickBot="1" x14ac:dyDescent="0.3">
      <c r="A8" s="441" t="s">
        <v>385</v>
      </c>
      <c r="B8" s="442"/>
      <c r="C8" s="442"/>
      <c r="D8" s="442"/>
      <c r="E8" s="443"/>
      <c r="F8" s="441"/>
      <c r="G8" s="442"/>
      <c r="H8" s="442"/>
      <c r="I8" s="442"/>
      <c r="J8" s="443"/>
      <c r="K8" s="441"/>
      <c r="L8" s="442"/>
      <c r="M8" s="442"/>
      <c r="N8" s="442"/>
      <c r="O8" s="443"/>
      <c r="P8" s="441"/>
      <c r="Q8" s="442"/>
      <c r="R8" s="442"/>
      <c r="S8" s="442"/>
      <c r="T8" s="443"/>
      <c r="U8" s="441"/>
      <c r="V8" s="442"/>
      <c r="W8" s="442"/>
      <c r="X8" s="442"/>
      <c r="Y8" s="443"/>
      <c r="Z8" s="441"/>
      <c r="AA8" s="442"/>
      <c r="AB8" s="442"/>
      <c r="AC8" s="442"/>
      <c r="AD8" s="443"/>
      <c r="AE8" s="441"/>
      <c r="AF8" s="442"/>
      <c r="AG8" s="442"/>
      <c r="AH8" s="442"/>
      <c r="AI8" s="443"/>
      <c r="AJ8" s="441"/>
      <c r="AK8" s="442"/>
      <c r="AL8" s="442"/>
      <c r="AM8" s="442"/>
      <c r="AN8" s="443"/>
      <c r="AO8" s="441"/>
      <c r="AP8" s="442"/>
      <c r="AQ8" s="442"/>
      <c r="AR8" s="442"/>
      <c r="AS8" s="443"/>
      <c r="AT8" s="441"/>
      <c r="AU8" s="442"/>
      <c r="AV8" s="442"/>
      <c r="AW8" s="442"/>
      <c r="AX8" s="443"/>
      <c r="AY8" s="441"/>
      <c r="AZ8" s="442"/>
      <c r="BA8" s="442"/>
      <c r="BB8" s="442"/>
      <c r="BC8" s="443"/>
      <c r="BD8" s="441"/>
      <c r="BE8" s="442"/>
      <c r="BF8" s="442"/>
      <c r="BG8" s="442"/>
      <c r="BH8" s="443"/>
      <c r="BI8" s="441"/>
      <c r="BJ8" s="442"/>
      <c r="BK8" s="442"/>
      <c r="BL8" s="442"/>
      <c r="BM8" s="443"/>
      <c r="BN8" s="441"/>
      <c r="BO8" s="442"/>
      <c r="BP8" s="442"/>
      <c r="BQ8" s="442"/>
      <c r="BR8" s="443"/>
      <c r="BS8" s="441"/>
      <c r="BT8" s="442"/>
      <c r="BU8" s="442"/>
      <c r="BV8" s="442"/>
      <c r="BW8" s="443"/>
      <c r="BX8" s="441"/>
      <c r="BY8" s="442"/>
      <c r="BZ8" s="442"/>
      <c r="CA8" s="442"/>
      <c r="CB8" s="443"/>
      <c r="CC8" s="441"/>
      <c r="CD8" s="442"/>
      <c r="CE8" s="442"/>
      <c r="CF8" s="442"/>
      <c r="CG8" s="443"/>
      <c r="CH8" s="441"/>
      <c r="CI8" s="442"/>
      <c r="CJ8" s="442"/>
      <c r="CK8" s="442"/>
      <c r="CL8" s="443"/>
      <c r="CM8" s="441"/>
      <c r="CN8" s="442"/>
      <c r="CO8" s="442"/>
      <c r="CP8" s="442"/>
      <c r="CQ8" s="443"/>
      <c r="CR8" s="441"/>
      <c r="CS8" s="442"/>
      <c r="CT8" s="442"/>
      <c r="CU8" s="442"/>
      <c r="CV8" s="443"/>
      <c r="CW8" s="441"/>
      <c r="CX8" s="442"/>
      <c r="CY8" s="442"/>
      <c r="CZ8" s="442"/>
      <c r="DA8" s="443"/>
      <c r="DB8" s="441"/>
      <c r="DC8" s="442"/>
      <c r="DD8" s="442"/>
      <c r="DE8" s="442"/>
      <c r="DF8" s="443"/>
      <c r="DG8" s="441"/>
      <c r="DH8" s="442"/>
      <c r="DI8" s="442"/>
      <c r="DJ8" s="442"/>
      <c r="DK8" s="443"/>
      <c r="DL8" s="441"/>
      <c r="DM8" s="442"/>
      <c r="DN8" s="442"/>
      <c r="DO8" s="442"/>
      <c r="DP8" s="443"/>
      <c r="DQ8" s="441"/>
      <c r="DR8" s="442"/>
      <c r="DS8" s="442"/>
      <c r="DT8" s="442"/>
      <c r="DU8" s="443"/>
      <c r="DV8" s="441"/>
      <c r="DW8" s="442"/>
      <c r="DX8" s="442"/>
      <c r="DY8" s="442"/>
      <c r="DZ8" s="443"/>
      <c r="EA8" s="441"/>
      <c r="EB8" s="442"/>
      <c r="EC8" s="442"/>
      <c r="ED8" s="442"/>
      <c r="EE8" s="443"/>
      <c r="EF8" s="441"/>
      <c r="EG8" s="442"/>
      <c r="EH8" s="442"/>
      <c r="EI8" s="442"/>
      <c r="EJ8" s="443"/>
      <c r="EK8" s="441"/>
      <c r="EL8" s="442"/>
      <c r="EM8" s="442"/>
      <c r="EN8" s="442"/>
      <c r="EO8" s="443"/>
      <c r="EP8" s="441"/>
      <c r="EQ8" s="442"/>
      <c r="ER8" s="442"/>
      <c r="ES8" s="442"/>
      <c r="ET8" s="443"/>
      <c r="EU8" s="441"/>
      <c r="EV8" s="442"/>
      <c r="EW8" s="442"/>
      <c r="EX8" s="442"/>
      <c r="EY8" s="443"/>
      <c r="EZ8" s="441"/>
      <c r="FA8" s="442"/>
      <c r="FB8" s="442"/>
      <c r="FC8" s="442"/>
      <c r="FD8" s="443"/>
      <c r="FE8" s="441"/>
      <c r="FF8" s="442"/>
      <c r="FG8" s="442"/>
      <c r="FH8" s="442"/>
      <c r="FI8" s="443"/>
      <c r="FJ8" s="441"/>
      <c r="FK8" s="442"/>
      <c r="FL8" s="442"/>
      <c r="FM8" s="442"/>
      <c r="FN8" s="443"/>
      <c r="FO8" s="441"/>
      <c r="FP8" s="442"/>
      <c r="FQ8" s="442"/>
      <c r="FR8" s="442"/>
      <c r="FS8" s="443"/>
      <c r="FT8" s="441"/>
      <c r="FU8" s="442"/>
      <c r="FV8" s="442"/>
      <c r="FW8" s="442"/>
      <c r="FX8" s="443"/>
      <c r="FY8" s="441"/>
      <c r="FZ8" s="442"/>
      <c r="GA8" s="442"/>
      <c r="GB8" s="442"/>
      <c r="GC8" s="443"/>
      <c r="GD8" s="441"/>
      <c r="GE8" s="442"/>
      <c r="GF8" s="442"/>
      <c r="GG8" s="442"/>
      <c r="GH8" s="443"/>
      <c r="GI8" s="441"/>
      <c r="GJ8" s="442"/>
      <c r="GK8" s="442"/>
      <c r="GL8" s="442"/>
      <c r="GM8" s="443"/>
      <c r="GN8" s="441"/>
      <c r="GO8" s="442"/>
      <c r="GP8" s="442"/>
      <c r="GQ8" s="442"/>
      <c r="GR8" s="443"/>
      <c r="GS8" s="441"/>
      <c r="GT8" s="442"/>
      <c r="GU8" s="442"/>
      <c r="GV8" s="442"/>
      <c r="GW8" s="443"/>
      <c r="GX8" s="441"/>
      <c r="GY8" s="442"/>
      <c r="GZ8" s="442"/>
      <c r="HA8" s="442"/>
      <c r="HB8" s="443"/>
      <c r="HC8" s="441"/>
      <c r="HD8" s="442"/>
      <c r="HE8" s="442"/>
      <c r="HF8" s="442"/>
      <c r="HG8" s="443"/>
      <c r="HH8" s="441"/>
      <c r="HI8" s="442"/>
      <c r="HJ8" s="442"/>
      <c r="HK8" s="442"/>
      <c r="HL8" s="443"/>
      <c r="HM8" s="441"/>
      <c r="HN8" s="442"/>
      <c r="HO8" s="442"/>
      <c r="HP8" s="442"/>
      <c r="HQ8" s="443"/>
      <c r="HR8" s="441"/>
      <c r="HS8" s="442"/>
      <c r="HT8" s="442"/>
      <c r="HU8" s="442"/>
      <c r="HV8" s="443"/>
      <c r="HW8" s="441"/>
      <c r="HX8" s="442"/>
      <c r="HY8" s="442"/>
      <c r="HZ8" s="442"/>
      <c r="IA8" s="443"/>
      <c r="IB8" s="441"/>
      <c r="IC8" s="442"/>
      <c r="ID8" s="442"/>
      <c r="IE8" s="442"/>
      <c r="IF8" s="443"/>
      <c r="IG8" s="441"/>
      <c r="IH8" s="442"/>
      <c r="II8" s="442"/>
      <c r="IJ8" s="442"/>
      <c r="IK8" s="443"/>
      <c r="IL8" s="441"/>
      <c r="IM8" s="442"/>
      <c r="IN8" s="442"/>
      <c r="IO8" s="442"/>
      <c r="IP8" s="443"/>
      <c r="IQ8" s="441"/>
      <c r="IR8" s="442"/>
      <c r="IS8" s="442"/>
      <c r="IT8" s="442"/>
      <c r="IU8" s="443"/>
      <c r="IV8" s="325"/>
    </row>
    <row r="9" spans="1:256" x14ac:dyDescent="0.25">
      <c r="A9" s="68"/>
      <c r="B9" s="68"/>
      <c r="C9" s="69"/>
      <c r="D9" s="70"/>
      <c r="E9" s="68"/>
      <c r="F9" s="68"/>
      <c r="G9" s="68"/>
      <c r="H9" s="68"/>
      <c r="I9" s="71"/>
      <c r="J9" s="81"/>
      <c r="K9" s="80"/>
      <c r="L9" s="51"/>
      <c r="M9" s="51"/>
      <c r="N9" s="51"/>
    </row>
    <row r="10" spans="1:256" ht="15.75" thickBot="1" x14ac:dyDescent="0.3">
      <c r="A10" s="68" t="s">
        <v>363</v>
      </c>
      <c r="B10" s="68"/>
      <c r="C10" s="69"/>
      <c r="D10" s="72"/>
      <c r="E10" s="68"/>
      <c r="F10" s="68"/>
      <c r="G10" s="68"/>
      <c r="H10" s="68"/>
      <c r="I10" s="71"/>
      <c r="J10" s="67"/>
      <c r="K10" s="80"/>
      <c r="L10" s="51"/>
      <c r="M10" s="51"/>
      <c r="N10" s="51"/>
    </row>
    <row r="11" spans="1:256" ht="42" customHeight="1" thickBot="1" x14ac:dyDescent="0.3">
      <c r="A11" s="441" t="s">
        <v>386</v>
      </c>
      <c r="B11" s="442"/>
      <c r="C11" s="442"/>
      <c r="D11" s="442"/>
      <c r="E11" s="443"/>
      <c r="F11" s="441"/>
      <c r="G11" s="442"/>
      <c r="H11" s="442"/>
      <c r="I11" s="442"/>
      <c r="J11" s="443"/>
      <c r="K11" s="441"/>
      <c r="L11" s="442"/>
      <c r="M11" s="442"/>
      <c r="N11" s="442"/>
      <c r="O11" s="443"/>
      <c r="P11" s="441"/>
      <c r="Q11" s="442"/>
      <c r="R11" s="442"/>
      <c r="S11" s="442"/>
      <c r="T11" s="443"/>
      <c r="U11" s="441"/>
      <c r="V11" s="442"/>
      <c r="W11" s="442"/>
      <c r="X11" s="442"/>
      <c r="Y11" s="443"/>
      <c r="Z11" s="441"/>
      <c r="AA11" s="442"/>
      <c r="AB11" s="442"/>
      <c r="AC11" s="442"/>
      <c r="AD11" s="443"/>
      <c r="AE11" s="441"/>
      <c r="AF11" s="442"/>
      <c r="AG11" s="442"/>
      <c r="AH11" s="442"/>
      <c r="AI11" s="443"/>
      <c r="AJ11" s="441"/>
      <c r="AK11" s="442"/>
      <c r="AL11" s="442"/>
      <c r="AM11" s="442"/>
      <c r="AN11" s="443"/>
      <c r="AO11" s="441"/>
      <c r="AP11" s="442"/>
      <c r="AQ11" s="442"/>
      <c r="AR11" s="442"/>
      <c r="AS11" s="443"/>
      <c r="AT11" s="441"/>
      <c r="AU11" s="442"/>
      <c r="AV11" s="442"/>
      <c r="AW11" s="442"/>
      <c r="AX11" s="443"/>
      <c r="AY11" s="441"/>
      <c r="AZ11" s="442"/>
      <c r="BA11" s="442"/>
      <c r="BB11" s="442"/>
      <c r="BC11" s="443"/>
      <c r="BD11" s="441"/>
      <c r="BE11" s="442"/>
      <c r="BF11" s="442"/>
      <c r="BG11" s="442"/>
      <c r="BH11" s="443"/>
      <c r="BI11" s="441"/>
      <c r="BJ11" s="442"/>
      <c r="BK11" s="442"/>
      <c r="BL11" s="442"/>
      <c r="BM11" s="443"/>
      <c r="BN11" s="441"/>
      <c r="BO11" s="442"/>
      <c r="BP11" s="442"/>
      <c r="BQ11" s="442"/>
      <c r="BR11" s="443"/>
      <c r="BS11" s="441"/>
      <c r="BT11" s="442"/>
      <c r="BU11" s="442"/>
      <c r="BV11" s="442"/>
      <c r="BW11" s="443"/>
      <c r="BX11" s="441"/>
      <c r="BY11" s="442"/>
      <c r="BZ11" s="442"/>
      <c r="CA11" s="442"/>
      <c r="CB11" s="443"/>
      <c r="CC11" s="441"/>
      <c r="CD11" s="442"/>
      <c r="CE11" s="442"/>
      <c r="CF11" s="442"/>
      <c r="CG11" s="443"/>
      <c r="CH11" s="441"/>
      <c r="CI11" s="442"/>
      <c r="CJ11" s="442"/>
      <c r="CK11" s="442"/>
      <c r="CL11" s="443"/>
      <c r="CM11" s="441"/>
      <c r="CN11" s="442"/>
      <c r="CO11" s="442"/>
      <c r="CP11" s="442"/>
      <c r="CQ11" s="443"/>
      <c r="CR11" s="441"/>
      <c r="CS11" s="442"/>
      <c r="CT11" s="442"/>
      <c r="CU11" s="442"/>
      <c r="CV11" s="443"/>
      <c r="CW11" s="441"/>
      <c r="CX11" s="442"/>
      <c r="CY11" s="442"/>
      <c r="CZ11" s="442"/>
      <c r="DA11" s="443"/>
      <c r="DB11" s="441"/>
      <c r="DC11" s="442"/>
      <c r="DD11" s="442"/>
      <c r="DE11" s="442"/>
      <c r="DF11" s="443"/>
      <c r="DG11" s="441"/>
      <c r="DH11" s="442"/>
      <c r="DI11" s="442"/>
      <c r="DJ11" s="442"/>
      <c r="DK11" s="443"/>
      <c r="DL11" s="441"/>
      <c r="DM11" s="442"/>
      <c r="DN11" s="442"/>
      <c r="DO11" s="442"/>
      <c r="DP11" s="443"/>
      <c r="DQ11" s="441"/>
      <c r="DR11" s="442"/>
      <c r="DS11" s="442"/>
      <c r="DT11" s="442"/>
      <c r="DU11" s="443"/>
      <c r="DV11" s="441"/>
      <c r="DW11" s="442"/>
      <c r="DX11" s="442"/>
      <c r="DY11" s="442"/>
      <c r="DZ11" s="443"/>
      <c r="EA11" s="441"/>
      <c r="EB11" s="442"/>
      <c r="EC11" s="442"/>
      <c r="ED11" s="442"/>
      <c r="EE11" s="443"/>
      <c r="EF11" s="441"/>
      <c r="EG11" s="442"/>
      <c r="EH11" s="442"/>
      <c r="EI11" s="442"/>
      <c r="EJ11" s="443"/>
      <c r="EK11" s="441"/>
      <c r="EL11" s="442"/>
      <c r="EM11" s="442"/>
      <c r="EN11" s="442"/>
      <c r="EO11" s="443"/>
      <c r="EP11" s="441"/>
      <c r="EQ11" s="442"/>
      <c r="ER11" s="442"/>
      <c r="ES11" s="442"/>
      <c r="ET11" s="443"/>
      <c r="EU11" s="441"/>
      <c r="EV11" s="442"/>
      <c r="EW11" s="442"/>
      <c r="EX11" s="442"/>
      <c r="EY11" s="443"/>
      <c r="EZ11" s="441"/>
      <c r="FA11" s="442"/>
      <c r="FB11" s="442"/>
      <c r="FC11" s="442"/>
      <c r="FD11" s="443"/>
      <c r="FE11" s="441"/>
      <c r="FF11" s="442"/>
      <c r="FG11" s="442"/>
      <c r="FH11" s="442"/>
      <c r="FI11" s="443"/>
      <c r="FJ11" s="441"/>
      <c r="FK11" s="442"/>
      <c r="FL11" s="442"/>
      <c r="FM11" s="442"/>
      <c r="FN11" s="443"/>
      <c r="FO11" s="441"/>
      <c r="FP11" s="442"/>
      <c r="FQ11" s="442"/>
      <c r="FR11" s="442"/>
      <c r="FS11" s="443"/>
      <c r="FT11" s="441"/>
      <c r="FU11" s="442"/>
      <c r="FV11" s="442"/>
      <c r="FW11" s="442"/>
      <c r="FX11" s="443"/>
      <c r="FY11" s="441"/>
      <c r="FZ11" s="442"/>
      <c r="GA11" s="442"/>
      <c r="GB11" s="442"/>
      <c r="GC11" s="443"/>
      <c r="GD11" s="441"/>
      <c r="GE11" s="442"/>
      <c r="GF11" s="442"/>
      <c r="GG11" s="442"/>
      <c r="GH11" s="443"/>
      <c r="GI11" s="441"/>
      <c r="GJ11" s="442"/>
      <c r="GK11" s="442"/>
      <c r="GL11" s="442"/>
      <c r="GM11" s="443"/>
      <c r="GN11" s="441"/>
      <c r="GO11" s="442"/>
      <c r="GP11" s="442"/>
      <c r="GQ11" s="442"/>
      <c r="GR11" s="443"/>
      <c r="GS11" s="441"/>
      <c r="GT11" s="442"/>
      <c r="GU11" s="442"/>
      <c r="GV11" s="442"/>
      <c r="GW11" s="443"/>
      <c r="GX11" s="441"/>
      <c r="GY11" s="442"/>
      <c r="GZ11" s="442"/>
      <c r="HA11" s="442"/>
      <c r="HB11" s="443"/>
      <c r="HC11" s="441"/>
      <c r="HD11" s="442"/>
      <c r="HE11" s="442"/>
      <c r="HF11" s="442"/>
      <c r="HG11" s="443"/>
      <c r="HH11" s="441"/>
      <c r="HI11" s="442"/>
      <c r="HJ11" s="442"/>
      <c r="HK11" s="442"/>
      <c r="HL11" s="443"/>
      <c r="HM11" s="441"/>
      <c r="HN11" s="442"/>
      <c r="HO11" s="442"/>
      <c r="HP11" s="442"/>
      <c r="HQ11" s="443"/>
      <c r="HR11" s="441"/>
      <c r="HS11" s="442"/>
      <c r="HT11" s="442"/>
      <c r="HU11" s="442"/>
      <c r="HV11" s="443"/>
      <c r="HW11" s="441"/>
      <c r="HX11" s="442"/>
      <c r="HY11" s="442"/>
      <c r="HZ11" s="442"/>
      <c r="IA11" s="443"/>
      <c r="IB11" s="441"/>
      <c r="IC11" s="442"/>
      <c r="ID11" s="442"/>
      <c r="IE11" s="442"/>
      <c r="IF11" s="443"/>
      <c r="IG11" s="441"/>
      <c r="IH11" s="442"/>
      <c r="II11" s="442"/>
      <c r="IJ11" s="442"/>
      <c r="IK11" s="443"/>
      <c r="IL11" s="441"/>
      <c r="IM11" s="442"/>
      <c r="IN11" s="442"/>
      <c r="IO11" s="442"/>
      <c r="IP11" s="443"/>
      <c r="IQ11" s="441"/>
      <c r="IR11" s="442"/>
      <c r="IS11" s="442"/>
      <c r="IT11" s="442"/>
      <c r="IU11" s="443"/>
      <c r="IV11" s="325"/>
    </row>
    <row r="12" spans="1:256" x14ac:dyDescent="0.25">
      <c r="A12" s="14"/>
      <c r="B12" s="14"/>
      <c r="C12" s="14"/>
      <c r="D12" s="14"/>
      <c r="E12" s="14"/>
      <c r="F12" s="2"/>
      <c r="G12" s="2"/>
      <c r="H12" s="2"/>
      <c r="I12" s="2"/>
      <c r="J12" s="2"/>
    </row>
    <row r="13" spans="1:256" ht="39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/>
      <c r="G13" s="2"/>
      <c r="H13" s="2"/>
      <c r="I13" s="2"/>
      <c r="J13" s="2"/>
    </row>
    <row r="14" spans="1:256" ht="15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256" ht="39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0</v>
      </c>
      <c r="D15" s="35">
        <f>+'[1]CM.05-SERV.TER.'!$D$9</f>
        <v>1065.5999999999999</v>
      </c>
      <c r="E15" s="36"/>
      <c r="F15" s="2"/>
      <c r="G15" s="2"/>
      <c r="H15" s="2"/>
      <c r="I15" s="2"/>
      <c r="J15" s="2"/>
    </row>
    <row r="16" spans="1:256" ht="38.25" customHeight="1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0</v>
      </c>
      <c r="D16" s="19">
        <f>+'[1]CM.05-SERV.TER.'!$D$10</f>
        <v>1056.0999999999999</v>
      </c>
      <c r="E16" s="20"/>
      <c r="F16" s="2"/>
      <c r="G16" s="2"/>
      <c r="H16" s="2"/>
      <c r="I16" s="2"/>
      <c r="J16" s="2"/>
    </row>
    <row r="17" spans="1:14" ht="38.25" customHeight="1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0</v>
      </c>
      <c r="D17" s="19">
        <f>+'[1]CM.05-SERV.TER.'!$D$11</f>
        <v>188.55555555555554</v>
      </c>
      <c r="E17" s="20"/>
      <c r="F17" s="2"/>
      <c r="G17" s="2"/>
      <c r="H17" s="2"/>
      <c r="I17" s="2"/>
      <c r="J17" s="2"/>
    </row>
    <row r="18" spans="1:14" ht="38.25" customHeight="1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0</v>
      </c>
      <c r="D18" s="19">
        <f>+'[1]CM.05-SERV.TER.'!$D$12</f>
        <v>292.58620689655174</v>
      </c>
      <c r="E18" s="20"/>
      <c r="F18" s="2"/>
      <c r="G18" s="2"/>
      <c r="H18" s="2"/>
      <c r="I18" s="2"/>
      <c r="J18" s="2"/>
    </row>
    <row r="19" spans="1:14" ht="25.5" customHeight="1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0</v>
      </c>
      <c r="D19" s="19">
        <f>+'[1]CM.05-SERV.TER.'!$D$13</f>
        <v>606.07142857142856</v>
      </c>
      <c r="E19" s="20"/>
      <c r="F19" s="2"/>
      <c r="G19" s="2"/>
      <c r="H19" s="2"/>
      <c r="I19" s="2"/>
      <c r="J19" s="2"/>
    </row>
    <row r="20" spans="1:14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0</v>
      </c>
      <c r="D20" s="23">
        <f>+'[1]CM.05-SERV.TER.'!$D$14</f>
        <v>71.30252100840336</v>
      </c>
      <c r="E20" s="37"/>
      <c r="F20" s="2"/>
      <c r="G20" s="2"/>
      <c r="H20" s="2"/>
      <c r="I20" s="2"/>
      <c r="J20" s="2"/>
    </row>
    <row r="21" spans="1:14" x14ac:dyDescent="0.25">
      <c r="A21" s="5"/>
      <c r="B21" s="6"/>
      <c r="C21" s="31" t="s">
        <v>293</v>
      </c>
      <c r="D21" s="32"/>
      <c r="E21" s="29">
        <f>+SUM(E15:E20)</f>
        <v>0</v>
      </c>
      <c r="F21" s="2"/>
      <c r="G21" s="2"/>
      <c r="H21" s="2"/>
      <c r="I21" s="2"/>
      <c r="J21" s="2"/>
    </row>
    <row r="22" spans="1:14" x14ac:dyDescent="0.25">
      <c r="A22" s="5"/>
      <c r="B22" s="6"/>
      <c r="C22" s="24" t="s">
        <v>294</v>
      </c>
      <c r="D22" s="25"/>
      <c r="E22" s="37">
        <v>6</v>
      </c>
      <c r="F22" s="2"/>
      <c r="G22" s="2"/>
      <c r="H22" s="2"/>
      <c r="I22" s="2"/>
      <c r="J22" s="2"/>
    </row>
    <row r="23" spans="1:14" x14ac:dyDescent="0.25">
      <c r="A23" s="5"/>
      <c r="B23" s="6"/>
      <c r="C23" s="27" t="s">
        <v>295</v>
      </c>
      <c r="D23" s="28"/>
      <c r="E23" s="29">
        <f>+E21/E22</f>
        <v>0</v>
      </c>
      <c r="F23" s="2"/>
      <c r="G23" s="2"/>
      <c r="H23" s="2"/>
      <c r="I23" s="2"/>
      <c r="J23" s="2"/>
    </row>
    <row r="24" spans="1:14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14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14" ht="41.25" customHeight="1" x14ac:dyDescent="0.25">
      <c r="A26" s="391" t="s">
        <v>279</v>
      </c>
      <c r="B26" s="391"/>
      <c r="C26" s="391"/>
      <c r="D26" s="391"/>
      <c r="E26" s="391"/>
      <c r="F26" s="1"/>
      <c r="G26" s="1"/>
      <c r="H26" s="2"/>
      <c r="I26" s="2"/>
      <c r="J26" s="2"/>
    </row>
    <row r="27" spans="1:14" x14ac:dyDescent="0.25">
      <c r="A27" s="3"/>
      <c r="B27" s="3"/>
      <c r="C27" s="3"/>
      <c r="D27" s="3"/>
      <c r="E27" s="3"/>
      <c r="F27" s="3"/>
      <c r="G27" s="3"/>
      <c r="H27" s="2"/>
      <c r="I27" s="2"/>
      <c r="J27" s="2"/>
    </row>
    <row r="28" spans="1:14" x14ac:dyDescent="0.25">
      <c r="A28" s="4"/>
      <c r="B28" s="4"/>
      <c r="C28" s="5"/>
      <c r="D28" s="6"/>
      <c r="E28" s="7"/>
      <c r="F28" s="2"/>
      <c r="G28" s="2"/>
      <c r="H28" s="2"/>
      <c r="I28" s="2"/>
      <c r="J28" s="2"/>
    </row>
    <row r="29" spans="1:14" ht="15.75" x14ac:dyDescent="0.25">
      <c r="A29" s="392" t="s">
        <v>280</v>
      </c>
      <c r="B29" s="392"/>
      <c r="C29" s="392"/>
      <c r="D29" s="392"/>
      <c r="E29" s="392"/>
      <c r="F29" s="2"/>
      <c r="G29" s="2"/>
      <c r="H29" s="2"/>
      <c r="I29" s="2"/>
      <c r="J29" s="2"/>
    </row>
    <row r="30" spans="1:14" ht="15.75" customHeight="1" x14ac:dyDescent="0.25">
      <c r="A30" s="393" t="s">
        <v>281</v>
      </c>
      <c r="B30" s="393"/>
      <c r="C30" s="393"/>
      <c r="D30" s="393"/>
      <c r="E30" s="393"/>
      <c r="F30" s="2"/>
      <c r="G30" s="2"/>
      <c r="H30" s="2"/>
      <c r="I30" s="2"/>
      <c r="J30" s="2"/>
    </row>
    <row r="31" spans="1:14" x14ac:dyDescent="0.25">
      <c r="A31" s="2"/>
      <c r="B31" s="8"/>
      <c r="C31" s="8"/>
      <c r="D31" s="2"/>
      <c r="E31" s="2"/>
      <c r="F31" s="2"/>
      <c r="G31" s="2"/>
      <c r="H31" s="2"/>
      <c r="I31" s="2"/>
      <c r="J31" s="2"/>
    </row>
    <row r="32" spans="1:14" ht="15.75" thickBot="1" x14ac:dyDescent="0.3">
      <c r="A32" s="451" t="s">
        <v>361</v>
      </c>
      <c r="B32" s="451"/>
      <c r="C32" s="451"/>
      <c r="D32" s="66"/>
      <c r="E32" s="66"/>
      <c r="F32" s="66"/>
      <c r="G32" s="66"/>
      <c r="H32" s="66"/>
      <c r="I32" s="67"/>
      <c r="J32" s="67"/>
      <c r="K32" s="80"/>
      <c r="L32" s="51"/>
      <c r="M32" s="51"/>
      <c r="N32" s="51"/>
    </row>
    <row r="33" spans="1:256" ht="55.5" customHeight="1" thickBot="1" x14ac:dyDescent="0.3">
      <c r="A33" s="441" t="s">
        <v>387</v>
      </c>
      <c r="B33" s="442"/>
      <c r="C33" s="442"/>
      <c r="D33" s="442"/>
      <c r="E33" s="443"/>
      <c r="F33" s="441"/>
      <c r="G33" s="442"/>
      <c r="H33" s="442"/>
      <c r="I33" s="442"/>
      <c r="J33" s="443"/>
      <c r="K33" s="441"/>
      <c r="L33" s="442"/>
      <c r="M33" s="442"/>
      <c r="N33" s="442"/>
      <c r="O33" s="443"/>
      <c r="P33" s="441"/>
      <c r="Q33" s="442"/>
      <c r="R33" s="442"/>
      <c r="S33" s="442"/>
      <c r="T33" s="443"/>
      <c r="U33" s="441"/>
      <c r="V33" s="442"/>
      <c r="W33" s="442"/>
      <c r="X33" s="442"/>
      <c r="Y33" s="443"/>
      <c r="Z33" s="441"/>
      <c r="AA33" s="442"/>
      <c r="AB33" s="442"/>
      <c r="AC33" s="442"/>
      <c r="AD33" s="443"/>
      <c r="AE33" s="441"/>
      <c r="AF33" s="442"/>
      <c r="AG33" s="442"/>
      <c r="AH33" s="442"/>
      <c r="AI33" s="443"/>
      <c r="AJ33" s="441"/>
      <c r="AK33" s="442"/>
      <c r="AL33" s="442"/>
      <c r="AM33" s="442"/>
      <c r="AN33" s="443"/>
      <c r="AO33" s="441"/>
      <c r="AP33" s="442"/>
      <c r="AQ33" s="442"/>
      <c r="AR33" s="442"/>
      <c r="AS33" s="443"/>
      <c r="AT33" s="441"/>
      <c r="AU33" s="442"/>
      <c r="AV33" s="442"/>
      <c r="AW33" s="442"/>
      <c r="AX33" s="443"/>
      <c r="AY33" s="441"/>
      <c r="AZ33" s="442"/>
      <c r="BA33" s="442"/>
      <c r="BB33" s="442"/>
      <c r="BC33" s="443"/>
      <c r="BD33" s="441"/>
      <c r="BE33" s="442"/>
      <c r="BF33" s="442"/>
      <c r="BG33" s="442"/>
      <c r="BH33" s="443"/>
      <c r="BI33" s="441"/>
      <c r="BJ33" s="442"/>
      <c r="BK33" s="442"/>
      <c r="BL33" s="442"/>
      <c r="BM33" s="443"/>
      <c r="BN33" s="441"/>
      <c r="BO33" s="442"/>
      <c r="BP33" s="442"/>
      <c r="BQ33" s="442"/>
      <c r="BR33" s="443"/>
      <c r="BS33" s="441"/>
      <c r="BT33" s="442"/>
      <c r="BU33" s="442"/>
      <c r="BV33" s="442"/>
      <c r="BW33" s="443"/>
      <c r="BX33" s="441"/>
      <c r="BY33" s="442"/>
      <c r="BZ33" s="442"/>
      <c r="CA33" s="442"/>
      <c r="CB33" s="443"/>
      <c r="CC33" s="441"/>
      <c r="CD33" s="442"/>
      <c r="CE33" s="442"/>
      <c r="CF33" s="442"/>
      <c r="CG33" s="443"/>
      <c r="CH33" s="441"/>
      <c r="CI33" s="442"/>
      <c r="CJ33" s="442"/>
      <c r="CK33" s="442"/>
      <c r="CL33" s="443"/>
      <c r="CM33" s="441"/>
      <c r="CN33" s="442"/>
      <c r="CO33" s="442"/>
      <c r="CP33" s="442"/>
      <c r="CQ33" s="443"/>
      <c r="CR33" s="441"/>
      <c r="CS33" s="442"/>
      <c r="CT33" s="442"/>
      <c r="CU33" s="442"/>
      <c r="CV33" s="443"/>
      <c r="CW33" s="441"/>
      <c r="CX33" s="442"/>
      <c r="CY33" s="442"/>
      <c r="CZ33" s="442"/>
      <c r="DA33" s="443"/>
      <c r="DB33" s="441"/>
      <c r="DC33" s="442"/>
      <c r="DD33" s="442"/>
      <c r="DE33" s="442"/>
      <c r="DF33" s="443"/>
      <c r="DG33" s="441"/>
      <c r="DH33" s="442"/>
      <c r="DI33" s="442"/>
      <c r="DJ33" s="442"/>
      <c r="DK33" s="443"/>
      <c r="DL33" s="441"/>
      <c r="DM33" s="442"/>
      <c r="DN33" s="442"/>
      <c r="DO33" s="442"/>
      <c r="DP33" s="443"/>
      <c r="DQ33" s="441"/>
      <c r="DR33" s="442"/>
      <c r="DS33" s="442"/>
      <c r="DT33" s="442"/>
      <c r="DU33" s="443"/>
      <c r="DV33" s="441"/>
      <c r="DW33" s="442"/>
      <c r="DX33" s="442"/>
      <c r="DY33" s="442"/>
      <c r="DZ33" s="443"/>
      <c r="EA33" s="441"/>
      <c r="EB33" s="442"/>
      <c r="EC33" s="442"/>
      <c r="ED33" s="442"/>
      <c r="EE33" s="443"/>
      <c r="EF33" s="441"/>
      <c r="EG33" s="442"/>
      <c r="EH33" s="442"/>
      <c r="EI33" s="442"/>
      <c r="EJ33" s="443"/>
      <c r="EK33" s="441"/>
      <c r="EL33" s="442"/>
      <c r="EM33" s="442"/>
      <c r="EN33" s="442"/>
      <c r="EO33" s="443"/>
      <c r="EP33" s="441"/>
      <c r="EQ33" s="442"/>
      <c r="ER33" s="442"/>
      <c r="ES33" s="442"/>
      <c r="ET33" s="443"/>
      <c r="EU33" s="441"/>
      <c r="EV33" s="442"/>
      <c r="EW33" s="442"/>
      <c r="EX33" s="442"/>
      <c r="EY33" s="443"/>
      <c r="EZ33" s="441"/>
      <c r="FA33" s="442"/>
      <c r="FB33" s="442"/>
      <c r="FC33" s="442"/>
      <c r="FD33" s="443"/>
      <c r="FE33" s="441"/>
      <c r="FF33" s="442"/>
      <c r="FG33" s="442"/>
      <c r="FH33" s="442"/>
      <c r="FI33" s="443"/>
      <c r="FJ33" s="441"/>
      <c r="FK33" s="442"/>
      <c r="FL33" s="442"/>
      <c r="FM33" s="442"/>
      <c r="FN33" s="443"/>
      <c r="FO33" s="441"/>
      <c r="FP33" s="442"/>
      <c r="FQ33" s="442"/>
      <c r="FR33" s="442"/>
      <c r="FS33" s="443"/>
      <c r="FT33" s="441"/>
      <c r="FU33" s="442"/>
      <c r="FV33" s="442"/>
      <c r="FW33" s="442"/>
      <c r="FX33" s="443"/>
      <c r="FY33" s="441"/>
      <c r="FZ33" s="442"/>
      <c r="GA33" s="442"/>
      <c r="GB33" s="442"/>
      <c r="GC33" s="443"/>
      <c r="GD33" s="441"/>
      <c r="GE33" s="442"/>
      <c r="GF33" s="442"/>
      <c r="GG33" s="442"/>
      <c r="GH33" s="443"/>
      <c r="GI33" s="441"/>
      <c r="GJ33" s="442"/>
      <c r="GK33" s="442"/>
      <c r="GL33" s="442"/>
      <c r="GM33" s="443"/>
      <c r="GN33" s="441"/>
      <c r="GO33" s="442"/>
      <c r="GP33" s="442"/>
      <c r="GQ33" s="442"/>
      <c r="GR33" s="443"/>
      <c r="GS33" s="441"/>
      <c r="GT33" s="442"/>
      <c r="GU33" s="442"/>
      <c r="GV33" s="442"/>
      <c r="GW33" s="443"/>
      <c r="GX33" s="441"/>
      <c r="GY33" s="442"/>
      <c r="GZ33" s="442"/>
      <c r="HA33" s="442"/>
      <c r="HB33" s="443"/>
      <c r="HC33" s="441"/>
      <c r="HD33" s="442"/>
      <c r="HE33" s="442"/>
      <c r="HF33" s="442"/>
      <c r="HG33" s="443"/>
      <c r="HH33" s="441"/>
      <c r="HI33" s="442"/>
      <c r="HJ33" s="442"/>
      <c r="HK33" s="442"/>
      <c r="HL33" s="443"/>
      <c r="HM33" s="441"/>
      <c r="HN33" s="442"/>
      <c r="HO33" s="442"/>
      <c r="HP33" s="442"/>
      <c r="HQ33" s="443"/>
      <c r="HR33" s="441"/>
      <c r="HS33" s="442"/>
      <c r="HT33" s="442"/>
      <c r="HU33" s="442"/>
      <c r="HV33" s="443"/>
      <c r="HW33" s="441"/>
      <c r="HX33" s="442"/>
      <c r="HY33" s="442"/>
      <c r="HZ33" s="442"/>
      <c r="IA33" s="443"/>
      <c r="IB33" s="441"/>
      <c r="IC33" s="442"/>
      <c r="ID33" s="442"/>
      <c r="IE33" s="442"/>
      <c r="IF33" s="443"/>
      <c r="IG33" s="441"/>
      <c r="IH33" s="442"/>
      <c r="II33" s="442"/>
      <c r="IJ33" s="442"/>
      <c r="IK33" s="443"/>
      <c r="IL33" s="441"/>
      <c r="IM33" s="442"/>
      <c r="IN33" s="442"/>
      <c r="IO33" s="442"/>
      <c r="IP33" s="443"/>
      <c r="IQ33" s="441"/>
      <c r="IR33" s="442"/>
      <c r="IS33" s="442"/>
      <c r="IT33" s="442"/>
      <c r="IU33" s="443"/>
      <c r="IV33" s="325"/>
    </row>
    <row r="34" spans="1:256" x14ac:dyDescent="0.25">
      <c r="A34" s="68"/>
      <c r="B34" s="68"/>
      <c r="C34" s="69"/>
      <c r="D34" s="70"/>
      <c r="E34" s="68"/>
      <c r="F34" s="68"/>
      <c r="G34" s="68"/>
      <c r="H34" s="68"/>
      <c r="I34" s="71"/>
      <c r="J34" s="81"/>
      <c r="K34" s="80"/>
      <c r="L34" s="51"/>
      <c r="M34" s="51"/>
      <c r="N34" s="51"/>
    </row>
    <row r="35" spans="1:256" ht="15.75" thickBot="1" x14ac:dyDescent="0.3">
      <c r="A35" s="68" t="s">
        <v>363</v>
      </c>
      <c r="B35" s="68"/>
      <c r="C35" s="69"/>
      <c r="D35" s="72"/>
      <c r="E35" s="68"/>
      <c r="F35" s="68"/>
      <c r="G35" s="68"/>
      <c r="H35" s="68"/>
      <c r="I35" s="71"/>
      <c r="J35" s="67"/>
      <c r="K35" s="80"/>
      <c r="L35" s="51"/>
      <c r="M35" s="51"/>
      <c r="N35" s="51"/>
    </row>
    <row r="36" spans="1:256" ht="55.5" customHeight="1" thickBot="1" x14ac:dyDescent="0.3">
      <c r="A36" s="441" t="s">
        <v>386</v>
      </c>
      <c r="B36" s="442"/>
      <c r="C36" s="442"/>
      <c r="D36" s="442"/>
      <c r="E36" s="443"/>
      <c r="F36" s="441"/>
      <c r="G36" s="442"/>
      <c r="H36" s="442"/>
      <c r="I36" s="442"/>
      <c r="J36" s="443"/>
      <c r="K36" s="441"/>
      <c r="L36" s="442"/>
      <c r="M36" s="442"/>
      <c r="N36" s="442"/>
      <c r="O36" s="443"/>
      <c r="P36" s="441"/>
      <c r="Q36" s="442"/>
      <c r="R36" s="442"/>
      <c r="S36" s="442"/>
      <c r="T36" s="443"/>
      <c r="U36" s="441"/>
      <c r="V36" s="442"/>
      <c r="W36" s="442"/>
      <c r="X36" s="442"/>
      <c r="Y36" s="443"/>
      <c r="Z36" s="441"/>
      <c r="AA36" s="442"/>
      <c r="AB36" s="442"/>
      <c r="AC36" s="442"/>
      <c r="AD36" s="443"/>
      <c r="AE36" s="441"/>
      <c r="AF36" s="442"/>
      <c r="AG36" s="442"/>
      <c r="AH36" s="442"/>
      <c r="AI36" s="443"/>
      <c r="AJ36" s="441"/>
      <c r="AK36" s="442"/>
      <c r="AL36" s="442"/>
      <c r="AM36" s="442"/>
      <c r="AN36" s="443"/>
      <c r="AO36" s="441"/>
      <c r="AP36" s="442"/>
      <c r="AQ36" s="442"/>
      <c r="AR36" s="442"/>
      <c r="AS36" s="443"/>
      <c r="AT36" s="441"/>
      <c r="AU36" s="442"/>
      <c r="AV36" s="442"/>
      <c r="AW36" s="442"/>
      <c r="AX36" s="443"/>
      <c r="AY36" s="441"/>
      <c r="AZ36" s="442"/>
      <c r="BA36" s="442"/>
      <c r="BB36" s="442"/>
      <c r="BC36" s="443"/>
      <c r="BD36" s="441"/>
      <c r="BE36" s="442"/>
      <c r="BF36" s="442"/>
      <c r="BG36" s="442"/>
      <c r="BH36" s="443"/>
      <c r="BI36" s="441"/>
      <c r="BJ36" s="442"/>
      <c r="BK36" s="442"/>
      <c r="BL36" s="442"/>
      <c r="BM36" s="443"/>
      <c r="BN36" s="441"/>
      <c r="BO36" s="442"/>
      <c r="BP36" s="442"/>
      <c r="BQ36" s="442"/>
      <c r="BR36" s="443"/>
      <c r="BS36" s="441"/>
      <c r="BT36" s="442"/>
      <c r="BU36" s="442"/>
      <c r="BV36" s="442"/>
      <c r="BW36" s="443"/>
      <c r="BX36" s="441"/>
      <c r="BY36" s="442"/>
      <c r="BZ36" s="442"/>
      <c r="CA36" s="442"/>
      <c r="CB36" s="443"/>
      <c r="CC36" s="441"/>
      <c r="CD36" s="442"/>
      <c r="CE36" s="442"/>
      <c r="CF36" s="442"/>
      <c r="CG36" s="443"/>
      <c r="CH36" s="441"/>
      <c r="CI36" s="442"/>
      <c r="CJ36" s="442"/>
      <c r="CK36" s="442"/>
      <c r="CL36" s="443"/>
      <c r="CM36" s="441"/>
      <c r="CN36" s="442"/>
      <c r="CO36" s="442"/>
      <c r="CP36" s="442"/>
      <c r="CQ36" s="443"/>
      <c r="CR36" s="441"/>
      <c r="CS36" s="442"/>
      <c r="CT36" s="442"/>
      <c r="CU36" s="442"/>
      <c r="CV36" s="443"/>
      <c r="CW36" s="441"/>
      <c r="CX36" s="442"/>
      <c r="CY36" s="442"/>
      <c r="CZ36" s="442"/>
      <c r="DA36" s="443"/>
      <c r="DB36" s="441"/>
      <c r="DC36" s="442"/>
      <c r="DD36" s="442"/>
      <c r="DE36" s="442"/>
      <c r="DF36" s="443"/>
      <c r="DG36" s="441"/>
      <c r="DH36" s="442"/>
      <c r="DI36" s="442"/>
      <c r="DJ36" s="442"/>
      <c r="DK36" s="443"/>
      <c r="DL36" s="441"/>
      <c r="DM36" s="442"/>
      <c r="DN36" s="442"/>
      <c r="DO36" s="442"/>
      <c r="DP36" s="443"/>
      <c r="DQ36" s="441"/>
      <c r="DR36" s="442"/>
      <c r="DS36" s="442"/>
      <c r="DT36" s="442"/>
      <c r="DU36" s="443"/>
      <c r="DV36" s="441"/>
      <c r="DW36" s="442"/>
      <c r="DX36" s="442"/>
      <c r="DY36" s="442"/>
      <c r="DZ36" s="443"/>
      <c r="EA36" s="441"/>
      <c r="EB36" s="442"/>
      <c r="EC36" s="442"/>
      <c r="ED36" s="442"/>
      <c r="EE36" s="443"/>
      <c r="EF36" s="441"/>
      <c r="EG36" s="442"/>
      <c r="EH36" s="442"/>
      <c r="EI36" s="442"/>
      <c r="EJ36" s="443"/>
      <c r="EK36" s="441"/>
      <c r="EL36" s="442"/>
      <c r="EM36" s="442"/>
      <c r="EN36" s="442"/>
      <c r="EO36" s="443"/>
      <c r="EP36" s="441"/>
      <c r="EQ36" s="442"/>
      <c r="ER36" s="442"/>
      <c r="ES36" s="442"/>
      <c r="ET36" s="443"/>
      <c r="EU36" s="441"/>
      <c r="EV36" s="442"/>
      <c r="EW36" s="442"/>
      <c r="EX36" s="442"/>
      <c r="EY36" s="443"/>
      <c r="EZ36" s="441"/>
      <c r="FA36" s="442"/>
      <c r="FB36" s="442"/>
      <c r="FC36" s="442"/>
      <c r="FD36" s="443"/>
      <c r="FE36" s="441"/>
      <c r="FF36" s="442"/>
      <c r="FG36" s="442"/>
      <c r="FH36" s="442"/>
      <c r="FI36" s="443"/>
      <c r="FJ36" s="441"/>
      <c r="FK36" s="442"/>
      <c r="FL36" s="442"/>
      <c r="FM36" s="442"/>
      <c r="FN36" s="443"/>
      <c r="FO36" s="441"/>
      <c r="FP36" s="442"/>
      <c r="FQ36" s="442"/>
      <c r="FR36" s="442"/>
      <c r="FS36" s="443"/>
      <c r="FT36" s="441"/>
      <c r="FU36" s="442"/>
      <c r="FV36" s="442"/>
      <c r="FW36" s="442"/>
      <c r="FX36" s="443"/>
      <c r="FY36" s="441"/>
      <c r="FZ36" s="442"/>
      <c r="GA36" s="442"/>
      <c r="GB36" s="442"/>
      <c r="GC36" s="443"/>
      <c r="GD36" s="441"/>
      <c r="GE36" s="442"/>
      <c r="GF36" s="442"/>
      <c r="GG36" s="442"/>
      <c r="GH36" s="443"/>
      <c r="GI36" s="441"/>
      <c r="GJ36" s="442"/>
      <c r="GK36" s="442"/>
      <c r="GL36" s="442"/>
      <c r="GM36" s="443"/>
      <c r="GN36" s="441"/>
      <c r="GO36" s="442"/>
      <c r="GP36" s="442"/>
      <c r="GQ36" s="442"/>
      <c r="GR36" s="443"/>
      <c r="GS36" s="441"/>
      <c r="GT36" s="442"/>
      <c r="GU36" s="442"/>
      <c r="GV36" s="442"/>
      <c r="GW36" s="443"/>
      <c r="GX36" s="441"/>
      <c r="GY36" s="442"/>
      <c r="GZ36" s="442"/>
      <c r="HA36" s="442"/>
      <c r="HB36" s="443"/>
      <c r="HC36" s="441"/>
      <c r="HD36" s="442"/>
      <c r="HE36" s="442"/>
      <c r="HF36" s="442"/>
      <c r="HG36" s="443"/>
      <c r="HH36" s="441"/>
      <c r="HI36" s="442"/>
      <c r="HJ36" s="442"/>
      <c r="HK36" s="442"/>
      <c r="HL36" s="443"/>
      <c r="HM36" s="441"/>
      <c r="HN36" s="442"/>
      <c r="HO36" s="442"/>
      <c r="HP36" s="442"/>
      <c r="HQ36" s="443"/>
      <c r="HR36" s="441"/>
      <c r="HS36" s="442"/>
      <c r="HT36" s="442"/>
      <c r="HU36" s="442"/>
      <c r="HV36" s="443"/>
      <c r="HW36" s="441"/>
      <c r="HX36" s="442"/>
      <c r="HY36" s="442"/>
      <c r="HZ36" s="442"/>
      <c r="IA36" s="443"/>
      <c r="IB36" s="441"/>
      <c r="IC36" s="442"/>
      <c r="ID36" s="442"/>
      <c r="IE36" s="442"/>
      <c r="IF36" s="443"/>
      <c r="IG36" s="441"/>
      <c r="IH36" s="442"/>
      <c r="II36" s="442"/>
      <c r="IJ36" s="442"/>
      <c r="IK36" s="443"/>
      <c r="IL36" s="441"/>
      <c r="IM36" s="442"/>
      <c r="IN36" s="442"/>
      <c r="IO36" s="442"/>
      <c r="IP36" s="443"/>
      <c r="IQ36" s="441"/>
      <c r="IR36" s="442"/>
      <c r="IS36" s="442"/>
      <c r="IT36" s="442"/>
      <c r="IU36" s="443"/>
      <c r="IV36" s="325"/>
    </row>
    <row r="37" spans="1:256" x14ac:dyDescent="0.25">
      <c r="A37" s="14"/>
      <c r="B37" s="14"/>
      <c r="C37" s="14"/>
      <c r="D37" s="14"/>
      <c r="E37" s="14"/>
      <c r="F37" s="2"/>
      <c r="G37" s="2"/>
      <c r="H37" s="2"/>
      <c r="I37" s="2"/>
      <c r="J37" s="2"/>
    </row>
    <row r="38" spans="1:256" ht="39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F38" s="2"/>
      <c r="G38" s="2"/>
      <c r="H38" s="2"/>
      <c r="I38" s="2"/>
      <c r="J38" s="2"/>
    </row>
    <row r="39" spans="1:256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  <c r="G39" s="2"/>
      <c r="H39" s="2"/>
      <c r="I39" s="2"/>
      <c r="J39" s="2"/>
    </row>
    <row r="40" spans="1:256" ht="41.25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1.9632720466482265E-2</v>
      </c>
      <c r="D40" s="35">
        <f>+'[1]CM.05-SERV.TER.'!$D$9</f>
        <v>1065.5999999999999</v>
      </c>
      <c r="E40" s="36">
        <f>F40</f>
        <v>20.9206269290835</v>
      </c>
      <c r="F40" s="2">
        <v>20.9206269290835</v>
      </c>
      <c r="G40" s="2">
        <v>20.734116084651919</v>
      </c>
      <c r="H40" s="2">
        <v>0</v>
      </c>
      <c r="I40" s="2">
        <v>4.8975807448844373</v>
      </c>
      <c r="J40" s="2">
        <v>0.1089888381956832</v>
      </c>
      <c r="K40">
        <v>8.337600276458442</v>
      </c>
    </row>
    <row r="41" spans="1:256" ht="38.25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1.9632720466482265E-2</v>
      </c>
      <c r="D41" s="19">
        <f>+'[1]CM.05-SERV.TER.'!$D$10</f>
        <v>1056.0999999999999</v>
      </c>
      <c r="E41" s="20">
        <f>G40</f>
        <v>20.734116084651919</v>
      </c>
      <c r="F41" s="2"/>
      <c r="G41" s="2"/>
      <c r="H41" s="2"/>
      <c r="I41" s="2"/>
      <c r="J41" s="2"/>
    </row>
    <row r="42" spans="1:256" ht="38.25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0</v>
      </c>
      <c r="D42" s="19">
        <f>+'[1]CM.05-SERV.TER.'!$D$11</f>
        <v>188.55555555555554</v>
      </c>
      <c r="E42" s="20">
        <f>H40</f>
        <v>0</v>
      </c>
      <c r="F42" s="2"/>
      <c r="G42" s="2"/>
      <c r="H42" s="2"/>
      <c r="I42" s="2"/>
      <c r="J42" s="2"/>
    </row>
    <row r="43" spans="1:256" ht="38.25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1.6738932422115341E-2</v>
      </c>
      <c r="D43" s="19">
        <f>+'[1]CM.05-SERV.TER.'!$D$12</f>
        <v>292.58620689655174</v>
      </c>
      <c r="E43" s="20">
        <f>I40</f>
        <v>4.8975807448844373</v>
      </c>
      <c r="F43" s="2"/>
      <c r="G43" s="2"/>
      <c r="H43" s="2"/>
      <c r="I43" s="2"/>
      <c r="J43" s="2"/>
    </row>
    <row r="44" spans="1:256" ht="36" customHeight="1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1.7982837180195225E-4</v>
      </c>
      <c r="D44" s="19">
        <f>+'[1]CM.05-SERV.TER.'!$D$13</f>
        <v>606.07142857142856</v>
      </c>
      <c r="E44" s="20">
        <f>J40</f>
        <v>0.1089888381956832</v>
      </c>
      <c r="F44" s="2"/>
      <c r="G44" s="2"/>
      <c r="H44" s="2"/>
      <c r="I44" s="2"/>
      <c r="J44" s="2"/>
    </row>
    <row r="45" spans="1:256" ht="44.25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0.11693275579240479</v>
      </c>
      <c r="D45" s="23">
        <f>+'[1]CM.05-SERV.TER.'!$D$14</f>
        <v>71.30252100840336</v>
      </c>
      <c r="E45" s="37">
        <f>K40</f>
        <v>8.337600276458442</v>
      </c>
      <c r="F45" s="2"/>
      <c r="G45" s="2"/>
      <c r="H45" s="2"/>
      <c r="I45" s="2"/>
      <c r="J45" s="2"/>
    </row>
    <row r="46" spans="1:256" x14ac:dyDescent="0.25">
      <c r="A46" s="5"/>
      <c r="B46" s="6"/>
      <c r="C46" s="31" t="s">
        <v>293</v>
      </c>
      <c r="D46" s="32"/>
      <c r="E46" s="29">
        <f>+SUM(E40:E45)</f>
        <v>54.99891287327398</v>
      </c>
      <c r="F46" s="2"/>
      <c r="G46" s="2"/>
      <c r="H46" s="2"/>
      <c r="I46" s="2"/>
      <c r="J46" s="2"/>
    </row>
    <row r="47" spans="1:256" x14ac:dyDescent="0.25">
      <c r="A47" s="5"/>
      <c r="B47" s="6"/>
      <c r="C47" s="24" t="s">
        <v>294</v>
      </c>
      <c r="D47" s="25"/>
      <c r="E47" s="37">
        <v>10</v>
      </c>
      <c r="F47" s="2"/>
      <c r="G47" s="2"/>
      <c r="H47" s="2"/>
      <c r="I47" s="2"/>
      <c r="J47" s="2"/>
    </row>
    <row r="48" spans="1:256" x14ac:dyDescent="0.25">
      <c r="A48" s="5"/>
      <c r="B48" s="6"/>
      <c r="C48" s="27" t="s">
        <v>295</v>
      </c>
      <c r="D48" s="28"/>
      <c r="E48" s="29">
        <f>+E46/E47</f>
        <v>5.4998912873273982</v>
      </c>
      <c r="F48" s="2"/>
      <c r="G48" s="2"/>
      <c r="H48" s="2"/>
      <c r="I48" s="2"/>
      <c r="J48" s="2"/>
    </row>
    <row r="51" spans="1:256" ht="39" customHeight="1" x14ac:dyDescent="0.25">
      <c r="A51" s="391" t="s">
        <v>279</v>
      </c>
      <c r="B51" s="391"/>
      <c r="C51" s="391"/>
      <c r="D51" s="391"/>
      <c r="E51" s="391"/>
      <c r="F51" s="1"/>
      <c r="G51" s="1"/>
      <c r="H51" s="2"/>
      <c r="I51" s="2"/>
      <c r="J51" s="2"/>
    </row>
    <row r="52" spans="1:256" x14ac:dyDescent="0.25">
      <c r="A52" s="3"/>
      <c r="B52" s="3"/>
      <c r="C52" s="3"/>
      <c r="D52" s="3"/>
      <c r="E52" s="3"/>
      <c r="F52" s="3"/>
      <c r="G52" s="3"/>
      <c r="H52" s="2"/>
      <c r="I52" s="2"/>
      <c r="J52" s="2"/>
    </row>
    <row r="53" spans="1:256" x14ac:dyDescent="0.25">
      <c r="A53" s="4"/>
      <c r="B53" s="4"/>
      <c r="C53" s="5"/>
      <c r="D53" s="6"/>
      <c r="E53" s="7"/>
      <c r="F53" s="2"/>
      <c r="G53" s="2"/>
      <c r="H53" s="2"/>
      <c r="I53" s="2"/>
      <c r="J53" s="2"/>
    </row>
    <row r="54" spans="1:256" ht="15.75" x14ac:dyDescent="0.25">
      <c r="A54" s="392" t="s">
        <v>280</v>
      </c>
      <c r="B54" s="392"/>
      <c r="C54" s="392"/>
      <c r="D54" s="392"/>
      <c r="E54" s="392"/>
      <c r="F54" s="2"/>
      <c r="G54" s="2"/>
      <c r="H54" s="2"/>
      <c r="I54" s="2"/>
      <c r="J54" s="2"/>
    </row>
    <row r="55" spans="1:256" ht="15.75" customHeight="1" x14ac:dyDescent="0.25">
      <c r="A55" s="393" t="s">
        <v>281</v>
      </c>
      <c r="B55" s="393"/>
      <c r="C55" s="393"/>
      <c r="D55" s="393"/>
      <c r="E55" s="393"/>
      <c r="F55" s="2"/>
      <c r="G55" s="2"/>
      <c r="H55" s="2"/>
      <c r="I55" s="2"/>
      <c r="J55" s="2"/>
    </row>
    <row r="56" spans="1:256" x14ac:dyDescent="0.25">
      <c r="A56" s="2"/>
      <c r="B56" s="8"/>
      <c r="C56" s="8"/>
      <c r="D56" s="2"/>
      <c r="E56" s="2"/>
      <c r="F56" s="2"/>
      <c r="G56" s="2"/>
      <c r="H56" s="2"/>
      <c r="I56" s="2"/>
      <c r="J56" s="2"/>
    </row>
    <row r="57" spans="1:256" ht="15.75" thickBot="1" x14ac:dyDescent="0.3">
      <c r="A57" s="451" t="s">
        <v>361</v>
      </c>
      <c r="B57" s="451"/>
      <c r="C57" s="451"/>
      <c r="D57" s="66"/>
      <c r="E57" s="66"/>
      <c r="F57" s="66"/>
      <c r="G57" s="66"/>
      <c r="H57" s="66"/>
      <c r="I57" s="67"/>
      <c r="J57" s="67"/>
      <c r="K57" s="80"/>
      <c r="L57" s="51"/>
      <c r="M57" s="51"/>
      <c r="N57" s="51"/>
    </row>
    <row r="58" spans="1:256" ht="55.5" customHeight="1" thickBot="1" x14ac:dyDescent="0.3">
      <c r="A58" s="441" t="s">
        <v>388</v>
      </c>
      <c r="B58" s="442"/>
      <c r="C58" s="442"/>
      <c r="D58" s="442"/>
      <c r="E58" s="443"/>
      <c r="F58" s="441"/>
      <c r="G58" s="442"/>
      <c r="H58" s="442"/>
      <c r="I58" s="442"/>
      <c r="J58" s="443"/>
      <c r="K58" s="441"/>
      <c r="L58" s="442"/>
      <c r="M58" s="442"/>
      <c r="N58" s="442"/>
      <c r="O58" s="443"/>
      <c r="P58" s="441"/>
      <c r="Q58" s="442"/>
      <c r="R58" s="442"/>
      <c r="S58" s="442"/>
      <c r="T58" s="443"/>
      <c r="U58" s="441"/>
      <c r="V58" s="442"/>
      <c r="W58" s="442"/>
      <c r="X58" s="442"/>
      <c r="Y58" s="443"/>
      <c r="Z58" s="441"/>
      <c r="AA58" s="442"/>
      <c r="AB58" s="442"/>
      <c r="AC58" s="442"/>
      <c r="AD58" s="443"/>
      <c r="AE58" s="441"/>
      <c r="AF58" s="442"/>
      <c r="AG58" s="442"/>
      <c r="AH58" s="442"/>
      <c r="AI58" s="443"/>
      <c r="AJ58" s="441"/>
      <c r="AK58" s="442"/>
      <c r="AL58" s="442"/>
      <c r="AM58" s="442"/>
      <c r="AN58" s="443"/>
      <c r="AO58" s="441"/>
      <c r="AP58" s="442"/>
      <c r="AQ58" s="442"/>
      <c r="AR58" s="442"/>
      <c r="AS58" s="443"/>
      <c r="AT58" s="441"/>
      <c r="AU58" s="442"/>
      <c r="AV58" s="442"/>
      <c r="AW58" s="442"/>
      <c r="AX58" s="443"/>
      <c r="AY58" s="441"/>
      <c r="AZ58" s="442"/>
      <c r="BA58" s="442"/>
      <c r="BB58" s="442"/>
      <c r="BC58" s="443"/>
      <c r="BD58" s="441"/>
      <c r="BE58" s="442"/>
      <c r="BF58" s="442"/>
      <c r="BG58" s="442"/>
      <c r="BH58" s="443"/>
      <c r="BI58" s="441"/>
      <c r="BJ58" s="442"/>
      <c r="BK58" s="442"/>
      <c r="BL58" s="442"/>
      <c r="BM58" s="443"/>
      <c r="BN58" s="441"/>
      <c r="BO58" s="442"/>
      <c r="BP58" s="442"/>
      <c r="BQ58" s="442"/>
      <c r="BR58" s="443"/>
      <c r="BS58" s="441"/>
      <c r="BT58" s="442"/>
      <c r="BU58" s="442"/>
      <c r="BV58" s="442"/>
      <c r="BW58" s="443"/>
      <c r="BX58" s="441"/>
      <c r="BY58" s="442"/>
      <c r="BZ58" s="442"/>
      <c r="CA58" s="442"/>
      <c r="CB58" s="443"/>
      <c r="CC58" s="441"/>
      <c r="CD58" s="442"/>
      <c r="CE58" s="442"/>
      <c r="CF58" s="442"/>
      <c r="CG58" s="443"/>
      <c r="CH58" s="441"/>
      <c r="CI58" s="442"/>
      <c r="CJ58" s="442"/>
      <c r="CK58" s="442"/>
      <c r="CL58" s="443"/>
      <c r="CM58" s="441"/>
      <c r="CN58" s="442"/>
      <c r="CO58" s="442"/>
      <c r="CP58" s="442"/>
      <c r="CQ58" s="443"/>
      <c r="CR58" s="441"/>
      <c r="CS58" s="442"/>
      <c r="CT58" s="442"/>
      <c r="CU58" s="442"/>
      <c r="CV58" s="443"/>
      <c r="CW58" s="441"/>
      <c r="CX58" s="442"/>
      <c r="CY58" s="442"/>
      <c r="CZ58" s="442"/>
      <c r="DA58" s="443"/>
      <c r="DB58" s="441"/>
      <c r="DC58" s="442"/>
      <c r="DD58" s="442"/>
      <c r="DE58" s="442"/>
      <c r="DF58" s="443"/>
      <c r="DG58" s="441"/>
      <c r="DH58" s="442"/>
      <c r="DI58" s="442"/>
      <c r="DJ58" s="442"/>
      <c r="DK58" s="443"/>
      <c r="DL58" s="441"/>
      <c r="DM58" s="442"/>
      <c r="DN58" s="442"/>
      <c r="DO58" s="442"/>
      <c r="DP58" s="443"/>
      <c r="DQ58" s="441"/>
      <c r="DR58" s="442"/>
      <c r="DS58" s="442"/>
      <c r="DT58" s="442"/>
      <c r="DU58" s="443"/>
      <c r="DV58" s="441"/>
      <c r="DW58" s="442"/>
      <c r="DX58" s="442"/>
      <c r="DY58" s="442"/>
      <c r="DZ58" s="443"/>
      <c r="EA58" s="441"/>
      <c r="EB58" s="442"/>
      <c r="EC58" s="442"/>
      <c r="ED58" s="442"/>
      <c r="EE58" s="443"/>
      <c r="EF58" s="441"/>
      <c r="EG58" s="442"/>
      <c r="EH58" s="442"/>
      <c r="EI58" s="442"/>
      <c r="EJ58" s="443"/>
      <c r="EK58" s="441"/>
      <c r="EL58" s="442"/>
      <c r="EM58" s="442"/>
      <c r="EN58" s="442"/>
      <c r="EO58" s="443"/>
      <c r="EP58" s="441"/>
      <c r="EQ58" s="442"/>
      <c r="ER58" s="442"/>
      <c r="ES58" s="442"/>
      <c r="ET58" s="443"/>
      <c r="EU58" s="441"/>
      <c r="EV58" s="442"/>
      <c r="EW58" s="442"/>
      <c r="EX58" s="442"/>
      <c r="EY58" s="443"/>
      <c r="EZ58" s="441"/>
      <c r="FA58" s="442"/>
      <c r="FB58" s="442"/>
      <c r="FC58" s="442"/>
      <c r="FD58" s="443"/>
      <c r="FE58" s="441"/>
      <c r="FF58" s="442"/>
      <c r="FG58" s="442"/>
      <c r="FH58" s="442"/>
      <c r="FI58" s="443"/>
      <c r="FJ58" s="441"/>
      <c r="FK58" s="442"/>
      <c r="FL58" s="442"/>
      <c r="FM58" s="442"/>
      <c r="FN58" s="443"/>
      <c r="FO58" s="441"/>
      <c r="FP58" s="442"/>
      <c r="FQ58" s="442"/>
      <c r="FR58" s="442"/>
      <c r="FS58" s="443"/>
      <c r="FT58" s="441"/>
      <c r="FU58" s="442"/>
      <c r="FV58" s="442"/>
      <c r="FW58" s="442"/>
      <c r="FX58" s="443"/>
      <c r="FY58" s="441"/>
      <c r="FZ58" s="442"/>
      <c r="GA58" s="442"/>
      <c r="GB58" s="442"/>
      <c r="GC58" s="443"/>
      <c r="GD58" s="441"/>
      <c r="GE58" s="442"/>
      <c r="GF58" s="442"/>
      <c r="GG58" s="442"/>
      <c r="GH58" s="443"/>
      <c r="GI58" s="441"/>
      <c r="GJ58" s="442"/>
      <c r="GK58" s="442"/>
      <c r="GL58" s="442"/>
      <c r="GM58" s="443"/>
      <c r="GN58" s="441"/>
      <c r="GO58" s="442"/>
      <c r="GP58" s="442"/>
      <c r="GQ58" s="442"/>
      <c r="GR58" s="443"/>
      <c r="GS58" s="441"/>
      <c r="GT58" s="442"/>
      <c r="GU58" s="442"/>
      <c r="GV58" s="442"/>
      <c r="GW58" s="443"/>
      <c r="GX58" s="441"/>
      <c r="GY58" s="442"/>
      <c r="GZ58" s="442"/>
      <c r="HA58" s="442"/>
      <c r="HB58" s="443"/>
      <c r="HC58" s="441"/>
      <c r="HD58" s="442"/>
      <c r="HE58" s="442"/>
      <c r="HF58" s="442"/>
      <c r="HG58" s="443"/>
      <c r="HH58" s="441"/>
      <c r="HI58" s="442"/>
      <c r="HJ58" s="442"/>
      <c r="HK58" s="442"/>
      <c r="HL58" s="443"/>
      <c r="HM58" s="441"/>
      <c r="HN58" s="442"/>
      <c r="HO58" s="442"/>
      <c r="HP58" s="442"/>
      <c r="HQ58" s="443"/>
      <c r="HR58" s="441"/>
      <c r="HS58" s="442"/>
      <c r="HT58" s="442"/>
      <c r="HU58" s="442"/>
      <c r="HV58" s="443"/>
      <c r="HW58" s="441"/>
      <c r="HX58" s="442"/>
      <c r="HY58" s="442"/>
      <c r="HZ58" s="442"/>
      <c r="IA58" s="443"/>
      <c r="IB58" s="441"/>
      <c r="IC58" s="442"/>
      <c r="ID58" s="442"/>
      <c r="IE58" s="442"/>
      <c r="IF58" s="443"/>
      <c r="IG58" s="441"/>
      <c r="IH58" s="442"/>
      <c r="II58" s="442"/>
      <c r="IJ58" s="442"/>
      <c r="IK58" s="443"/>
      <c r="IL58" s="441"/>
      <c r="IM58" s="442"/>
      <c r="IN58" s="442"/>
      <c r="IO58" s="442"/>
      <c r="IP58" s="443"/>
      <c r="IQ58" s="441"/>
      <c r="IR58" s="442"/>
      <c r="IS58" s="442"/>
      <c r="IT58" s="442"/>
      <c r="IU58" s="443"/>
      <c r="IV58" s="325"/>
    </row>
    <row r="59" spans="1:256" x14ac:dyDescent="0.25">
      <c r="A59" s="68"/>
      <c r="B59" s="68"/>
      <c r="C59" s="69"/>
      <c r="D59" s="70"/>
      <c r="E59" s="68"/>
      <c r="F59" s="68"/>
      <c r="G59" s="68"/>
      <c r="H59" s="68"/>
      <c r="I59" s="71"/>
      <c r="J59" s="81"/>
      <c r="K59" s="80"/>
      <c r="L59" s="51"/>
      <c r="M59" s="51"/>
      <c r="N59" s="51"/>
    </row>
    <row r="60" spans="1:256" ht="15.75" thickBot="1" x14ac:dyDescent="0.3">
      <c r="A60" s="68" t="s">
        <v>363</v>
      </c>
      <c r="B60" s="68"/>
      <c r="C60" s="69"/>
      <c r="D60" s="72"/>
      <c r="E60" s="68"/>
      <c r="F60" s="68"/>
      <c r="G60" s="68"/>
      <c r="H60" s="68"/>
      <c r="I60" s="71"/>
      <c r="J60" s="67"/>
      <c r="K60" s="80"/>
      <c r="L60" s="51"/>
      <c r="M60" s="51"/>
      <c r="N60" s="51"/>
    </row>
    <row r="61" spans="1:256" ht="21.75" customHeight="1" thickBot="1" x14ac:dyDescent="0.3">
      <c r="A61" s="448" t="s">
        <v>389</v>
      </c>
      <c r="B61" s="449"/>
      <c r="C61" s="449"/>
      <c r="D61" s="449"/>
      <c r="E61" s="450"/>
      <c r="F61" s="442"/>
      <c r="G61" s="442"/>
      <c r="H61" s="442"/>
      <c r="I61" s="442"/>
      <c r="J61" s="443"/>
      <c r="K61" s="441"/>
      <c r="L61" s="442"/>
      <c r="M61" s="442"/>
      <c r="N61" s="442"/>
      <c r="O61" s="443"/>
      <c r="P61" s="441"/>
      <c r="Q61" s="442"/>
      <c r="R61" s="442"/>
      <c r="S61" s="442"/>
      <c r="T61" s="443"/>
      <c r="U61" s="441"/>
      <c r="V61" s="442"/>
      <c r="W61" s="442"/>
      <c r="X61" s="442"/>
      <c r="Y61" s="443"/>
      <c r="Z61" s="441"/>
      <c r="AA61" s="442"/>
      <c r="AB61" s="442"/>
      <c r="AC61" s="442"/>
      <c r="AD61" s="443"/>
      <c r="AE61" s="441"/>
      <c r="AF61" s="442"/>
      <c r="AG61" s="442"/>
      <c r="AH61" s="442"/>
      <c r="AI61" s="443"/>
      <c r="AJ61" s="441"/>
      <c r="AK61" s="442"/>
      <c r="AL61" s="442"/>
      <c r="AM61" s="442"/>
      <c r="AN61" s="443"/>
      <c r="AO61" s="441"/>
      <c r="AP61" s="442"/>
      <c r="AQ61" s="442"/>
      <c r="AR61" s="442"/>
      <c r="AS61" s="443"/>
      <c r="AT61" s="441"/>
      <c r="AU61" s="442"/>
      <c r="AV61" s="442"/>
      <c r="AW61" s="442"/>
      <c r="AX61" s="443"/>
      <c r="AY61" s="441"/>
      <c r="AZ61" s="442"/>
      <c r="BA61" s="442"/>
      <c r="BB61" s="442"/>
      <c r="BC61" s="443"/>
      <c r="BD61" s="441"/>
      <c r="BE61" s="442"/>
      <c r="BF61" s="442"/>
      <c r="BG61" s="442"/>
      <c r="BH61" s="443"/>
      <c r="BI61" s="441"/>
      <c r="BJ61" s="442"/>
      <c r="BK61" s="442"/>
      <c r="BL61" s="442"/>
      <c r="BM61" s="443"/>
      <c r="BN61" s="441"/>
      <c r="BO61" s="442"/>
      <c r="BP61" s="442"/>
      <c r="BQ61" s="442"/>
      <c r="BR61" s="443"/>
      <c r="BS61" s="441"/>
      <c r="BT61" s="442"/>
      <c r="BU61" s="442"/>
      <c r="BV61" s="442"/>
      <c r="BW61" s="443"/>
      <c r="BX61" s="441"/>
      <c r="BY61" s="442"/>
      <c r="BZ61" s="442"/>
      <c r="CA61" s="442"/>
      <c r="CB61" s="443"/>
      <c r="CC61" s="441"/>
      <c r="CD61" s="442"/>
      <c r="CE61" s="442"/>
      <c r="CF61" s="442"/>
      <c r="CG61" s="443"/>
      <c r="CH61" s="441"/>
      <c r="CI61" s="442"/>
      <c r="CJ61" s="442"/>
      <c r="CK61" s="442"/>
      <c r="CL61" s="443"/>
      <c r="CM61" s="441"/>
      <c r="CN61" s="442"/>
      <c r="CO61" s="442"/>
      <c r="CP61" s="442"/>
      <c r="CQ61" s="443"/>
      <c r="CR61" s="441"/>
      <c r="CS61" s="442"/>
      <c r="CT61" s="442"/>
      <c r="CU61" s="442"/>
      <c r="CV61" s="443"/>
      <c r="CW61" s="441"/>
      <c r="CX61" s="442"/>
      <c r="CY61" s="442"/>
      <c r="CZ61" s="442"/>
      <c r="DA61" s="443"/>
      <c r="DB61" s="441"/>
      <c r="DC61" s="442"/>
      <c r="DD61" s="442"/>
      <c r="DE61" s="442"/>
      <c r="DF61" s="443"/>
      <c r="DG61" s="441"/>
      <c r="DH61" s="442"/>
      <c r="DI61" s="442"/>
      <c r="DJ61" s="442"/>
      <c r="DK61" s="443"/>
      <c r="DL61" s="441"/>
      <c r="DM61" s="442"/>
      <c r="DN61" s="442"/>
      <c r="DO61" s="442"/>
      <c r="DP61" s="443"/>
      <c r="DQ61" s="441"/>
      <c r="DR61" s="442"/>
      <c r="DS61" s="442"/>
      <c r="DT61" s="442"/>
      <c r="DU61" s="443"/>
      <c r="DV61" s="441"/>
      <c r="DW61" s="442"/>
      <c r="DX61" s="442"/>
      <c r="DY61" s="442"/>
      <c r="DZ61" s="443"/>
      <c r="EA61" s="441"/>
      <c r="EB61" s="442"/>
      <c r="EC61" s="442"/>
      <c r="ED61" s="442"/>
      <c r="EE61" s="443"/>
      <c r="EF61" s="441"/>
      <c r="EG61" s="442"/>
      <c r="EH61" s="442"/>
      <c r="EI61" s="442"/>
      <c r="EJ61" s="443"/>
      <c r="EK61" s="441"/>
      <c r="EL61" s="442"/>
      <c r="EM61" s="442"/>
      <c r="EN61" s="442"/>
      <c r="EO61" s="443"/>
      <c r="EP61" s="441"/>
      <c r="EQ61" s="442"/>
      <c r="ER61" s="442"/>
      <c r="ES61" s="442"/>
      <c r="ET61" s="443"/>
      <c r="EU61" s="441"/>
      <c r="EV61" s="442"/>
      <c r="EW61" s="442"/>
      <c r="EX61" s="442"/>
      <c r="EY61" s="443"/>
      <c r="EZ61" s="441"/>
      <c r="FA61" s="442"/>
      <c r="FB61" s="442"/>
      <c r="FC61" s="442"/>
      <c r="FD61" s="443"/>
      <c r="FE61" s="441"/>
      <c r="FF61" s="442"/>
      <c r="FG61" s="442"/>
      <c r="FH61" s="442"/>
      <c r="FI61" s="443"/>
      <c r="FJ61" s="441"/>
      <c r="FK61" s="442"/>
      <c r="FL61" s="442"/>
      <c r="FM61" s="442"/>
      <c r="FN61" s="443"/>
      <c r="FO61" s="441"/>
      <c r="FP61" s="442"/>
      <c r="FQ61" s="442"/>
      <c r="FR61" s="442"/>
      <c r="FS61" s="443"/>
      <c r="FT61" s="441"/>
      <c r="FU61" s="442"/>
      <c r="FV61" s="442"/>
      <c r="FW61" s="442"/>
      <c r="FX61" s="443"/>
      <c r="FY61" s="441"/>
      <c r="FZ61" s="442"/>
      <c r="GA61" s="442"/>
      <c r="GB61" s="442"/>
      <c r="GC61" s="443"/>
      <c r="GD61" s="441"/>
      <c r="GE61" s="442"/>
      <c r="GF61" s="442"/>
      <c r="GG61" s="442"/>
      <c r="GH61" s="443"/>
      <c r="GI61" s="441"/>
      <c r="GJ61" s="442"/>
      <c r="GK61" s="442"/>
      <c r="GL61" s="442"/>
      <c r="GM61" s="443"/>
      <c r="GN61" s="441"/>
      <c r="GO61" s="442"/>
      <c r="GP61" s="442"/>
      <c r="GQ61" s="442"/>
      <c r="GR61" s="443"/>
      <c r="GS61" s="441"/>
      <c r="GT61" s="442"/>
      <c r="GU61" s="442"/>
      <c r="GV61" s="442"/>
      <c r="GW61" s="443"/>
      <c r="GX61" s="441"/>
      <c r="GY61" s="442"/>
      <c r="GZ61" s="442"/>
      <c r="HA61" s="442"/>
      <c r="HB61" s="443"/>
      <c r="HC61" s="441"/>
      <c r="HD61" s="442"/>
      <c r="HE61" s="442"/>
      <c r="HF61" s="442"/>
      <c r="HG61" s="443"/>
      <c r="HH61" s="441"/>
      <c r="HI61" s="442"/>
      <c r="HJ61" s="442"/>
      <c r="HK61" s="442"/>
      <c r="HL61" s="443"/>
      <c r="HM61" s="441"/>
      <c r="HN61" s="442"/>
      <c r="HO61" s="442"/>
      <c r="HP61" s="442"/>
      <c r="HQ61" s="443"/>
      <c r="HR61" s="441"/>
      <c r="HS61" s="442"/>
      <c r="HT61" s="442"/>
      <c r="HU61" s="442"/>
      <c r="HV61" s="443"/>
      <c r="HW61" s="441"/>
      <c r="HX61" s="442"/>
      <c r="HY61" s="442"/>
      <c r="HZ61" s="442"/>
      <c r="IA61" s="443"/>
      <c r="IB61" s="441"/>
      <c r="IC61" s="442"/>
      <c r="ID61" s="442"/>
      <c r="IE61" s="442"/>
      <c r="IF61" s="443"/>
      <c r="IG61" s="441"/>
      <c r="IH61" s="442"/>
      <c r="II61" s="442"/>
      <c r="IJ61" s="442"/>
      <c r="IK61" s="443"/>
      <c r="IL61" s="441"/>
      <c r="IM61" s="442"/>
      <c r="IN61" s="442"/>
      <c r="IO61" s="442"/>
      <c r="IP61" s="443"/>
      <c r="IQ61" s="441"/>
      <c r="IR61" s="442"/>
      <c r="IS61" s="442"/>
      <c r="IT61" s="442"/>
      <c r="IU61" s="443"/>
      <c r="IV61" s="325"/>
    </row>
    <row r="62" spans="1:256" x14ac:dyDescent="0.25">
      <c r="A62" s="14"/>
      <c r="B62" s="14"/>
      <c r="C62" s="14"/>
      <c r="D62" s="14"/>
      <c r="E62" s="14"/>
      <c r="F62" s="2"/>
      <c r="G62" s="2"/>
      <c r="H62" s="2"/>
      <c r="I62" s="2"/>
      <c r="J62" s="2"/>
    </row>
    <row r="63" spans="1:256" ht="39" customHeight="1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  <c r="F63" s="2"/>
      <c r="G63" s="2"/>
      <c r="H63" s="2"/>
      <c r="I63" s="2"/>
      <c r="J63" s="2"/>
    </row>
    <row r="64" spans="1:256" ht="15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  <c r="F64" s="2"/>
      <c r="G64" s="2"/>
      <c r="H64" s="2"/>
      <c r="I64" s="2"/>
      <c r="J64" s="2"/>
    </row>
    <row r="65" spans="1:11" ht="47.25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2.5139440818226905E-2</v>
      </c>
      <c r="D65" s="35">
        <f>+'[1]CM.05-SERV.TER.'!$D$9</f>
        <v>1065.5999999999999</v>
      </c>
      <c r="E65" s="36">
        <f>F65</f>
        <v>26.788588135902589</v>
      </c>
      <c r="F65" s="2">
        <v>26.788588135902589</v>
      </c>
      <c r="G65" s="2">
        <v>26.549763448129433</v>
      </c>
      <c r="H65" s="2">
        <v>0</v>
      </c>
      <c r="I65" s="2">
        <v>6.1789551811490657</v>
      </c>
      <c r="J65" s="2">
        <v>0.13078660583481982</v>
      </c>
      <c r="K65">
        <v>10.520055057123336</v>
      </c>
    </row>
    <row r="66" spans="1:11" ht="38.25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2.5139440818226905E-2</v>
      </c>
      <c r="D66" s="19">
        <f>+'[1]CM.05-SERV.TER.'!$D$10</f>
        <v>1056.0999999999999</v>
      </c>
      <c r="E66" s="20">
        <f>G65</f>
        <v>26.549763448129433</v>
      </c>
      <c r="F66" s="2"/>
      <c r="G66" s="2"/>
      <c r="H66" s="2"/>
      <c r="I66" s="2"/>
      <c r="J66" s="2"/>
    </row>
    <row r="67" spans="1:11" ht="38.25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0</v>
      </c>
      <c r="D67" s="19">
        <f>+'[1]CM.05-SERV.TER.'!$D$11</f>
        <v>188.55555555555554</v>
      </c>
      <c r="E67" s="20">
        <f>H65</f>
        <v>0</v>
      </c>
      <c r="F67" s="2"/>
      <c r="G67" s="2"/>
      <c r="H67" s="2"/>
      <c r="I67" s="2"/>
      <c r="J67" s="2"/>
    </row>
    <row r="68" spans="1:11" ht="38.25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2.111840898683829E-2</v>
      </c>
      <c r="D68" s="19">
        <f>+'[1]CM.05-SERV.TER.'!$D$12</f>
        <v>292.58620689655174</v>
      </c>
      <c r="E68" s="20">
        <f>I65</f>
        <v>6.1789551811490657</v>
      </c>
      <c r="F68" s="2"/>
      <c r="G68" s="2"/>
      <c r="H68" s="2"/>
      <c r="I68" s="2"/>
      <c r="J68" s="2"/>
    </row>
    <row r="69" spans="1:11" ht="25.5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2.1579404616234267E-4</v>
      </c>
      <c r="D69" s="19">
        <f>+'[1]CM.05-SERV.TER.'!$D$13</f>
        <v>606.07142857142856</v>
      </c>
      <c r="E69" s="20">
        <f>J65</f>
        <v>0.13078660583481982</v>
      </c>
      <c r="F69" s="2"/>
      <c r="G69" s="2"/>
      <c r="H69" s="2"/>
      <c r="I69" s="2"/>
      <c r="J69" s="2"/>
    </row>
    <row r="70" spans="1:11" ht="45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0.14754113751298492</v>
      </c>
      <c r="D70" s="23">
        <f>+'[1]CM.05-SERV.TER.'!$D$14</f>
        <v>71.30252100840336</v>
      </c>
      <c r="E70" s="37">
        <f>K65</f>
        <v>10.520055057123336</v>
      </c>
      <c r="F70" s="2"/>
      <c r="G70" s="2"/>
      <c r="H70" s="2"/>
      <c r="I70" s="2"/>
      <c r="J70" s="2"/>
    </row>
    <row r="71" spans="1:11" x14ac:dyDescent="0.25">
      <c r="A71" s="5"/>
      <c r="B71" s="6"/>
      <c r="C71" s="31" t="s">
        <v>293</v>
      </c>
      <c r="D71" s="32"/>
      <c r="E71" s="29">
        <f>+SUM(E65:E70)</f>
        <v>70.168148428139247</v>
      </c>
      <c r="F71" s="2"/>
      <c r="G71" s="2"/>
      <c r="H71" s="2"/>
      <c r="I71" s="2"/>
      <c r="J71" s="2"/>
    </row>
    <row r="72" spans="1:11" x14ac:dyDescent="0.25">
      <c r="A72" s="5"/>
      <c r="B72" s="6"/>
      <c r="C72" s="24" t="s">
        <v>294</v>
      </c>
      <c r="D72" s="25"/>
      <c r="E72" s="37">
        <v>12</v>
      </c>
      <c r="F72" s="2"/>
      <c r="G72" s="2"/>
      <c r="H72" s="2"/>
      <c r="I72" s="2"/>
      <c r="J72" s="2"/>
    </row>
    <row r="73" spans="1:11" x14ac:dyDescent="0.25">
      <c r="A73" s="5"/>
      <c r="B73" s="6"/>
      <c r="C73" s="27" t="s">
        <v>295</v>
      </c>
      <c r="D73" s="28"/>
      <c r="E73" s="29">
        <f>+E71/E72</f>
        <v>5.8473457023449376</v>
      </c>
      <c r="F73" s="2"/>
      <c r="G73" s="2"/>
      <c r="H73" s="2"/>
      <c r="I73" s="2"/>
      <c r="J73" s="2"/>
    </row>
    <row r="76" spans="1:11" ht="42.75" customHeight="1" x14ac:dyDescent="0.25">
      <c r="A76" s="391" t="s">
        <v>279</v>
      </c>
      <c r="B76" s="391"/>
      <c r="C76" s="391"/>
      <c r="D76" s="391"/>
      <c r="E76" s="391"/>
    </row>
    <row r="77" spans="1:11" x14ac:dyDescent="0.25">
      <c r="A77" s="3"/>
      <c r="B77" s="3"/>
      <c r="C77" s="3"/>
      <c r="D77" s="3"/>
      <c r="E77" s="3"/>
    </row>
    <row r="78" spans="1:11" x14ac:dyDescent="0.25">
      <c r="A78" s="4"/>
      <c r="B78" s="4"/>
      <c r="C78" s="5"/>
      <c r="D78" s="6"/>
      <c r="E78" s="7"/>
    </row>
    <row r="79" spans="1:11" ht="15.75" x14ac:dyDescent="0.25">
      <c r="A79" s="392" t="s">
        <v>280</v>
      </c>
      <c r="B79" s="392"/>
      <c r="C79" s="392"/>
      <c r="D79" s="392"/>
      <c r="E79" s="392"/>
    </row>
    <row r="80" spans="1:11" ht="15.75" customHeight="1" x14ac:dyDescent="0.25">
      <c r="A80" s="393" t="s">
        <v>281</v>
      </c>
      <c r="B80" s="393"/>
      <c r="C80" s="393"/>
      <c r="D80" s="393"/>
      <c r="E80" s="393"/>
    </row>
    <row r="81" spans="1:256" x14ac:dyDescent="0.25">
      <c r="A81" s="2"/>
      <c r="B81" s="8"/>
      <c r="C81" s="8"/>
      <c r="D81" s="2"/>
      <c r="E81" s="2"/>
    </row>
    <row r="82" spans="1:256" ht="15.75" thickBot="1" x14ac:dyDescent="0.3">
      <c r="A82" s="451" t="s">
        <v>361</v>
      </c>
      <c r="B82" s="451"/>
      <c r="C82" s="451"/>
      <c r="D82" s="66"/>
      <c r="E82" s="66"/>
      <c r="F82" s="66"/>
      <c r="G82" s="66"/>
      <c r="H82" s="66"/>
      <c r="I82" s="67"/>
      <c r="J82" s="67"/>
      <c r="K82" s="80"/>
      <c r="L82" s="51"/>
      <c r="M82" s="51"/>
      <c r="N82" s="51"/>
    </row>
    <row r="83" spans="1:256" ht="52.5" customHeight="1" thickBot="1" x14ac:dyDescent="0.3">
      <c r="A83" s="441" t="s">
        <v>390</v>
      </c>
      <c r="B83" s="442"/>
      <c r="C83" s="442"/>
      <c r="D83" s="442"/>
      <c r="E83" s="443"/>
      <c r="F83" s="441"/>
      <c r="G83" s="442"/>
      <c r="H83" s="442"/>
      <c r="I83" s="442"/>
      <c r="J83" s="443"/>
      <c r="K83" s="441"/>
      <c r="L83" s="442"/>
      <c r="M83" s="442"/>
      <c r="N83" s="442"/>
      <c r="O83" s="443"/>
      <c r="P83" s="441"/>
      <c r="Q83" s="442"/>
      <c r="R83" s="442"/>
      <c r="S83" s="442"/>
      <c r="T83" s="443"/>
      <c r="U83" s="441"/>
      <c r="V83" s="442"/>
      <c r="W83" s="442"/>
      <c r="X83" s="442"/>
      <c r="Y83" s="443"/>
      <c r="Z83" s="441"/>
      <c r="AA83" s="442"/>
      <c r="AB83" s="442"/>
      <c r="AC83" s="442"/>
      <c r="AD83" s="443"/>
      <c r="AE83" s="441"/>
      <c r="AF83" s="442"/>
      <c r="AG83" s="442"/>
      <c r="AH83" s="442"/>
      <c r="AI83" s="443"/>
      <c r="AJ83" s="441"/>
      <c r="AK83" s="442"/>
      <c r="AL83" s="442"/>
      <c r="AM83" s="442"/>
      <c r="AN83" s="443"/>
      <c r="AO83" s="441"/>
      <c r="AP83" s="442"/>
      <c r="AQ83" s="442"/>
      <c r="AR83" s="442"/>
      <c r="AS83" s="443"/>
      <c r="AT83" s="441"/>
      <c r="AU83" s="442"/>
      <c r="AV83" s="442"/>
      <c r="AW83" s="442"/>
      <c r="AX83" s="443"/>
      <c r="AY83" s="441"/>
      <c r="AZ83" s="442"/>
      <c r="BA83" s="442"/>
      <c r="BB83" s="442"/>
      <c r="BC83" s="443"/>
      <c r="BD83" s="441"/>
      <c r="BE83" s="442"/>
      <c r="BF83" s="442"/>
      <c r="BG83" s="442"/>
      <c r="BH83" s="443"/>
      <c r="BI83" s="441"/>
      <c r="BJ83" s="442"/>
      <c r="BK83" s="442"/>
      <c r="BL83" s="442"/>
      <c r="BM83" s="443"/>
      <c r="BN83" s="441"/>
      <c r="BO83" s="442"/>
      <c r="BP83" s="442"/>
      <c r="BQ83" s="442"/>
      <c r="BR83" s="443"/>
      <c r="BS83" s="441"/>
      <c r="BT83" s="442"/>
      <c r="BU83" s="442"/>
      <c r="BV83" s="442"/>
      <c r="BW83" s="443"/>
      <c r="BX83" s="441"/>
      <c r="BY83" s="442"/>
      <c r="BZ83" s="442"/>
      <c r="CA83" s="442"/>
      <c r="CB83" s="443"/>
      <c r="CC83" s="441"/>
      <c r="CD83" s="442"/>
      <c r="CE83" s="442"/>
      <c r="CF83" s="442"/>
      <c r="CG83" s="443"/>
      <c r="CH83" s="441"/>
      <c r="CI83" s="442"/>
      <c r="CJ83" s="442"/>
      <c r="CK83" s="442"/>
      <c r="CL83" s="443"/>
      <c r="CM83" s="441"/>
      <c r="CN83" s="442"/>
      <c r="CO83" s="442"/>
      <c r="CP83" s="442"/>
      <c r="CQ83" s="443"/>
      <c r="CR83" s="441"/>
      <c r="CS83" s="442"/>
      <c r="CT83" s="442"/>
      <c r="CU83" s="442"/>
      <c r="CV83" s="443"/>
      <c r="CW83" s="441"/>
      <c r="CX83" s="442"/>
      <c r="CY83" s="442"/>
      <c r="CZ83" s="442"/>
      <c r="DA83" s="443"/>
      <c r="DB83" s="441"/>
      <c r="DC83" s="442"/>
      <c r="DD83" s="442"/>
      <c r="DE83" s="442"/>
      <c r="DF83" s="443"/>
      <c r="DG83" s="441"/>
      <c r="DH83" s="442"/>
      <c r="DI83" s="442"/>
      <c r="DJ83" s="442"/>
      <c r="DK83" s="443"/>
      <c r="DL83" s="441"/>
      <c r="DM83" s="442"/>
      <c r="DN83" s="442"/>
      <c r="DO83" s="442"/>
      <c r="DP83" s="443"/>
      <c r="DQ83" s="441"/>
      <c r="DR83" s="442"/>
      <c r="DS83" s="442"/>
      <c r="DT83" s="442"/>
      <c r="DU83" s="443"/>
      <c r="DV83" s="441"/>
      <c r="DW83" s="442"/>
      <c r="DX83" s="442"/>
      <c r="DY83" s="442"/>
      <c r="DZ83" s="443"/>
      <c r="EA83" s="441"/>
      <c r="EB83" s="442"/>
      <c r="EC83" s="442"/>
      <c r="ED83" s="442"/>
      <c r="EE83" s="443"/>
      <c r="EF83" s="441"/>
      <c r="EG83" s="442"/>
      <c r="EH83" s="442"/>
      <c r="EI83" s="442"/>
      <c r="EJ83" s="443"/>
      <c r="EK83" s="441"/>
      <c r="EL83" s="442"/>
      <c r="EM83" s="442"/>
      <c r="EN83" s="442"/>
      <c r="EO83" s="443"/>
      <c r="EP83" s="441"/>
      <c r="EQ83" s="442"/>
      <c r="ER83" s="442"/>
      <c r="ES83" s="442"/>
      <c r="ET83" s="443"/>
      <c r="EU83" s="441"/>
      <c r="EV83" s="442"/>
      <c r="EW83" s="442"/>
      <c r="EX83" s="442"/>
      <c r="EY83" s="443"/>
      <c r="EZ83" s="441"/>
      <c r="FA83" s="442"/>
      <c r="FB83" s="442"/>
      <c r="FC83" s="442"/>
      <c r="FD83" s="443"/>
      <c r="FE83" s="441"/>
      <c r="FF83" s="442"/>
      <c r="FG83" s="442"/>
      <c r="FH83" s="442"/>
      <c r="FI83" s="443"/>
      <c r="FJ83" s="441"/>
      <c r="FK83" s="442"/>
      <c r="FL83" s="442"/>
      <c r="FM83" s="442"/>
      <c r="FN83" s="443"/>
      <c r="FO83" s="441"/>
      <c r="FP83" s="442"/>
      <c r="FQ83" s="442"/>
      <c r="FR83" s="442"/>
      <c r="FS83" s="443"/>
      <c r="FT83" s="441"/>
      <c r="FU83" s="442"/>
      <c r="FV83" s="442"/>
      <c r="FW83" s="442"/>
      <c r="FX83" s="443"/>
      <c r="FY83" s="441"/>
      <c r="FZ83" s="442"/>
      <c r="GA83" s="442"/>
      <c r="GB83" s="442"/>
      <c r="GC83" s="443"/>
      <c r="GD83" s="441"/>
      <c r="GE83" s="442"/>
      <c r="GF83" s="442"/>
      <c r="GG83" s="442"/>
      <c r="GH83" s="443"/>
      <c r="GI83" s="441"/>
      <c r="GJ83" s="442"/>
      <c r="GK83" s="442"/>
      <c r="GL83" s="442"/>
      <c r="GM83" s="443"/>
      <c r="GN83" s="441"/>
      <c r="GO83" s="442"/>
      <c r="GP83" s="442"/>
      <c r="GQ83" s="442"/>
      <c r="GR83" s="443"/>
      <c r="GS83" s="441"/>
      <c r="GT83" s="442"/>
      <c r="GU83" s="442"/>
      <c r="GV83" s="442"/>
      <c r="GW83" s="443"/>
      <c r="GX83" s="441"/>
      <c r="GY83" s="442"/>
      <c r="GZ83" s="442"/>
      <c r="HA83" s="442"/>
      <c r="HB83" s="443"/>
      <c r="HC83" s="441"/>
      <c r="HD83" s="442"/>
      <c r="HE83" s="442"/>
      <c r="HF83" s="442"/>
      <c r="HG83" s="443"/>
      <c r="HH83" s="441"/>
      <c r="HI83" s="442"/>
      <c r="HJ83" s="442"/>
      <c r="HK83" s="442"/>
      <c r="HL83" s="443"/>
      <c r="HM83" s="441"/>
      <c r="HN83" s="442"/>
      <c r="HO83" s="442"/>
      <c r="HP83" s="442"/>
      <c r="HQ83" s="443"/>
      <c r="HR83" s="441"/>
      <c r="HS83" s="442"/>
      <c r="HT83" s="442"/>
      <c r="HU83" s="442"/>
      <c r="HV83" s="443"/>
      <c r="HW83" s="441"/>
      <c r="HX83" s="442"/>
      <c r="HY83" s="442"/>
      <c r="HZ83" s="442"/>
      <c r="IA83" s="443"/>
      <c r="IB83" s="441"/>
      <c r="IC83" s="442"/>
      <c r="ID83" s="442"/>
      <c r="IE83" s="442"/>
      <c r="IF83" s="443"/>
      <c r="IG83" s="441"/>
      <c r="IH83" s="442"/>
      <c r="II83" s="442"/>
      <c r="IJ83" s="442"/>
      <c r="IK83" s="443"/>
      <c r="IL83" s="441"/>
      <c r="IM83" s="442"/>
      <c r="IN83" s="442"/>
      <c r="IO83" s="442"/>
      <c r="IP83" s="443"/>
      <c r="IQ83" s="441"/>
      <c r="IR83" s="442"/>
      <c r="IS83" s="442"/>
      <c r="IT83" s="442"/>
      <c r="IU83" s="443"/>
      <c r="IV83" s="325"/>
    </row>
    <row r="84" spans="1:256" x14ac:dyDescent="0.25">
      <c r="A84" s="68"/>
      <c r="B84" s="68"/>
      <c r="C84" s="69"/>
      <c r="D84" s="70"/>
      <c r="E84" s="68"/>
      <c r="F84" s="68"/>
      <c r="G84" s="68"/>
      <c r="H84" s="68"/>
      <c r="I84" s="71"/>
      <c r="J84" s="81"/>
      <c r="K84" s="80"/>
      <c r="L84" s="51"/>
      <c r="M84" s="51"/>
      <c r="N84" s="51"/>
    </row>
    <row r="85" spans="1:256" ht="15.75" thickBot="1" x14ac:dyDescent="0.3">
      <c r="A85" s="68" t="s">
        <v>363</v>
      </c>
      <c r="B85" s="68"/>
      <c r="C85" s="69"/>
      <c r="D85" s="72"/>
      <c r="E85" s="68"/>
      <c r="F85" s="68"/>
      <c r="G85" s="68"/>
      <c r="H85" s="68"/>
      <c r="I85" s="71"/>
      <c r="J85" s="67"/>
      <c r="K85" s="80"/>
      <c r="L85" s="51"/>
      <c r="M85" s="51"/>
      <c r="N85" s="51"/>
    </row>
    <row r="86" spans="1:256" ht="21.75" customHeight="1" thickBot="1" x14ac:dyDescent="0.3">
      <c r="A86" s="441" t="s">
        <v>386</v>
      </c>
      <c r="B86" s="442"/>
      <c r="C86" s="442"/>
      <c r="D86" s="442"/>
      <c r="E86" s="443"/>
      <c r="F86" s="441"/>
      <c r="G86" s="442"/>
      <c r="H86" s="442"/>
      <c r="I86" s="442"/>
      <c r="J86" s="443"/>
      <c r="K86" s="441"/>
      <c r="L86" s="442"/>
      <c r="M86" s="442"/>
      <c r="N86" s="442"/>
      <c r="O86" s="443"/>
      <c r="P86" s="441"/>
      <c r="Q86" s="442"/>
      <c r="R86" s="442"/>
      <c r="S86" s="442"/>
      <c r="T86" s="443"/>
      <c r="U86" s="441"/>
      <c r="V86" s="442"/>
      <c r="W86" s="442"/>
      <c r="X86" s="442"/>
      <c r="Y86" s="443"/>
      <c r="Z86" s="441"/>
      <c r="AA86" s="442"/>
      <c r="AB86" s="442"/>
      <c r="AC86" s="442"/>
      <c r="AD86" s="443"/>
      <c r="AE86" s="441"/>
      <c r="AF86" s="442"/>
      <c r="AG86" s="442"/>
      <c r="AH86" s="442"/>
      <c r="AI86" s="443"/>
      <c r="AJ86" s="441"/>
      <c r="AK86" s="442"/>
      <c r="AL86" s="442"/>
      <c r="AM86" s="442"/>
      <c r="AN86" s="443"/>
      <c r="AO86" s="441"/>
      <c r="AP86" s="442"/>
      <c r="AQ86" s="442"/>
      <c r="AR86" s="442"/>
      <c r="AS86" s="443"/>
      <c r="AT86" s="441"/>
      <c r="AU86" s="442"/>
      <c r="AV86" s="442"/>
      <c r="AW86" s="442"/>
      <c r="AX86" s="443"/>
      <c r="AY86" s="441"/>
      <c r="AZ86" s="442"/>
      <c r="BA86" s="442"/>
      <c r="BB86" s="442"/>
      <c r="BC86" s="443"/>
      <c r="BD86" s="441"/>
      <c r="BE86" s="442"/>
      <c r="BF86" s="442"/>
      <c r="BG86" s="442"/>
      <c r="BH86" s="443"/>
      <c r="BI86" s="441"/>
      <c r="BJ86" s="442"/>
      <c r="BK86" s="442"/>
      <c r="BL86" s="442"/>
      <c r="BM86" s="443"/>
      <c r="BN86" s="441"/>
      <c r="BO86" s="442"/>
      <c r="BP86" s="442"/>
      <c r="BQ86" s="442"/>
      <c r="BR86" s="443"/>
      <c r="BS86" s="441"/>
      <c r="BT86" s="442"/>
      <c r="BU86" s="442"/>
      <c r="BV86" s="442"/>
      <c r="BW86" s="443"/>
      <c r="BX86" s="441"/>
      <c r="BY86" s="442"/>
      <c r="BZ86" s="442"/>
      <c r="CA86" s="442"/>
      <c r="CB86" s="443"/>
      <c r="CC86" s="441"/>
      <c r="CD86" s="442"/>
      <c r="CE86" s="442"/>
      <c r="CF86" s="442"/>
      <c r="CG86" s="443"/>
      <c r="CH86" s="441"/>
      <c r="CI86" s="442"/>
      <c r="CJ86" s="442"/>
      <c r="CK86" s="442"/>
      <c r="CL86" s="443"/>
      <c r="CM86" s="441"/>
      <c r="CN86" s="442"/>
      <c r="CO86" s="442"/>
      <c r="CP86" s="442"/>
      <c r="CQ86" s="443"/>
      <c r="CR86" s="441"/>
      <c r="CS86" s="442"/>
      <c r="CT86" s="442"/>
      <c r="CU86" s="442"/>
      <c r="CV86" s="443"/>
      <c r="CW86" s="441"/>
      <c r="CX86" s="442"/>
      <c r="CY86" s="442"/>
      <c r="CZ86" s="442"/>
      <c r="DA86" s="443"/>
      <c r="DB86" s="441"/>
      <c r="DC86" s="442"/>
      <c r="DD86" s="442"/>
      <c r="DE86" s="442"/>
      <c r="DF86" s="443"/>
      <c r="DG86" s="441"/>
      <c r="DH86" s="442"/>
      <c r="DI86" s="442"/>
      <c r="DJ86" s="442"/>
      <c r="DK86" s="443"/>
      <c r="DL86" s="441"/>
      <c r="DM86" s="442"/>
      <c r="DN86" s="442"/>
      <c r="DO86" s="442"/>
      <c r="DP86" s="443"/>
      <c r="DQ86" s="441"/>
      <c r="DR86" s="442"/>
      <c r="DS86" s="442"/>
      <c r="DT86" s="442"/>
      <c r="DU86" s="443"/>
      <c r="DV86" s="441"/>
      <c r="DW86" s="442"/>
      <c r="DX86" s="442"/>
      <c r="DY86" s="442"/>
      <c r="DZ86" s="443"/>
      <c r="EA86" s="441"/>
      <c r="EB86" s="442"/>
      <c r="EC86" s="442"/>
      <c r="ED86" s="442"/>
      <c r="EE86" s="443"/>
      <c r="EF86" s="441"/>
      <c r="EG86" s="442"/>
      <c r="EH86" s="442"/>
      <c r="EI86" s="442"/>
      <c r="EJ86" s="443"/>
      <c r="EK86" s="441"/>
      <c r="EL86" s="442"/>
      <c r="EM86" s="442"/>
      <c r="EN86" s="442"/>
      <c r="EO86" s="443"/>
      <c r="EP86" s="441"/>
      <c r="EQ86" s="442"/>
      <c r="ER86" s="442"/>
      <c r="ES86" s="442"/>
      <c r="ET86" s="443"/>
      <c r="EU86" s="441"/>
      <c r="EV86" s="442"/>
      <c r="EW86" s="442"/>
      <c r="EX86" s="442"/>
      <c r="EY86" s="443"/>
      <c r="EZ86" s="441"/>
      <c r="FA86" s="442"/>
      <c r="FB86" s="442"/>
      <c r="FC86" s="442"/>
      <c r="FD86" s="443"/>
      <c r="FE86" s="441"/>
      <c r="FF86" s="442"/>
      <c r="FG86" s="442"/>
      <c r="FH86" s="442"/>
      <c r="FI86" s="443"/>
      <c r="FJ86" s="441"/>
      <c r="FK86" s="442"/>
      <c r="FL86" s="442"/>
      <c r="FM86" s="442"/>
      <c r="FN86" s="443"/>
      <c r="FO86" s="441"/>
      <c r="FP86" s="442"/>
      <c r="FQ86" s="442"/>
      <c r="FR86" s="442"/>
      <c r="FS86" s="443"/>
      <c r="FT86" s="441"/>
      <c r="FU86" s="442"/>
      <c r="FV86" s="442"/>
      <c r="FW86" s="442"/>
      <c r="FX86" s="443"/>
      <c r="FY86" s="441"/>
      <c r="FZ86" s="442"/>
      <c r="GA86" s="442"/>
      <c r="GB86" s="442"/>
      <c r="GC86" s="443"/>
      <c r="GD86" s="441"/>
      <c r="GE86" s="442"/>
      <c r="GF86" s="442"/>
      <c r="GG86" s="442"/>
      <c r="GH86" s="443"/>
      <c r="GI86" s="441"/>
      <c r="GJ86" s="442"/>
      <c r="GK86" s="442"/>
      <c r="GL86" s="442"/>
      <c r="GM86" s="443"/>
      <c r="GN86" s="441"/>
      <c r="GO86" s="442"/>
      <c r="GP86" s="442"/>
      <c r="GQ86" s="442"/>
      <c r="GR86" s="443"/>
      <c r="GS86" s="441"/>
      <c r="GT86" s="442"/>
      <c r="GU86" s="442"/>
      <c r="GV86" s="442"/>
      <c r="GW86" s="443"/>
      <c r="GX86" s="441"/>
      <c r="GY86" s="442"/>
      <c r="GZ86" s="442"/>
      <c r="HA86" s="442"/>
      <c r="HB86" s="443"/>
      <c r="HC86" s="441"/>
      <c r="HD86" s="442"/>
      <c r="HE86" s="442"/>
      <c r="HF86" s="442"/>
      <c r="HG86" s="443"/>
      <c r="HH86" s="441"/>
      <c r="HI86" s="442"/>
      <c r="HJ86" s="442"/>
      <c r="HK86" s="442"/>
      <c r="HL86" s="443"/>
      <c r="HM86" s="441"/>
      <c r="HN86" s="442"/>
      <c r="HO86" s="442"/>
      <c r="HP86" s="442"/>
      <c r="HQ86" s="443"/>
      <c r="HR86" s="441"/>
      <c r="HS86" s="442"/>
      <c r="HT86" s="442"/>
      <c r="HU86" s="442"/>
      <c r="HV86" s="443"/>
      <c r="HW86" s="441"/>
      <c r="HX86" s="442"/>
      <c r="HY86" s="442"/>
      <c r="HZ86" s="442"/>
      <c r="IA86" s="443"/>
      <c r="IB86" s="441"/>
      <c r="IC86" s="442"/>
      <c r="ID86" s="442"/>
      <c r="IE86" s="442"/>
      <c r="IF86" s="443"/>
      <c r="IG86" s="441"/>
      <c r="IH86" s="442"/>
      <c r="II86" s="442"/>
      <c r="IJ86" s="442"/>
      <c r="IK86" s="443"/>
      <c r="IL86" s="441"/>
      <c r="IM86" s="442"/>
      <c r="IN86" s="442"/>
      <c r="IO86" s="442"/>
      <c r="IP86" s="443"/>
      <c r="IQ86" s="441"/>
      <c r="IR86" s="442"/>
      <c r="IS86" s="442"/>
      <c r="IT86" s="442"/>
      <c r="IU86" s="443"/>
      <c r="IV86" s="325"/>
    </row>
    <row r="87" spans="1:256" x14ac:dyDescent="0.25">
      <c r="A87" s="14"/>
      <c r="B87" s="14"/>
      <c r="C87" s="14"/>
      <c r="D87" s="14"/>
      <c r="E87" s="14"/>
    </row>
    <row r="88" spans="1:256" ht="36" x14ac:dyDescent="0.25">
      <c r="A88" s="15" t="s">
        <v>285</v>
      </c>
      <c r="B88" s="15" t="s">
        <v>286</v>
      </c>
      <c r="C88" s="15" t="s">
        <v>287</v>
      </c>
      <c r="D88" s="15" t="s">
        <v>288</v>
      </c>
      <c r="E88" s="15" t="s">
        <v>289</v>
      </c>
    </row>
    <row r="89" spans="1:256" x14ac:dyDescent="0.25">
      <c r="A89" s="16"/>
      <c r="B89" s="16"/>
      <c r="C89" s="16" t="s">
        <v>290</v>
      </c>
      <c r="D89" s="16" t="s">
        <v>291</v>
      </c>
      <c r="E89" s="16" t="s">
        <v>292</v>
      </c>
    </row>
    <row r="90" spans="1:256" ht="38.25" x14ac:dyDescent="0.25">
      <c r="A90" s="38" t="str">
        <f>+'[1]CM.05-SERV.TER.'!$A$9</f>
        <v>Servicio por mantenimiento de  Equipos de computo.</v>
      </c>
      <c r="B90" s="33" t="str">
        <f>+'[1]CM.05-SERV.TER.'!$C$9</f>
        <v>servicio</v>
      </c>
      <c r="C90" s="34">
        <f t="shared" ref="C90:C95" si="3">E90/D90</f>
        <v>1.3840911285896009</v>
      </c>
      <c r="D90" s="35">
        <f>+'[1]CM.05-SERV.TER.'!$D$9</f>
        <v>1065.5999999999999</v>
      </c>
      <c r="E90" s="36">
        <f>F90</f>
        <v>1474.8875066250787</v>
      </c>
      <c r="F90">
        <v>1474.8875066250787</v>
      </c>
      <c r="G90">
        <v>1296.514899543072</v>
      </c>
      <c r="H90">
        <v>22.645284133464145</v>
      </c>
      <c r="I90">
        <v>4.2444766904209859</v>
      </c>
      <c r="J90">
        <v>23.202777340680946</v>
      </c>
      <c r="K90">
        <v>42.862260889801163</v>
      </c>
    </row>
    <row r="91" spans="1:256" ht="38.25" x14ac:dyDescent="0.25">
      <c r="A91" s="39" t="str">
        <f>+'[1]CM.05-SERV.TER.'!$A$10</f>
        <v>Servicio por  mantenimiento de Impresoras.</v>
      </c>
      <c r="B91" s="17" t="str">
        <f>+'[1]CM.05-SERV.TER.'!$C$10</f>
        <v>servicio</v>
      </c>
      <c r="C91" s="18">
        <f t="shared" si="3"/>
        <v>1.2276440673639544</v>
      </c>
      <c r="D91" s="19">
        <f>+'[1]CM.05-SERV.TER.'!$D$10</f>
        <v>1056.0999999999999</v>
      </c>
      <c r="E91" s="20">
        <f>G90</f>
        <v>1296.514899543072</v>
      </c>
    </row>
    <row r="92" spans="1:256" ht="38.25" x14ac:dyDescent="0.25">
      <c r="A92" s="39" t="str">
        <f>+'[1]CM.05-SERV.TER.'!$A$11</f>
        <v>Servicio por mantenimiento de Modulos  de trabajo</v>
      </c>
      <c r="B92" s="17" t="str">
        <f>+'[1]CM.05-SERV.TER.'!$C$11</f>
        <v>servicio</v>
      </c>
      <c r="C92" s="18">
        <f t="shared" si="3"/>
        <v>0.12009873730181339</v>
      </c>
      <c r="D92" s="19">
        <f>+'[1]CM.05-SERV.TER.'!$D$11</f>
        <v>188.55555555555554</v>
      </c>
      <c r="E92" s="20">
        <f>H90</f>
        <v>22.645284133464145</v>
      </c>
    </row>
    <row r="93" spans="1:256" ht="38.25" x14ac:dyDescent="0.25">
      <c r="A93" s="39" t="str">
        <f>+'[1]CM.05-SERV.TER.'!$A$12</f>
        <v xml:space="preserve">Servicio por mantenimiento de escritorio </v>
      </c>
      <c r="B93" s="17" t="str">
        <f>+'[1]CM.05-SERV.TER.'!$C$12</f>
        <v>servicio</v>
      </c>
      <c r="C93" s="18">
        <f t="shared" si="3"/>
        <v>1.4506755924833067E-2</v>
      </c>
      <c r="D93" s="19">
        <f>+'[1]CM.05-SERV.TER.'!$D$12</f>
        <v>292.58620689655174</v>
      </c>
      <c r="E93" s="20">
        <f>I90</f>
        <v>4.2444766904209859</v>
      </c>
    </row>
    <row r="94" spans="1:256" ht="25.5" x14ac:dyDescent="0.25">
      <c r="A94" s="39" t="str">
        <f>+'[1]CM.05-SERV.TER.'!$A$13</f>
        <v xml:space="preserve">Servicio por mantenimiento de sillon </v>
      </c>
      <c r="B94" s="17" t="str">
        <f>+'[1]CM.05-SERV.TER.'!$C$13</f>
        <v>servicio</v>
      </c>
      <c r="C94" s="18">
        <f t="shared" si="3"/>
        <v>3.8283898971070505E-2</v>
      </c>
      <c r="D94" s="19">
        <f>+'[1]CM.05-SERV.TER.'!$D$13</f>
        <v>606.07142857142856</v>
      </c>
      <c r="E94" s="20">
        <f>J90</f>
        <v>23.202777340680946</v>
      </c>
    </row>
    <row r="95" spans="1:256" ht="38.25" x14ac:dyDescent="0.25">
      <c r="A95" s="40" t="str">
        <f>+'[1]CM.05-SERV.TER.'!$A$14</f>
        <v>Servicio por mantenimiento de armario</v>
      </c>
      <c r="B95" s="21" t="str">
        <f>+'[1]CM.05-SERV.TER.'!$C$14</f>
        <v>servicio</v>
      </c>
      <c r="C95" s="22">
        <f t="shared" si="3"/>
        <v>0.60113247447098861</v>
      </c>
      <c r="D95" s="23">
        <f>+'[1]CM.05-SERV.TER.'!$D$14</f>
        <v>71.30252100840336</v>
      </c>
      <c r="E95" s="37">
        <f>K90</f>
        <v>42.862260889801163</v>
      </c>
    </row>
    <row r="96" spans="1:256" x14ac:dyDescent="0.25">
      <c r="A96" s="5"/>
      <c r="B96" s="6"/>
      <c r="C96" s="31" t="s">
        <v>293</v>
      </c>
      <c r="D96" s="32"/>
      <c r="E96" s="29">
        <f>+SUM(E90:E95)</f>
        <v>2864.3572052225177</v>
      </c>
    </row>
    <row r="97" spans="1:256" x14ac:dyDescent="0.25">
      <c r="A97" s="5"/>
      <c r="B97" s="6"/>
      <c r="C97" s="24" t="s">
        <v>294</v>
      </c>
      <c r="D97" s="25"/>
      <c r="E97" s="37">
        <v>22</v>
      </c>
    </row>
    <row r="98" spans="1:256" x14ac:dyDescent="0.25">
      <c r="A98" s="5"/>
      <c r="B98" s="6"/>
      <c r="C98" s="27" t="s">
        <v>295</v>
      </c>
      <c r="D98" s="28"/>
      <c r="E98" s="29">
        <f>+E96/E97</f>
        <v>130.19805478284172</v>
      </c>
    </row>
    <row r="101" spans="1:256" ht="49.5" customHeight="1" x14ac:dyDescent="0.25">
      <c r="A101" s="391" t="s">
        <v>279</v>
      </c>
      <c r="B101" s="391"/>
      <c r="C101" s="391"/>
      <c r="D101" s="391"/>
      <c r="E101" s="391"/>
    </row>
    <row r="102" spans="1:256" x14ac:dyDescent="0.25">
      <c r="A102" s="3"/>
      <c r="B102" s="3"/>
      <c r="C102" s="3"/>
      <c r="D102" s="3"/>
      <c r="E102" s="3"/>
    </row>
    <row r="103" spans="1:256" x14ac:dyDescent="0.25">
      <c r="A103" s="4"/>
      <c r="B103" s="4"/>
      <c r="C103" s="5"/>
      <c r="D103" s="6"/>
      <c r="E103" s="7"/>
    </row>
    <row r="104" spans="1:256" ht="15.75" x14ac:dyDescent="0.25">
      <c r="A104" s="392" t="s">
        <v>280</v>
      </c>
      <c r="B104" s="392"/>
      <c r="C104" s="392"/>
      <c r="D104" s="392"/>
      <c r="E104" s="392"/>
    </row>
    <row r="105" spans="1:256" ht="15.75" customHeight="1" x14ac:dyDescent="0.25">
      <c r="A105" s="393" t="s">
        <v>281</v>
      </c>
      <c r="B105" s="393"/>
      <c r="C105" s="393"/>
      <c r="D105" s="393"/>
      <c r="E105" s="393"/>
    </row>
    <row r="106" spans="1:256" x14ac:dyDescent="0.25">
      <c r="A106" s="2"/>
      <c r="B106" s="8"/>
      <c r="C106" s="8"/>
      <c r="D106" s="2"/>
      <c r="E106" s="2"/>
    </row>
    <row r="107" spans="1:256" ht="15.75" thickBot="1" x14ac:dyDescent="0.3">
      <c r="A107" s="451" t="s">
        <v>361</v>
      </c>
      <c r="B107" s="451"/>
      <c r="C107" s="451"/>
      <c r="D107" s="66"/>
      <c r="E107" s="66"/>
      <c r="F107" s="66"/>
      <c r="G107" s="66"/>
      <c r="H107" s="66"/>
      <c r="I107" s="67"/>
      <c r="J107" s="67"/>
      <c r="K107" s="80"/>
      <c r="L107" s="51"/>
      <c r="M107" s="51"/>
      <c r="N107" s="51"/>
    </row>
    <row r="108" spans="1:256" ht="52.5" customHeight="1" thickBot="1" x14ac:dyDescent="0.3">
      <c r="A108" s="441" t="s">
        <v>391</v>
      </c>
      <c r="B108" s="442"/>
      <c r="C108" s="442"/>
      <c r="D108" s="442"/>
      <c r="E108" s="443"/>
      <c r="F108" s="441"/>
      <c r="G108" s="442"/>
      <c r="H108" s="442"/>
      <c r="I108" s="442"/>
      <c r="J108" s="443"/>
      <c r="K108" s="441"/>
      <c r="L108" s="442"/>
      <c r="M108" s="442"/>
      <c r="N108" s="442"/>
      <c r="O108" s="443"/>
      <c r="P108" s="441"/>
      <c r="Q108" s="442"/>
      <c r="R108" s="442"/>
      <c r="S108" s="442"/>
      <c r="T108" s="443"/>
      <c r="U108" s="441"/>
      <c r="V108" s="442"/>
      <c r="W108" s="442"/>
      <c r="X108" s="442"/>
      <c r="Y108" s="443"/>
      <c r="Z108" s="441"/>
      <c r="AA108" s="442"/>
      <c r="AB108" s="442"/>
      <c r="AC108" s="442"/>
      <c r="AD108" s="443"/>
      <c r="AE108" s="441"/>
      <c r="AF108" s="442"/>
      <c r="AG108" s="442"/>
      <c r="AH108" s="442"/>
      <c r="AI108" s="443"/>
      <c r="AJ108" s="441"/>
      <c r="AK108" s="442"/>
      <c r="AL108" s="442"/>
      <c r="AM108" s="442"/>
      <c r="AN108" s="443"/>
      <c r="AO108" s="441"/>
      <c r="AP108" s="442"/>
      <c r="AQ108" s="442"/>
      <c r="AR108" s="442"/>
      <c r="AS108" s="443"/>
      <c r="AT108" s="441"/>
      <c r="AU108" s="442"/>
      <c r="AV108" s="442"/>
      <c r="AW108" s="442"/>
      <c r="AX108" s="443"/>
      <c r="AY108" s="441"/>
      <c r="AZ108" s="442"/>
      <c r="BA108" s="442"/>
      <c r="BB108" s="442"/>
      <c r="BC108" s="443"/>
      <c r="BD108" s="441"/>
      <c r="BE108" s="442"/>
      <c r="BF108" s="442"/>
      <c r="BG108" s="442"/>
      <c r="BH108" s="443"/>
      <c r="BI108" s="441"/>
      <c r="BJ108" s="442"/>
      <c r="BK108" s="442"/>
      <c r="BL108" s="442"/>
      <c r="BM108" s="443"/>
      <c r="BN108" s="441"/>
      <c r="BO108" s="442"/>
      <c r="BP108" s="442"/>
      <c r="BQ108" s="442"/>
      <c r="BR108" s="443"/>
      <c r="BS108" s="441"/>
      <c r="BT108" s="442"/>
      <c r="BU108" s="442"/>
      <c r="BV108" s="442"/>
      <c r="BW108" s="443"/>
      <c r="BX108" s="441"/>
      <c r="BY108" s="442"/>
      <c r="BZ108" s="442"/>
      <c r="CA108" s="442"/>
      <c r="CB108" s="443"/>
      <c r="CC108" s="441"/>
      <c r="CD108" s="442"/>
      <c r="CE108" s="442"/>
      <c r="CF108" s="442"/>
      <c r="CG108" s="443"/>
      <c r="CH108" s="441"/>
      <c r="CI108" s="442"/>
      <c r="CJ108" s="442"/>
      <c r="CK108" s="442"/>
      <c r="CL108" s="443"/>
      <c r="CM108" s="441"/>
      <c r="CN108" s="442"/>
      <c r="CO108" s="442"/>
      <c r="CP108" s="442"/>
      <c r="CQ108" s="443"/>
      <c r="CR108" s="441"/>
      <c r="CS108" s="442"/>
      <c r="CT108" s="442"/>
      <c r="CU108" s="442"/>
      <c r="CV108" s="443"/>
      <c r="CW108" s="441"/>
      <c r="CX108" s="442"/>
      <c r="CY108" s="442"/>
      <c r="CZ108" s="442"/>
      <c r="DA108" s="443"/>
      <c r="DB108" s="441"/>
      <c r="DC108" s="442"/>
      <c r="DD108" s="442"/>
      <c r="DE108" s="442"/>
      <c r="DF108" s="443"/>
      <c r="DG108" s="441"/>
      <c r="DH108" s="442"/>
      <c r="DI108" s="442"/>
      <c r="DJ108" s="442"/>
      <c r="DK108" s="443"/>
      <c r="DL108" s="441"/>
      <c r="DM108" s="442"/>
      <c r="DN108" s="442"/>
      <c r="DO108" s="442"/>
      <c r="DP108" s="443"/>
      <c r="DQ108" s="441"/>
      <c r="DR108" s="442"/>
      <c r="DS108" s="442"/>
      <c r="DT108" s="442"/>
      <c r="DU108" s="443"/>
      <c r="DV108" s="441"/>
      <c r="DW108" s="442"/>
      <c r="DX108" s="442"/>
      <c r="DY108" s="442"/>
      <c r="DZ108" s="443"/>
      <c r="EA108" s="441"/>
      <c r="EB108" s="442"/>
      <c r="EC108" s="442"/>
      <c r="ED108" s="442"/>
      <c r="EE108" s="443"/>
      <c r="EF108" s="441"/>
      <c r="EG108" s="442"/>
      <c r="EH108" s="442"/>
      <c r="EI108" s="442"/>
      <c r="EJ108" s="443"/>
      <c r="EK108" s="441"/>
      <c r="EL108" s="442"/>
      <c r="EM108" s="442"/>
      <c r="EN108" s="442"/>
      <c r="EO108" s="443"/>
      <c r="EP108" s="441"/>
      <c r="EQ108" s="442"/>
      <c r="ER108" s="442"/>
      <c r="ES108" s="442"/>
      <c r="ET108" s="443"/>
      <c r="EU108" s="441"/>
      <c r="EV108" s="442"/>
      <c r="EW108" s="442"/>
      <c r="EX108" s="442"/>
      <c r="EY108" s="443"/>
      <c r="EZ108" s="441"/>
      <c r="FA108" s="442"/>
      <c r="FB108" s="442"/>
      <c r="FC108" s="442"/>
      <c r="FD108" s="443"/>
      <c r="FE108" s="441"/>
      <c r="FF108" s="442"/>
      <c r="FG108" s="442"/>
      <c r="FH108" s="442"/>
      <c r="FI108" s="443"/>
      <c r="FJ108" s="441"/>
      <c r="FK108" s="442"/>
      <c r="FL108" s="442"/>
      <c r="FM108" s="442"/>
      <c r="FN108" s="443"/>
      <c r="FO108" s="441"/>
      <c r="FP108" s="442"/>
      <c r="FQ108" s="442"/>
      <c r="FR108" s="442"/>
      <c r="FS108" s="443"/>
      <c r="FT108" s="441"/>
      <c r="FU108" s="442"/>
      <c r="FV108" s="442"/>
      <c r="FW108" s="442"/>
      <c r="FX108" s="443"/>
      <c r="FY108" s="441"/>
      <c r="FZ108" s="442"/>
      <c r="GA108" s="442"/>
      <c r="GB108" s="442"/>
      <c r="GC108" s="443"/>
      <c r="GD108" s="441"/>
      <c r="GE108" s="442"/>
      <c r="GF108" s="442"/>
      <c r="GG108" s="442"/>
      <c r="GH108" s="443"/>
      <c r="GI108" s="441"/>
      <c r="GJ108" s="442"/>
      <c r="GK108" s="442"/>
      <c r="GL108" s="442"/>
      <c r="GM108" s="443"/>
      <c r="GN108" s="441"/>
      <c r="GO108" s="442"/>
      <c r="GP108" s="442"/>
      <c r="GQ108" s="442"/>
      <c r="GR108" s="443"/>
      <c r="GS108" s="441"/>
      <c r="GT108" s="442"/>
      <c r="GU108" s="442"/>
      <c r="GV108" s="442"/>
      <c r="GW108" s="443"/>
      <c r="GX108" s="441"/>
      <c r="GY108" s="442"/>
      <c r="GZ108" s="442"/>
      <c r="HA108" s="442"/>
      <c r="HB108" s="443"/>
      <c r="HC108" s="441"/>
      <c r="HD108" s="442"/>
      <c r="HE108" s="442"/>
      <c r="HF108" s="442"/>
      <c r="HG108" s="443"/>
      <c r="HH108" s="441"/>
      <c r="HI108" s="442"/>
      <c r="HJ108" s="442"/>
      <c r="HK108" s="442"/>
      <c r="HL108" s="443"/>
      <c r="HM108" s="441"/>
      <c r="HN108" s="442"/>
      <c r="HO108" s="442"/>
      <c r="HP108" s="442"/>
      <c r="HQ108" s="443"/>
      <c r="HR108" s="441"/>
      <c r="HS108" s="442"/>
      <c r="HT108" s="442"/>
      <c r="HU108" s="442"/>
      <c r="HV108" s="443"/>
      <c r="HW108" s="441"/>
      <c r="HX108" s="442"/>
      <c r="HY108" s="442"/>
      <c r="HZ108" s="442"/>
      <c r="IA108" s="443"/>
      <c r="IB108" s="441"/>
      <c r="IC108" s="442"/>
      <c r="ID108" s="442"/>
      <c r="IE108" s="442"/>
      <c r="IF108" s="443"/>
      <c r="IG108" s="441"/>
      <c r="IH108" s="442"/>
      <c r="II108" s="442"/>
      <c r="IJ108" s="442"/>
      <c r="IK108" s="443"/>
      <c r="IL108" s="441"/>
      <c r="IM108" s="442"/>
      <c r="IN108" s="442"/>
      <c r="IO108" s="442"/>
      <c r="IP108" s="443"/>
      <c r="IQ108" s="441"/>
      <c r="IR108" s="442"/>
      <c r="IS108" s="442"/>
      <c r="IT108" s="442"/>
      <c r="IU108" s="443"/>
      <c r="IV108" s="325"/>
    </row>
    <row r="109" spans="1:256" x14ac:dyDescent="0.25">
      <c r="A109" s="68"/>
      <c r="B109" s="68"/>
      <c r="C109" s="69"/>
      <c r="D109" s="70"/>
      <c r="E109" s="68"/>
      <c r="F109" s="68"/>
      <c r="G109" s="68"/>
      <c r="H109" s="68"/>
      <c r="I109" s="71"/>
      <c r="J109" s="81"/>
      <c r="K109" s="80"/>
      <c r="L109" s="51"/>
      <c r="M109" s="51"/>
      <c r="N109" s="51"/>
    </row>
    <row r="110" spans="1:256" ht="15.75" thickBot="1" x14ac:dyDescent="0.3">
      <c r="A110" s="68" t="s">
        <v>363</v>
      </c>
      <c r="B110" s="68"/>
      <c r="C110" s="69"/>
      <c r="D110" s="72"/>
      <c r="E110" s="68"/>
      <c r="F110" s="68"/>
      <c r="G110" s="68"/>
      <c r="H110" s="68"/>
      <c r="I110" s="71"/>
      <c r="J110" s="67"/>
      <c r="K110" s="80"/>
      <c r="L110" s="51"/>
      <c r="M110" s="51"/>
      <c r="N110" s="51"/>
    </row>
    <row r="111" spans="1:256" ht="36.75" customHeight="1" thickBot="1" x14ac:dyDescent="0.3">
      <c r="A111" s="441" t="s">
        <v>386</v>
      </c>
      <c r="B111" s="442"/>
      <c r="C111" s="442"/>
      <c r="D111" s="442"/>
      <c r="E111" s="443"/>
      <c r="F111" s="441"/>
      <c r="G111" s="442"/>
      <c r="H111" s="442"/>
      <c r="I111" s="442"/>
      <c r="J111" s="443"/>
      <c r="K111" s="441"/>
      <c r="L111" s="442"/>
      <c r="M111" s="442"/>
      <c r="N111" s="442"/>
      <c r="O111" s="443"/>
      <c r="P111" s="441"/>
      <c r="Q111" s="442"/>
      <c r="R111" s="442"/>
      <c r="S111" s="442"/>
      <c r="T111" s="443"/>
      <c r="U111" s="441"/>
      <c r="V111" s="442"/>
      <c r="W111" s="442"/>
      <c r="X111" s="442"/>
      <c r="Y111" s="443"/>
      <c r="Z111" s="441"/>
      <c r="AA111" s="442"/>
      <c r="AB111" s="442"/>
      <c r="AC111" s="442"/>
      <c r="AD111" s="443"/>
      <c r="AE111" s="441"/>
      <c r="AF111" s="442"/>
      <c r="AG111" s="442"/>
      <c r="AH111" s="442"/>
      <c r="AI111" s="443"/>
      <c r="AJ111" s="441"/>
      <c r="AK111" s="442"/>
      <c r="AL111" s="442"/>
      <c r="AM111" s="442"/>
      <c r="AN111" s="443"/>
      <c r="AO111" s="441"/>
      <c r="AP111" s="442"/>
      <c r="AQ111" s="442"/>
      <c r="AR111" s="442"/>
      <c r="AS111" s="443"/>
      <c r="AT111" s="441"/>
      <c r="AU111" s="442"/>
      <c r="AV111" s="442"/>
      <c r="AW111" s="442"/>
      <c r="AX111" s="443"/>
      <c r="AY111" s="441"/>
      <c r="AZ111" s="442"/>
      <c r="BA111" s="442"/>
      <c r="BB111" s="442"/>
      <c r="BC111" s="443"/>
      <c r="BD111" s="441"/>
      <c r="BE111" s="442"/>
      <c r="BF111" s="442"/>
      <c r="BG111" s="442"/>
      <c r="BH111" s="443"/>
      <c r="BI111" s="441"/>
      <c r="BJ111" s="442"/>
      <c r="BK111" s="442"/>
      <c r="BL111" s="442"/>
      <c r="BM111" s="443"/>
      <c r="BN111" s="441"/>
      <c r="BO111" s="442"/>
      <c r="BP111" s="442"/>
      <c r="BQ111" s="442"/>
      <c r="BR111" s="443"/>
      <c r="BS111" s="441"/>
      <c r="BT111" s="442"/>
      <c r="BU111" s="442"/>
      <c r="BV111" s="442"/>
      <c r="BW111" s="443"/>
      <c r="BX111" s="441"/>
      <c r="BY111" s="442"/>
      <c r="BZ111" s="442"/>
      <c r="CA111" s="442"/>
      <c r="CB111" s="443"/>
      <c r="CC111" s="441"/>
      <c r="CD111" s="442"/>
      <c r="CE111" s="442"/>
      <c r="CF111" s="442"/>
      <c r="CG111" s="443"/>
      <c r="CH111" s="441"/>
      <c r="CI111" s="442"/>
      <c r="CJ111" s="442"/>
      <c r="CK111" s="442"/>
      <c r="CL111" s="443"/>
      <c r="CM111" s="441"/>
      <c r="CN111" s="442"/>
      <c r="CO111" s="442"/>
      <c r="CP111" s="442"/>
      <c r="CQ111" s="443"/>
      <c r="CR111" s="441"/>
      <c r="CS111" s="442"/>
      <c r="CT111" s="442"/>
      <c r="CU111" s="442"/>
      <c r="CV111" s="443"/>
      <c r="CW111" s="441"/>
      <c r="CX111" s="442"/>
      <c r="CY111" s="442"/>
      <c r="CZ111" s="442"/>
      <c r="DA111" s="443"/>
      <c r="DB111" s="441"/>
      <c r="DC111" s="442"/>
      <c r="DD111" s="442"/>
      <c r="DE111" s="442"/>
      <c r="DF111" s="443"/>
      <c r="DG111" s="441"/>
      <c r="DH111" s="442"/>
      <c r="DI111" s="442"/>
      <c r="DJ111" s="442"/>
      <c r="DK111" s="443"/>
      <c r="DL111" s="441"/>
      <c r="DM111" s="442"/>
      <c r="DN111" s="442"/>
      <c r="DO111" s="442"/>
      <c r="DP111" s="443"/>
      <c r="DQ111" s="441"/>
      <c r="DR111" s="442"/>
      <c r="DS111" s="442"/>
      <c r="DT111" s="442"/>
      <c r="DU111" s="443"/>
      <c r="DV111" s="441"/>
      <c r="DW111" s="442"/>
      <c r="DX111" s="442"/>
      <c r="DY111" s="442"/>
      <c r="DZ111" s="443"/>
      <c r="EA111" s="441"/>
      <c r="EB111" s="442"/>
      <c r="EC111" s="442"/>
      <c r="ED111" s="442"/>
      <c r="EE111" s="443"/>
      <c r="EF111" s="441"/>
      <c r="EG111" s="442"/>
      <c r="EH111" s="442"/>
      <c r="EI111" s="442"/>
      <c r="EJ111" s="443"/>
      <c r="EK111" s="441"/>
      <c r="EL111" s="442"/>
      <c r="EM111" s="442"/>
      <c r="EN111" s="442"/>
      <c r="EO111" s="443"/>
      <c r="EP111" s="441"/>
      <c r="EQ111" s="442"/>
      <c r="ER111" s="442"/>
      <c r="ES111" s="442"/>
      <c r="ET111" s="443"/>
      <c r="EU111" s="441"/>
      <c r="EV111" s="442"/>
      <c r="EW111" s="442"/>
      <c r="EX111" s="442"/>
      <c r="EY111" s="443"/>
      <c r="EZ111" s="441"/>
      <c r="FA111" s="442"/>
      <c r="FB111" s="442"/>
      <c r="FC111" s="442"/>
      <c r="FD111" s="443"/>
      <c r="FE111" s="441"/>
      <c r="FF111" s="442"/>
      <c r="FG111" s="442"/>
      <c r="FH111" s="442"/>
      <c r="FI111" s="443"/>
      <c r="FJ111" s="441"/>
      <c r="FK111" s="442"/>
      <c r="FL111" s="442"/>
      <c r="FM111" s="442"/>
      <c r="FN111" s="443"/>
      <c r="FO111" s="441"/>
      <c r="FP111" s="442"/>
      <c r="FQ111" s="442"/>
      <c r="FR111" s="442"/>
      <c r="FS111" s="443"/>
      <c r="FT111" s="441"/>
      <c r="FU111" s="442"/>
      <c r="FV111" s="442"/>
      <c r="FW111" s="442"/>
      <c r="FX111" s="443"/>
      <c r="FY111" s="441"/>
      <c r="FZ111" s="442"/>
      <c r="GA111" s="442"/>
      <c r="GB111" s="442"/>
      <c r="GC111" s="443"/>
      <c r="GD111" s="441"/>
      <c r="GE111" s="442"/>
      <c r="GF111" s="442"/>
      <c r="GG111" s="442"/>
      <c r="GH111" s="443"/>
      <c r="GI111" s="441"/>
      <c r="GJ111" s="442"/>
      <c r="GK111" s="442"/>
      <c r="GL111" s="442"/>
      <c r="GM111" s="443"/>
      <c r="GN111" s="441"/>
      <c r="GO111" s="442"/>
      <c r="GP111" s="442"/>
      <c r="GQ111" s="442"/>
      <c r="GR111" s="443"/>
      <c r="GS111" s="441"/>
      <c r="GT111" s="442"/>
      <c r="GU111" s="442"/>
      <c r="GV111" s="442"/>
      <c r="GW111" s="443"/>
      <c r="GX111" s="441"/>
      <c r="GY111" s="442"/>
      <c r="GZ111" s="442"/>
      <c r="HA111" s="442"/>
      <c r="HB111" s="443"/>
      <c r="HC111" s="441"/>
      <c r="HD111" s="442"/>
      <c r="HE111" s="442"/>
      <c r="HF111" s="442"/>
      <c r="HG111" s="443"/>
      <c r="HH111" s="441"/>
      <c r="HI111" s="442"/>
      <c r="HJ111" s="442"/>
      <c r="HK111" s="442"/>
      <c r="HL111" s="443"/>
      <c r="HM111" s="441"/>
      <c r="HN111" s="442"/>
      <c r="HO111" s="442"/>
      <c r="HP111" s="442"/>
      <c r="HQ111" s="443"/>
      <c r="HR111" s="441"/>
      <c r="HS111" s="442"/>
      <c r="HT111" s="442"/>
      <c r="HU111" s="442"/>
      <c r="HV111" s="443"/>
      <c r="HW111" s="441"/>
      <c r="HX111" s="442"/>
      <c r="HY111" s="442"/>
      <c r="HZ111" s="442"/>
      <c r="IA111" s="443"/>
      <c r="IB111" s="441"/>
      <c r="IC111" s="442"/>
      <c r="ID111" s="442"/>
      <c r="IE111" s="442"/>
      <c r="IF111" s="443"/>
      <c r="IG111" s="441"/>
      <c r="IH111" s="442"/>
      <c r="II111" s="442"/>
      <c r="IJ111" s="442"/>
      <c r="IK111" s="443"/>
      <c r="IL111" s="441"/>
      <c r="IM111" s="442"/>
      <c r="IN111" s="442"/>
      <c r="IO111" s="442"/>
      <c r="IP111" s="443"/>
      <c r="IQ111" s="441"/>
      <c r="IR111" s="442"/>
      <c r="IS111" s="442"/>
      <c r="IT111" s="442"/>
      <c r="IU111" s="443"/>
      <c r="IV111" s="325"/>
    </row>
    <row r="112" spans="1:256" x14ac:dyDescent="0.25">
      <c r="A112" s="14"/>
      <c r="B112" s="14"/>
      <c r="C112" s="14"/>
      <c r="D112" s="14"/>
      <c r="E112" s="14"/>
    </row>
    <row r="113" spans="1:11" ht="36" x14ac:dyDescent="0.25">
      <c r="A113" s="15" t="s">
        <v>285</v>
      </c>
      <c r="B113" s="15" t="s">
        <v>286</v>
      </c>
      <c r="C113" s="15" t="s">
        <v>287</v>
      </c>
      <c r="D113" s="15" t="s">
        <v>288</v>
      </c>
      <c r="E113" s="15" t="s">
        <v>289</v>
      </c>
    </row>
    <row r="114" spans="1:11" x14ac:dyDescent="0.25">
      <c r="A114" s="16"/>
      <c r="B114" s="16"/>
      <c r="C114" s="16" t="s">
        <v>290</v>
      </c>
      <c r="D114" s="16" t="s">
        <v>291</v>
      </c>
      <c r="E114" s="16" t="s">
        <v>292</v>
      </c>
    </row>
    <row r="115" spans="1:11" ht="38.25" x14ac:dyDescent="0.25">
      <c r="A115" s="38" t="str">
        <f>+'[1]CM.05-SERV.TER.'!$A$9</f>
        <v>Servicio por mantenimiento de  Equipos de computo.</v>
      </c>
      <c r="B115" s="33" t="str">
        <f>+'[1]CM.05-SERV.TER.'!$C$9</f>
        <v>servicio</v>
      </c>
      <c r="C115" s="34">
        <f t="shared" ref="C115:C120" si="4">E115/D115</f>
        <v>0.37747939870625485</v>
      </c>
      <c r="D115" s="35">
        <f>+'[1]CM.05-SERV.TER.'!$D$9</f>
        <v>1065.5999999999999</v>
      </c>
      <c r="E115" s="36">
        <f>F115</f>
        <v>402.24204726138515</v>
      </c>
      <c r="F115">
        <v>402.24204726138515</v>
      </c>
      <c r="G115">
        <v>353.59497260265601</v>
      </c>
      <c r="H115">
        <v>3.2222538687933153</v>
      </c>
      <c r="I115">
        <v>1.1575845519329959</v>
      </c>
      <c r="J115">
        <v>6.3280301838220741</v>
      </c>
      <c r="K115">
        <v>11.689707515400318</v>
      </c>
    </row>
    <row r="116" spans="1:11" ht="38.25" x14ac:dyDescent="0.25">
      <c r="A116" s="39" t="str">
        <f>+'[1]CM.05-SERV.TER.'!$A$10</f>
        <v>Servicio por  mantenimiento de Impresoras.</v>
      </c>
      <c r="B116" s="17" t="str">
        <f>+'[1]CM.05-SERV.TER.'!$C$10</f>
        <v>servicio</v>
      </c>
      <c r="C116" s="18">
        <f t="shared" si="4"/>
        <v>0.33481201837198754</v>
      </c>
      <c r="D116" s="19">
        <f>+'[1]CM.05-SERV.TER.'!$D$10</f>
        <v>1056.0999999999999</v>
      </c>
      <c r="E116" s="20">
        <f>G115</f>
        <v>353.59497260265601</v>
      </c>
    </row>
    <row r="117" spans="1:11" ht="38.25" x14ac:dyDescent="0.25">
      <c r="A117" s="39" t="str">
        <f>+'[1]CM.05-SERV.TER.'!$A$11</f>
        <v>Servicio por mantenimiento de Modulos  de trabajo</v>
      </c>
      <c r="B117" s="17" t="str">
        <f>+'[1]CM.05-SERV.TER.'!$C$11</f>
        <v>servicio</v>
      </c>
      <c r="C117" s="18">
        <f t="shared" si="4"/>
        <v>1.7089148390771858E-2</v>
      </c>
      <c r="D117" s="19">
        <f>+'[1]CM.05-SERV.TER.'!$D$11</f>
        <v>188.55555555555554</v>
      </c>
      <c r="E117" s="20">
        <f>H115</f>
        <v>3.2222538687933153</v>
      </c>
    </row>
    <row r="118" spans="1:11" ht="38.25" x14ac:dyDescent="0.25">
      <c r="A118" s="39" t="str">
        <f>+'[1]CM.05-SERV.TER.'!$A$12</f>
        <v xml:space="preserve">Servicio por mantenimiento de escritorio </v>
      </c>
      <c r="B118" s="17" t="str">
        <f>+'[1]CM.05-SERV.TER.'!$C$12</f>
        <v>servicio</v>
      </c>
      <c r="C118" s="18">
        <f t="shared" si="4"/>
        <v>3.9563879794999269E-3</v>
      </c>
      <c r="D118" s="19">
        <f>+'[1]CM.05-SERV.TER.'!$D$12</f>
        <v>292.58620689655174</v>
      </c>
      <c r="E118" s="20">
        <f>I115</f>
        <v>1.1575845519329959</v>
      </c>
    </row>
    <row r="119" spans="1:11" ht="25.5" x14ac:dyDescent="0.25">
      <c r="A119" s="39" t="str">
        <f>+'[1]CM.05-SERV.TER.'!$A$13</f>
        <v xml:space="preserve">Servicio por mantenimiento de sillon </v>
      </c>
      <c r="B119" s="17" t="str">
        <f>+'[1]CM.05-SERV.TER.'!$C$13</f>
        <v>servicio</v>
      </c>
      <c r="C119" s="18">
        <f t="shared" si="4"/>
        <v>1.0441063355746499E-2</v>
      </c>
      <c r="D119" s="19">
        <f>+'[1]CM.05-SERV.TER.'!$D$13</f>
        <v>606.07142857142856</v>
      </c>
      <c r="E119" s="20">
        <f>J115</f>
        <v>6.3280301838220741</v>
      </c>
    </row>
    <row r="120" spans="1:11" ht="38.25" x14ac:dyDescent="0.25">
      <c r="A120" s="40" t="str">
        <f>+'[1]CM.05-SERV.TER.'!$A$14</f>
        <v>Servicio por mantenimiento de armario</v>
      </c>
      <c r="B120" s="21" t="str">
        <f>+'[1]CM.05-SERV.TER.'!$C$14</f>
        <v>servicio</v>
      </c>
      <c r="C120" s="22">
        <f t="shared" si="4"/>
        <v>0.16394522031026965</v>
      </c>
      <c r="D120" s="23">
        <f>+'[1]CM.05-SERV.TER.'!$D$14</f>
        <v>71.30252100840336</v>
      </c>
      <c r="E120" s="37">
        <f>K115</f>
        <v>11.689707515400318</v>
      </c>
    </row>
    <row r="121" spans="1:11" x14ac:dyDescent="0.25">
      <c r="A121" s="5"/>
      <c r="B121" s="6"/>
      <c r="C121" s="31" t="s">
        <v>293</v>
      </c>
      <c r="D121" s="32"/>
      <c r="E121" s="29">
        <f>+SUM(E115:E120)</f>
        <v>778.23459598398995</v>
      </c>
    </row>
    <row r="122" spans="1:11" x14ac:dyDescent="0.25">
      <c r="A122" s="5"/>
      <c r="B122" s="6"/>
      <c r="C122" s="24" t="s">
        <v>294</v>
      </c>
      <c r="D122" s="25"/>
      <c r="E122" s="37">
        <v>6</v>
      </c>
    </row>
    <row r="123" spans="1:11" x14ac:dyDescent="0.25">
      <c r="A123" s="5"/>
      <c r="B123" s="6"/>
      <c r="C123" s="27" t="s">
        <v>295</v>
      </c>
      <c r="D123" s="28"/>
      <c r="E123" s="29">
        <f>+E121/E122</f>
        <v>129.70576599733167</v>
      </c>
    </row>
    <row r="126" spans="1:11" ht="51" customHeight="1" x14ac:dyDescent="0.25">
      <c r="A126" s="391" t="s">
        <v>279</v>
      </c>
      <c r="B126" s="391"/>
      <c r="C126" s="391"/>
      <c r="D126" s="391"/>
      <c r="E126" s="391"/>
    </row>
    <row r="127" spans="1:11" x14ac:dyDescent="0.25">
      <c r="A127" s="3"/>
      <c r="B127" s="3"/>
      <c r="C127" s="3"/>
      <c r="D127" s="3"/>
      <c r="E127" s="3"/>
    </row>
    <row r="128" spans="1:11" x14ac:dyDescent="0.25">
      <c r="A128" s="4"/>
      <c r="B128" s="4"/>
      <c r="C128" s="5"/>
      <c r="D128" s="6"/>
      <c r="E128" s="7"/>
    </row>
    <row r="129" spans="1:256" ht="15.75" x14ac:dyDescent="0.25">
      <c r="A129" s="392" t="s">
        <v>280</v>
      </c>
      <c r="B129" s="392"/>
      <c r="C129" s="392"/>
      <c r="D129" s="392"/>
      <c r="E129" s="392"/>
    </row>
    <row r="130" spans="1:256" ht="15.75" customHeight="1" x14ac:dyDescent="0.25">
      <c r="A130" s="393" t="s">
        <v>281</v>
      </c>
      <c r="B130" s="393"/>
      <c r="C130" s="393"/>
      <c r="D130" s="393"/>
      <c r="E130" s="393"/>
    </row>
    <row r="131" spans="1:256" x14ac:dyDescent="0.25">
      <c r="A131" s="2"/>
      <c r="B131" s="8"/>
      <c r="C131" s="8"/>
      <c r="D131" s="2"/>
      <c r="E131" s="2"/>
    </row>
    <row r="132" spans="1:256" ht="15.75" thickBot="1" x14ac:dyDescent="0.3">
      <c r="A132" s="451" t="s">
        <v>361</v>
      </c>
      <c r="B132" s="451"/>
      <c r="C132" s="451"/>
      <c r="D132" s="66"/>
      <c r="E132" s="66"/>
      <c r="F132" s="66"/>
      <c r="G132" s="66"/>
      <c r="H132" s="66"/>
      <c r="I132" s="67"/>
      <c r="J132" s="67"/>
      <c r="K132" s="80"/>
      <c r="L132" s="51"/>
      <c r="M132" s="51"/>
      <c r="N132" s="51"/>
    </row>
    <row r="133" spans="1:256" ht="36.75" customHeight="1" thickBot="1" x14ac:dyDescent="0.3">
      <c r="A133" s="441" t="s">
        <v>392</v>
      </c>
      <c r="B133" s="442"/>
      <c r="C133" s="442"/>
      <c r="D133" s="442"/>
      <c r="E133" s="443"/>
      <c r="F133" s="441"/>
      <c r="G133" s="442"/>
      <c r="H133" s="442"/>
      <c r="I133" s="442"/>
      <c r="J133" s="443"/>
      <c r="K133" s="441"/>
      <c r="L133" s="442"/>
      <c r="M133" s="442"/>
      <c r="N133" s="442"/>
      <c r="O133" s="443"/>
      <c r="P133" s="441"/>
      <c r="Q133" s="442"/>
      <c r="R133" s="442"/>
      <c r="S133" s="442"/>
      <c r="T133" s="443"/>
      <c r="U133" s="441"/>
      <c r="V133" s="442"/>
      <c r="W133" s="442"/>
      <c r="X133" s="442"/>
      <c r="Y133" s="443"/>
      <c r="Z133" s="441"/>
      <c r="AA133" s="442"/>
      <c r="AB133" s="442"/>
      <c r="AC133" s="442"/>
      <c r="AD133" s="443"/>
      <c r="AE133" s="441"/>
      <c r="AF133" s="442"/>
      <c r="AG133" s="442"/>
      <c r="AH133" s="442"/>
      <c r="AI133" s="443"/>
      <c r="AJ133" s="441"/>
      <c r="AK133" s="442"/>
      <c r="AL133" s="442"/>
      <c r="AM133" s="442"/>
      <c r="AN133" s="443"/>
      <c r="AO133" s="441"/>
      <c r="AP133" s="442"/>
      <c r="AQ133" s="442"/>
      <c r="AR133" s="442"/>
      <c r="AS133" s="443"/>
      <c r="AT133" s="441"/>
      <c r="AU133" s="442"/>
      <c r="AV133" s="442"/>
      <c r="AW133" s="442"/>
      <c r="AX133" s="443"/>
      <c r="AY133" s="441"/>
      <c r="AZ133" s="442"/>
      <c r="BA133" s="442"/>
      <c r="BB133" s="442"/>
      <c r="BC133" s="443"/>
      <c r="BD133" s="441"/>
      <c r="BE133" s="442"/>
      <c r="BF133" s="442"/>
      <c r="BG133" s="442"/>
      <c r="BH133" s="443"/>
      <c r="BI133" s="441"/>
      <c r="BJ133" s="442"/>
      <c r="BK133" s="442"/>
      <c r="BL133" s="442"/>
      <c r="BM133" s="443"/>
      <c r="BN133" s="441"/>
      <c r="BO133" s="442"/>
      <c r="BP133" s="442"/>
      <c r="BQ133" s="442"/>
      <c r="BR133" s="443"/>
      <c r="BS133" s="441"/>
      <c r="BT133" s="442"/>
      <c r="BU133" s="442"/>
      <c r="BV133" s="442"/>
      <c r="BW133" s="443"/>
      <c r="BX133" s="441"/>
      <c r="BY133" s="442"/>
      <c r="BZ133" s="442"/>
      <c r="CA133" s="442"/>
      <c r="CB133" s="443"/>
      <c r="CC133" s="441"/>
      <c r="CD133" s="442"/>
      <c r="CE133" s="442"/>
      <c r="CF133" s="442"/>
      <c r="CG133" s="443"/>
      <c r="CH133" s="441"/>
      <c r="CI133" s="442"/>
      <c r="CJ133" s="442"/>
      <c r="CK133" s="442"/>
      <c r="CL133" s="443"/>
      <c r="CM133" s="441"/>
      <c r="CN133" s="442"/>
      <c r="CO133" s="442"/>
      <c r="CP133" s="442"/>
      <c r="CQ133" s="443"/>
      <c r="CR133" s="441"/>
      <c r="CS133" s="442"/>
      <c r="CT133" s="442"/>
      <c r="CU133" s="442"/>
      <c r="CV133" s="443"/>
      <c r="CW133" s="441"/>
      <c r="CX133" s="442"/>
      <c r="CY133" s="442"/>
      <c r="CZ133" s="442"/>
      <c r="DA133" s="443"/>
      <c r="DB133" s="441"/>
      <c r="DC133" s="442"/>
      <c r="DD133" s="442"/>
      <c r="DE133" s="442"/>
      <c r="DF133" s="443"/>
      <c r="DG133" s="441"/>
      <c r="DH133" s="442"/>
      <c r="DI133" s="442"/>
      <c r="DJ133" s="442"/>
      <c r="DK133" s="443"/>
      <c r="DL133" s="441"/>
      <c r="DM133" s="442"/>
      <c r="DN133" s="442"/>
      <c r="DO133" s="442"/>
      <c r="DP133" s="443"/>
      <c r="DQ133" s="441"/>
      <c r="DR133" s="442"/>
      <c r="DS133" s="442"/>
      <c r="DT133" s="442"/>
      <c r="DU133" s="443"/>
      <c r="DV133" s="441"/>
      <c r="DW133" s="442"/>
      <c r="DX133" s="442"/>
      <c r="DY133" s="442"/>
      <c r="DZ133" s="443"/>
      <c r="EA133" s="441"/>
      <c r="EB133" s="442"/>
      <c r="EC133" s="442"/>
      <c r="ED133" s="442"/>
      <c r="EE133" s="443"/>
      <c r="EF133" s="441"/>
      <c r="EG133" s="442"/>
      <c r="EH133" s="442"/>
      <c r="EI133" s="442"/>
      <c r="EJ133" s="443"/>
      <c r="EK133" s="441"/>
      <c r="EL133" s="442"/>
      <c r="EM133" s="442"/>
      <c r="EN133" s="442"/>
      <c r="EO133" s="443"/>
      <c r="EP133" s="441"/>
      <c r="EQ133" s="442"/>
      <c r="ER133" s="442"/>
      <c r="ES133" s="442"/>
      <c r="ET133" s="443"/>
      <c r="EU133" s="441"/>
      <c r="EV133" s="442"/>
      <c r="EW133" s="442"/>
      <c r="EX133" s="442"/>
      <c r="EY133" s="443"/>
      <c r="EZ133" s="441"/>
      <c r="FA133" s="442"/>
      <c r="FB133" s="442"/>
      <c r="FC133" s="442"/>
      <c r="FD133" s="443"/>
      <c r="FE133" s="441"/>
      <c r="FF133" s="442"/>
      <c r="FG133" s="442"/>
      <c r="FH133" s="442"/>
      <c r="FI133" s="443"/>
      <c r="FJ133" s="441"/>
      <c r="FK133" s="442"/>
      <c r="FL133" s="442"/>
      <c r="FM133" s="442"/>
      <c r="FN133" s="443"/>
      <c r="FO133" s="441"/>
      <c r="FP133" s="442"/>
      <c r="FQ133" s="442"/>
      <c r="FR133" s="442"/>
      <c r="FS133" s="443"/>
      <c r="FT133" s="441"/>
      <c r="FU133" s="442"/>
      <c r="FV133" s="442"/>
      <c r="FW133" s="442"/>
      <c r="FX133" s="443"/>
      <c r="FY133" s="441"/>
      <c r="FZ133" s="442"/>
      <c r="GA133" s="442"/>
      <c r="GB133" s="442"/>
      <c r="GC133" s="443"/>
      <c r="GD133" s="441"/>
      <c r="GE133" s="442"/>
      <c r="GF133" s="442"/>
      <c r="GG133" s="442"/>
      <c r="GH133" s="443"/>
      <c r="GI133" s="441"/>
      <c r="GJ133" s="442"/>
      <c r="GK133" s="442"/>
      <c r="GL133" s="442"/>
      <c r="GM133" s="443"/>
      <c r="GN133" s="441"/>
      <c r="GO133" s="442"/>
      <c r="GP133" s="442"/>
      <c r="GQ133" s="442"/>
      <c r="GR133" s="443"/>
      <c r="GS133" s="441"/>
      <c r="GT133" s="442"/>
      <c r="GU133" s="442"/>
      <c r="GV133" s="442"/>
      <c r="GW133" s="443"/>
      <c r="GX133" s="441"/>
      <c r="GY133" s="442"/>
      <c r="GZ133" s="442"/>
      <c r="HA133" s="442"/>
      <c r="HB133" s="443"/>
      <c r="HC133" s="441"/>
      <c r="HD133" s="442"/>
      <c r="HE133" s="442"/>
      <c r="HF133" s="442"/>
      <c r="HG133" s="443"/>
      <c r="HH133" s="441"/>
      <c r="HI133" s="442"/>
      <c r="HJ133" s="442"/>
      <c r="HK133" s="442"/>
      <c r="HL133" s="443"/>
      <c r="HM133" s="441"/>
      <c r="HN133" s="442"/>
      <c r="HO133" s="442"/>
      <c r="HP133" s="442"/>
      <c r="HQ133" s="443"/>
      <c r="HR133" s="441"/>
      <c r="HS133" s="442"/>
      <c r="HT133" s="442"/>
      <c r="HU133" s="442"/>
      <c r="HV133" s="443"/>
      <c r="HW133" s="441"/>
      <c r="HX133" s="442"/>
      <c r="HY133" s="442"/>
      <c r="HZ133" s="442"/>
      <c r="IA133" s="443"/>
      <c r="IB133" s="441"/>
      <c r="IC133" s="442"/>
      <c r="ID133" s="442"/>
      <c r="IE133" s="442"/>
      <c r="IF133" s="443"/>
      <c r="IG133" s="441"/>
      <c r="IH133" s="442"/>
      <c r="II133" s="442"/>
      <c r="IJ133" s="442"/>
      <c r="IK133" s="443"/>
      <c r="IL133" s="441"/>
      <c r="IM133" s="442"/>
      <c r="IN133" s="442"/>
      <c r="IO133" s="442"/>
      <c r="IP133" s="443"/>
      <c r="IQ133" s="441"/>
      <c r="IR133" s="442"/>
      <c r="IS133" s="442"/>
      <c r="IT133" s="442"/>
      <c r="IU133" s="443"/>
      <c r="IV133" s="325"/>
    </row>
    <row r="134" spans="1:256" x14ac:dyDescent="0.25">
      <c r="A134" s="68"/>
      <c r="B134" s="68"/>
      <c r="C134" s="69"/>
      <c r="D134" s="41"/>
      <c r="E134" s="68"/>
      <c r="F134" s="68"/>
      <c r="G134" s="68"/>
      <c r="H134" s="68"/>
      <c r="I134" s="71"/>
      <c r="J134" s="81"/>
      <c r="K134" s="80"/>
      <c r="L134" s="51"/>
      <c r="M134" s="51"/>
      <c r="N134" s="51"/>
    </row>
    <row r="135" spans="1:256" ht="15.75" thickBot="1" x14ac:dyDescent="0.3">
      <c r="A135" s="68" t="s">
        <v>363</v>
      </c>
      <c r="B135" s="68"/>
      <c r="C135" s="69"/>
      <c r="D135" s="72"/>
      <c r="E135" s="68"/>
      <c r="F135" s="68"/>
      <c r="G135" s="68"/>
      <c r="H135" s="68"/>
      <c r="I135" s="71"/>
      <c r="J135" s="67"/>
      <c r="K135" s="80"/>
      <c r="L135" s="51"/>
      <c r="M135" s="51"/>
      <c r="N135" s="51"/>
    </row>
    <row r="136" spans="1:256" ht="36.75" customHeight="1" thickBot="1" x14ac:dyDescent="0.3">
      <c r="A136" s="441" t="s">
        <v>386</v>
      </c>
      <c r="B136" s="442"/>
      <c r="C136" s="442"/>
      <c r="D136" s="442"/>
      <c r="E136" s="443"/>
      <c r="F136" s="441"/>
      <c r="G136" s="442"/>
      <c r="H136" s="442"/>
      <c r="I136" s="442"/>
      <c r="J136" s="443"/>
      <c r="K136" s="441"/>
      <c r="L136" s="442"/>
      <c r="M136" s="442"/>
      <c r="N136" s="442"/>
      <c r="O136" s="443"/>
      <c r="P136" s="441"/>
      <c r="Q136" s="442"/>
      <c r="R136" s="442"/>
      <c r="S136" s="442"/>
      <c r="T136" s="443"/>
      <c r="U136" s="441"/>
      <c r="V136" s="442"/>
      <c r="W136" s="442"/>
      <c r="X136" s="442"/>
      <c r="Y136" s="443"/>
      <c r="Z136" s="441"/>
      <c r="AA136" s="442"/>
      <c r="AB136" s="442"/>
      <c r="AC136" s="442"/>
      <c r="AD136" s="443"/>
      <c r="AE136" s="441"/>
      <c r="AF136" s="442"/>
      <c r="AG136" s="442"/>
      <c r="AH136" s="442"/>
      <c r="AI136" s="443"/>
      <c r="AJ136" s="441"/>
      <c r="AK136" s="442"/>
      <c r="AL136" s="442"/>
      <c r="AM136" s="442"/>
      <c r="AN136" s="443"/>
      <c r="AO136" s="441"/>
      <c r="AP136" s="442"/>
      <c r="AQ136" s="442"/>
      <c r="AR136" s="442"/>
      <c r="AS136" s="443"/>
      <c r="AT136" s="441"/>
      <c r="AU136" s="442"/>
      <c r="AV136" s="442"/>
      <c r="AW136" s="442"/>
      <c r="AX136" s="443"/>
      <c r="AY136" s="441"/>
      <c r="AZ136" s="442"/>
      <c r="BA136" s="442"/>
      <c r="BB136" s="442"/>
      <c r="BC136" s="443"/>
      <c r="BD136" s="441"/>
      <c r="BE136" s="442"/>
      <c r="BF136" s="442"/>
      <c r="BG136" s="442"/>
      <c r="BH136" s="443"/>
      <c r="BI136" s="441"/>
      <c r="BJ136" s="442"/>
      <c r="BK136" s="442"/>
      <c r="BL136" s="442"/>
      <c r="BM136" s="443"/>
      <c r="BN136" s="441"/>
      <c r="BO136" s="442"/>
      <c r="BP136" s="442"/>
      <c r="BQ136" s="442"/>
      <c r="BR136" s="443"/>
      <c r="BS136" s="441"/>
      <c r="BT136" s="442"/>
      <c r="BU136" s="442"/>
      <c r="BV136" s="442"/>
      <c r="BW136" s="443"/>
      <c r="BX136" s="441"/>
      <c r="BY136" s="442"/>
      <c r="BZ136" s="442"/>
      <c r="CA136" s="442"/>
      <c r="CB136" s="443"/>
      <c r="CC136" s="441"/>
      <c r="CD136" s="442"/>
      <c r="CE136" s="442"/>
      <c r="CF136" s="442"/>
      <c r="CG136" s="443"/>
      <c r="CH136" s="441"/>
      <c r="CI136" s="442"/>
      <c r="CJ136" s="442"/>
      <c r="CK136" s="442"/>
      <c r="CL136" s="443"/>
      <c r="CM136" s="441"/>
      <c r="CN136" s="442"/>
      <c r="CO136" s="442"/>
      <c r="CP136" s="442"/>
      <c r="CQ136" s="443"/>
      <c r="CR136" s="441"/>
      <c r="CS136" s="442"/>
      <c r="CT136" s="442"/>
      <c r="CU136" s="442"/>
      <c r="CV136" s="443"/>
      <c r="CW136" s="441"/>
      <c r="CX136" s="442"/>
      <c r="CY136" s="442"/>
      <c r="CZ136" s="442"/>
      <c r="DA136" s="443"/>
      <c r="DB136" s="441"/>
      <c r="DC136" s="442"/>
      <c r="DD136" s="442"/>
      <c r="DE136" s="442"/>
      <c r="DF136" s="443"/>
      <c r="DG136" s="441"/>
      <c r="DH136" s="442"/>
      <c r="DI136" s="442"/>
      <c r="DJ136" s="442"/>
      <c r="DK136" s="443"/>
      <c r="DL136" s="441"/>
      <c r="DM136" s="442"/>
      <c r="DN136" s="442"/>
      <c r="DO136" s="442"/>
      <c r="DP136" s="443"/>
      <c r="DQ136" s="441"/>
      <c r="DR136" s="442"/>
      <c r="DS136" s="442"/>
      <c r="DT136" s="442"/>
      <c r="DU136" s="443"/>
      <c r="DV136" s="441"/>
      <c r="DW136" s="442"/>
      <c r="DX136" s="442"/>
      <c r="DY136" s="442"/>
      <c r="DZ136" s="443"/>
      <c r="EA136" s="441"/>
      <c r="EB136" s="442"/>
      <c r="EC136" s="442"/>
      <c r="ED136" s="442"/>
      <c r="EE136" s="443"/>
      <c r="EF136" s="441"/>
      <c r="EG136" s="442"/>
      <c r="EH136" s="442"/>
      <c r="EI136" s="442"/>
      <c r="EJ136" s="443"/>
      <c r="EK136" s="441"/>
      <c r="EL136" s="442"/>
      <c r="EM136" s="442"/>
      <c r="EN136" s="442"/>
      <c r="EO136" s="443"/>
      <c r="EP136" s="441"/>
      <c r="EQ136" s="442"/>
      <c r="ER136" s="442"/>
      <c r="ES136" s="442"/>
      <c r="ET136" s="443"/>
      <c r="EU136" s="441"/>
      <c r="EV136" s="442"/>
      <c r="EW136" s="442"/>
      <c r="EX136" s="442"/>
      <c r="EY136" s="443"/>
      <c r="EZ136" s="441"/>
      <c r="FA136" s="442"/>
      <c r="FB136" s="442"/>
      <c r="FC136" s="442"/>
      <c r="FD136" s="443"/>
      <c r="FE136" s="441"/>
      <c r="FF136" s="442"/>
      <c r="FG136" s="442"/>
      <c r="FH136" s="442"/>
      <c r="FI136" s="443"/>
      <c r="FJ136" s="441"/>
      <c r="FK136" s="442"/>
      <c r="FL136" s="442"/>
      <c r="FM136" s="442"/>
      <c r="FN136" s="443"/>
      <c r="FO136" s="441"/>
      <c r="FP136" s="442"/>
      <c r="FQ136" s="442"/>
      <c r="FR136" s="442"/>
      <c r="FS136" s="443"/>
      <c r="FT136" s="441"/>
      <c r="FU136" s="442"/>
      <c r="FV136" s="442"/>
      <c r="FW136" s="442"/>
      <c r="FX136" s="443"/>
      <c r="FY136" s="441"/>
      <c r="FZ136" s="442"/>
      <c r="GA136" s="442"/>
      <c r="GB136" s="442"/>
      <c r="GC136" s="443"/>
      <c r="GD136" s="441"/>
      <c r="GE136" s="442"/>
      <c r="GF136" s="442"/>
      <c r="GG136" s="442"/>
      <c r="GH136" s="443"/>
      <c r="GI136" s="441"/>
      <c r="GJ136" s="442"/>
      <c r="GK136" s="442"/>
      <c r="GL136" s="442"/>
      <c r="GM136" s="443"/>
      <c r="GN136" s="441"/>
      <c r="GO136" s="442"/>
      <c r="GP136" s="442"/>
      <c r="GQ136" s="442"/>
      <c r="GR136" s="443"/>
      <c r="GS136" s="441"/>
      <c r="GT136" s="442"/>
      <c r="GU136" s="442"/>
      <c r="GV136" s="442"/>
      <c r="GW136" s="443"/>
      <c r="GX136" s="441"/>
      <c r="GY136" s="442"/>
      <c r="GZ136" s="442"/>
      <c r="HA136" s="442"/>
      <c r="HB136" s="443"/>
      <c r="HC136" s="441"/>
      <c r="HD136" s="442"/>
      <c r="HE136" s="442"/>
      <c r="HF136" s="442"/>
      <c r="HG136" s="443"/>
      <c r="HH136" s="441"/>
      <c r="HI136" s="442"/>
      <c r="HJ136" s="442"/>
      <c r="HK136" s="442"/>
      <c r="HL136" s="443"/>
      <c r="HM136" s="441"/>
      <c r="HN136" s="442"/>
      <c r="HO136" s="442"/>
      <c r="HP136" s="442"/>
      <c r="HQ136" s="443"/>
      <c r="HR136" s="441"/>
      <c r="HS136" s="442"/>
      <c r="HT136" s="442"/>
      <c r="HU136" s="442"/>
      <c r="HV136" s="443"/>
      <c r="HW136" s="441"/>
      <c r="HX136" s="442"/>
      <c r="HY136" s="442"/>
      <c r="HZ136" s="442"/>
      <c r="IA136" s="443"/>
      <c r="IB136" s="441"/>
      <c r="IC136" s="442"/>
      <c r="ID136" s="442"/>
      <c r="IE136" s="442"/>
      <c r="IF136" s="443"/>
      <c r="IG136" s="441"/>
      <c r="IH136" s="442"/>
      <c r="II136" s="442"/>
      <c r="IJ136" s="442"/>
      <c r="IK136" s="443"/>
      <c r="IL136" s="441"/>
      <c r="IM136" s="442"/>
      <c r="IN136" s="442"/>
      <c r="IO136" s="442"/>
      <c r="IP136" s="443"/>
      <c r="IQ136" s="441"/>
      <c r="IR136" s="442"/>
      <c r="IS136" s="442"/>
      <c r="IT136" s="442"/>
      <c r="IU136" s="443"/>
      <c r="IV136" s="325"/>
    </row>
    <row r="137" spans="1:256" x14ac:dyDescent="0.25">
      <c r="A137" s="14"/>
      <c r="B137" s="14"/>
      <c r="C137" s="14"/>
      <c r="D137" s="14"/>
      <c r="E137" s="14"/>
    </row>
    <row r="138" spans="1:256" ht="36" x14ac:dyDescent="0.25">
      <c r="A138" s="15" t="s">
        <v>285</v>
      </c>
      <c r="B138" s="15" t="s">
        <v>286</v>
      </c>
      <c r="C138" s="15" t="s">
        <v>287</v>
      </c>
      <c r="D138" s="15" t="s">
        <v>288</v>
      </c>
      <c r="E138" s="15" t="s">
        <v>289</v>
      </c>
    </row>
    <row r="139" spans="1:256" x14ac:dyDescent="0.25">
      <c r="A139" s="16"/>
      <c r="B139" s="16"/>
      <c r="C139" s="16" t="s">
        <v>290</v>
      </c>
      <c r="D139" s="16" t="s">
        <v>291</v>
      </c>
      <c r="E139" s="16" t="s">
        <v>292</v>
      </c>
    </row>
    <row r="140" spans="1:256" ht="38.25" x14ac:dyDescent="0.25">
      <c r="A140" s="38" t="str">
        <f>+'[1]CM.05-SERV.TER.'!$A$9</f>
        <v>Servicio por mantenimiento de  Equipos de computo.</v>
      </c>
      <c r="B140" s="33" t="str">
        <f>+'[1]CM.05-SERV.TER.'!$C$9</f>
        <v>servicio</v>
      </c>
      <c r="C140" s="34">
        <f t="shared" ref="C140:C145" si="5">E140/D140</f>
        <v>2.6249713131152378E-2</v>
      </c>
      <c r="D140" s="35">
        <f>+'[1]CM.05-SERV.TER.'!$D$9</f>
        <v>1065.5999999999999</v>
      </c>
      <c r="E140" s="36">
        <f>F140</f>
        <v>27.971694312555972</v>
      </c>
      <c r="F140">
        <v>27.971694312555972</v>
      </c>
      <c r="G140">
        <v>27.722322037810024</v>
      </c>
      <c r="H140">
        <v>0</v>
      </c>
      <c r="I140">
        <v>6.301452339437426</v>
      </c>
      <c r="J140">
        <v>0.14168548965438812</v>
      </c>
      <c r="K140">
        <v>10.727311168898449</v>
      </c>
    </row>
    <row r="141" spans="1:256" ht="38.25" x14ac:dyDescent="0.25">
      <c r="A141" s="39" t="str">
        <f>+'[1]CM.05-SERV.TER.'!$A$10</f>
        <v>Servicio por  mantenimiento de Impresoras.</v>
      </c>
      <c r="B141" s="17" t="str">
        <f>+'[1]CM.05-SERV.TER.'!$C$10</f>
        <v>servicio</v>
      </c>
      <c r="C141" s="18">
        <f t="shared" si="5"/>
        <v>2.6249713131152378E-2</v>
      </c>
      <c r="D141" s="19">
        <f>+'[1]CM.05-SERV.TER.'!$D$10</f>
        <v>1056.0999999999999</v>
      </c>
      <c r="E141" s="20">
        <f>G140</f>
        <v>27.722322037810024</v>
      </c>
    </row>
    <row r="142" spans="1:256" ht="38.25" x14ac:dyDescent="0.25">
      <c r="A142" s="39" t="str">
        <f>+'[1]CM.05-SERV.TER.'!$A$11</f>
        <v>Servicio por mantenimiento de Modulos  de trabajo</v>
      </c>
      <c r="B142" s="17" t="str">
        <f>+'[1]CM.05-SERV.TER.'!$C$11</f>
        <v>servicio</v>
      </c>
      <c r="C142" s="18">
        <f t="shared" si="5"/>
        <v>0</v>
      </c>
      <c r="D142" s="19">
        <f>+'[1]CM.05-SERV.TER.'!$D$11</f>
        <v>188.55555555555554</v>
      </c>
      <c r="E142" s="20">
        <f>H140</f>
        <v>0</v>
      </c>
    </row>
    <row r="143" spans="1:256" ht="38.25" x14ac:dyDescent="0.25">
      <c r="A143" s="39" t="str">
        <f>+'[1]CM.05-SERV.TER.'!$A$12</f>
        <v xml:space="preserve">Servicio por mantenimiento de escritorio </v>
      </c>
      <c r="B143" s="17" t="str">
        <f>+'[1]CM.05-SERV.TER.'!$C$12</f>
        <v>servicio</v>
      </c>
      <c r="C143" s="18">
        <f t="shared" si="5"/>
        <v>2.1537079298018309E-2</v>
      </c>
      <c r="D143" s="19">
        <f>+'[1]CM.05-SERV.TER.'!$D$12</f>
        <v>292.58620689655174</v>
      </c>
      <c r="E143" s="20">
        <f>I140</f>
        <v>6.301452339437426</v>
      </c>
    </row>
    <row r="144" spans="1:256" ht="25.5" x14ac:dyDescent="0.25">
      <c r="A144" s="39" t="str">
        <f>+'[1]CM.05-SERV.TER.'!$A$13</f>
        <v xml:space="preserve">Servicio por mantenimiento de sillon </v>
      </c>
      <c r="B144" s="17" t="str">
        <f>+'[1]CM.05-SERV.TER.'!$C$13</f>
        <v>servicio</v>
      </c>
      <c r="C144" s="18">
        <f t="shared" si="5"/>
        <v>2.3377688334253786E-4</v>
      </c>
      <c r="D144" s="19">
        <f>+'[1]CM.05-SERV.TER.'!$D$13</f>
        <v>606.07142857142856</v>
      </c>
      <c r="E144" s="20">
        <f>J140</f>
        <v>0.14168548965438812</v>
      </c>
    </row>
    <row r="145" spans="1:256" ht="38.25" x14ac:dyDescent="0.25">
      <c r="A145" s="40" t="str">
        <f>+'[1]CM.05-SERV.TER.'!$A$14</f>
        <v>Servicio por mantenimiento de armario</v>
      </c>
      <c r="B145" s="21" t="str">
        <f>+'[1]CM.05-SERV.TER.'!$C$14</f>
        <v>servicio</v>
      </c>
      <c r="C145" s="22">
        <f t="shared" si="5"/>
        <v>0.15044785257500476</v>
      </c>
      <c r="D145" s="23">
        <f>+'[1]CM.05-SERV.TER.'!$D$14</f>
        <v>71.30252100840336</v>
      </c>
      <c r="E145" s="37">
        <f>K140</f>
        <v>10.727311168898449</v>
      </c>
    </row>
    <row r="146" spans="1:256" x14ac:dyDescent="0.25">
      <c r="A146" s="5"/>
      <c r="B146" s="6"/>
      <c r="C146" s="31" t="s">
        <v>293</v>
      </c>
      <c r="D146" s="32"/>
      <c r="E146" s="29">
        <f>+SUM(E140:E145)</f>
        <v>72.864465348356262</v>
      </c>
    </row>
    <row r="147" spans="1:256" x14ac:dyDescent="0.25">
      <c r="A147" s="5"/>
      <c r="B147" s="6"/>
      <c r="C147" s="24" t="s">
        <v>294</v>
      </c>
      <c r="D147" s="25"/>
      <c r="E147" s="37">
        <v>13</v>
      </c>
    </row>
    <row r="148" spans="1:256" x14ac:dyDescent="0.25">
      <c r="A148" s="5"/>
      <c r="B148" s="6"/>
      <c r="C148" s="27" t="s">
        <v>295</v>
      </c>
      <c r="D148" s="28"/>
      <c r="E148" s="29">
        <f>+E146/E147</f>
        <v>5.6049588729504816</v>
      </c>
    </row>
    <row r="151" spans="1:256" ht="46.5" customHeight="1" x14ac:dyDescent="0.25">
      <c r="A151" s="391" t="s">
        <v>279</v>
      </c>
      <c r="B151" s="391"/>
      <c r="C151" s="391"/>
      <c r="D151" s="391"/>
      <c r="E151" s="391"/>
    </row>
    <row r="152" spans="1:256" x14ac:dyDescent="0.25">
      <c r="A152" s="3"/>
      <c r="B152" s="3"/>
      <c r="C152" s="3"/>
      <c r="D152" s="3"/>
      <c r="E152" s="3"/>
    </row>
    <row r="153" spans="1:256" x14ac:dyDescent="0.25">
      <c r="A153" s="4"/>
      <c r="B153" s="4"/>
      <c r="C153" s="5"/>
      <c r="D153" s="6"/>
      <c r="E153" s="7"/>
    </row>
    <row r="154" spans="1:256" ht="15.75" x14ac:dyDescent="0.25">
      <c r="A154" s="392" t="s">
        <v>280</v>
      </c>
      <c r="B154" s="392"/>
      <c r="C154" s="392"/>
      <c r="D154" s="392"/>
      <c r="E154" s="392"/>
    </row>
    <row r="155" spans="1:256" ht="15.75" customHeight="1" x14ac:dyDescent="0.25">
      <c r="A155" s="393" t="s">
        <v>281</v>
      </c>
      <c r="B155" s="393"/>
      <c r="C155" s="393"/>
      <c r="D155" s="393"/>
      <c r="E155" s="393"/>
    </row>
    <row r="156" spans="1:256" x14ac:dyDescent="0.25">
      <c r="A156" s="2"/>
      <c r="B156" s="8"/>
      <c r="C156" s="8"/>
      <c r="D156" s="2"/>
      <c r="E156" s="2"/>
    </row>
    <row r="157" spans="1:256" ht="15.75" thickBot="1" x14ac:dyDescent="0.3">
      <c r="A157" s="451" t="s">
        <v>361</v>
      </c>
      <c r="B157" s="451"/>
      <c r="C157" s="451"/>
      <c r="D157" s="66"/>
      <c r="E157" s="66"/>
      <c r="F157" s="66"/>
      <c r="G157" s="66"/>
      <c r="H157" s="66"/>
      <c r="I157" s="67"/>
      <c r="J157" s="67"/>
      <c r="K157" s="80"/>
      <c r="L157" s="51"/>
      <c r="M157" s="51"/>
      <c r="N157" s="51"/>
    </row>
    <row r="158" spans="1:256" ht="36.75" customHeight="1" thickBot="1" x14ac:dyDescent="0.3">
      <c r="A158" s="441" t="s">
        <v>393</v>
      </c>
      <c r="B158" s="442"/>
      <c r="C158" s="442"/>
      <c r="D158" s="442"/>
      <c r="E158" s="443"/>
      <c r="F158" s="441"/>
      <c r="G158" s="442"/>
      <c r="H158" s="442"/>
      <c r="I158" s="442"/>
      <c r="J158" s="443"/>
      <c r="K158" s="441"/>
      <c r="L158" s="442"/>
      <c r="M158" s="442"/>
      <c r="N158" s="442"/>
      <c r="O158" s="443"/>
      <c r="P158" s="441"/>
      <c r="Q158" s="442"/>
      <c r="R158" s="442"/>
      <c r="S158" s="442"/>
      <c r="T158" s="443"/>
      <c r="U158" s="441"/>
      <c r="V158" s="442"/>
      <c r="W158" s="442"/>
      <c r="X158" s="442"/>
      <c r="Y158" s="443"/>
      <c r="Z158" s="441"/>
      <c r="AA158" s="442"/>
      <c r="AB158" s="442"/>
      <c r="AC158" s="442"/>
      <c r="AD158" s="443"/>
      <c r="AE158" s="441"/>
      <c r="AF158" s="442"/>
      <c r="AG158" s="442"/>
      <c r="AH158" s="442"/>
      <c r="AI158" s="443"/>
      <c r="AJ158" s="441"/>
      <c r="AK158" s="442"/>
      <c r="AL158" s="442"/>
      <c r="AM158" s="442"/>
      <c r="AN158" s="443"/>
      <c r="AO158" s="441"/>
      <c r="AP158" s="442"/>
      <c r="AQ158" s="442"/>
      <c r="AR158" s="442"/>
      <c r="AS158" s="443"/>
      <c r="AT158" s="441"/>
      <c r="AU158" s="442"/>
      <c r="AV158" s="442"/>
      <c r="AW158" s="442"/>
      <c r="AX158" s="443"/>
      <c r="AY158" s="441"/>
      <c r="AZ158" s="442"/>
      <c r="BA158" s="442"/>
      <c r="BB158" s="442"/>
      <c r="BC158" s="443"/>
      <c r="BD158" s="441"/>
      <c r="BE158" s="442"/>
      <c r="BF158" s="442"/>
      <c r="BG158" s="442"/>
      <c r="BH158" s="443"/>
      <c r="BI158" s="441"/>
      <c r="BJ158" s="442"/>
      <c r="BK158" s="442"/>
      <c r="BL158" s="442"/>
      <c r="BM158" s="443"/>
      <c r="BN158" s="441"/>
      <c r="BO158" s="442"/>
      <c r="BP158" s="442"/>
      <c r="BQ158" s="442"/>
      <c r="BR158" s="443"/>
      <c r="BS158" s="441"/>
      <c r="BT158" s="442"/>
      <c r="BU158" s="442"/>
      <c r="BV158" s="442"/>
      <c r="BW158" s="443"/>
      <c r="BX158" s="441"/>
      <c r="BY158" s="442"/>
      <c r="BZ158" s="442"/>
      <c r="CA158" s="442"/>
      <c r="CB158" s="443"/>
      <c r="CC158" s="441"/>
      <c r="CD158" s="442"/>
      <c r="CE158" s="442"/>
      <c r="CF158" s="442"/>
      <c r="CG158" s="443"/>
      <c r="CH158" s="441"/>
      <c r="CI158" s="442"/>
      <c r="CJ158" s="442"/>
      <c r="CK158" s="442"/>
      <c r="CL158" s="443"/>
      <c r="CM158" s="441"/>
      <c r="CN158" s="442"/>
      <c r="CO158" s="442"/>
      <c r="CP158" s="442"/>
      <c r="CQ158" s="443"/>
      <c r="CR158" s="441"/>
      <c r="CS158" s="442"/>
      <c r="CT158" s="442"/>
      <c r="CU158" s="442"/>
      <c r="CV158" s="443"/>
      <c r="CW158" s="441"/>
      <c r="CX158" s="442"/>
      <c r="CY158" s="442"/>
      <c r="CZ158" s="442"/>
      <c r="DA158" s="443"/>
      <c r="DB158" s="441"/>
      <c r="DC158" s="442"/>
      <c r="DD158" s="442"/>
      <c r="DE158" s="442"/>
      <c r="DF158" s="443"/>
      <c r="DG158" s="441"/>
      <c r="DH158" s="442"/>
      <c r="DI158" s="442"/>
      <c r="DJ158" s="442"/>
      <c r="DK158" s="443"/>
      <c r="DL158" s="441"/>
      <c r="DM158" s="442"/>
      <c r="DN158" s="442"/>
      <c r="DO158" s="442"/>
      <c r="DP158" s="443"/>
      <c r="DQ158" s="441"/>
      <c r="DR158" s="442"/>
      <c r="DS158" s="442"/>
      <c r="DT158" s="442"/>
      <c r="DU158" s="443"/>
      <c r="DV158" s="441"/>
      <c r="DW158" s="442"/>
      <c r="DX158" s="442"/>
      <c r="DY158" s="442"/>
      <c r="DZ158" s="443"/>
      <c r="EA158" s="441"/>
      <c r="EB158" s="442"/>
      <c r="EC158" s="442"/>
      <c r="ED158" s="442"/>
      <c r="EE158" s="443"/>
      <c r="EF158" s="441"/>
      <c r="EG158" s="442"/>
      <c r="EH158" s="442"/>
      <c r="EI158" s="442"/>
      <c r="EJ158" s="443"/>
      <c r="EK158" s="441"/>
      <c r="EL158" s="442"/>
      <c r="EM158" s="442"/>
      <c r="EN158" s="442"/>
      <c r="EO158" s="443"/>
      <c r="EP158" s="441"/>
      <c r="EQ158" s="442"/>
      <c r="ER158" s="442"/>
      <c r="ES158" s="442"/>
      <c r="ET158" s="443"/>
      <c r="EU158" s="441"/>
      <c r="EV158" s="442"/>
      <c r="EW158" s="442"/>
      <c r="EX158" s="442"/>
      <c r="EY158" s="443"/>
      <c r="EZ158" s="441"/>
      <c r="FA158" s="442"/>
      <c r="FB158" s="442"/>
      <c r="FC158" s="442"/>
      <c r="FD158" s="443"/>
      <c r="FE158" s="441"/>
      <c r="FF158" s="442"/>
      <c r="FG158" s="442"/>
      <c r="FH158" s="442"/>
      <c r="FI158" s="443"/>
      <c r="FJ158" s="441"/>
      <c r="FK158" s="442"/>
      <c r="FL158" s="442"/>
      <c r="FM158" s="442"/>
      <c r="FN158" s="443"/>
      <c r="FO158" s="441"/>
      <c r="FP158" s="442"/>
      <c r="FQ158" s="442"/>
      <c r="FR158" s="442"/>
      <c r="FS158" s="443"/>
      <c r="FT158" s="441"/>
      <c r="FU158" s="442"/>
      <c r="FV158" s="442"/>
      <c r="FW158" s="442"/>
      <c r="FX158" s="443"/>
      <c r="FY158" s="441"/>
      <c r="FZ158" s="442"/>
      <c r="GA158" s="442"/>
      <c r="GB158" s="442"/>
      <c r="GC158" s="443"/>
      <c r="GD158" s="441"/>
      <c r="GE158" s="442"/>
      <c r="GF158" s="442"/>
      <c r="GG158" s="442"/>
      <c r="GH158" s="443"/>
      <c r="GI158" s="441"/>
      <c r="GJ158" s="442"/>
      <c r="GK158" s="442"/>
      <c r="GL158" s="442"/>
      <c r="GM158" s="443"/>
      <c r="GN158" s="441"/>
      <c r="GO158" s="442"/>
      <c r="GP158" s="442"/>
      <c r="GQ158" s="442"/>
      <c r="GR158" s="443"/>
      <c r="GS158" s="441"/>
      <c r="GT158" s="442"/>
      <c r="GU158" s="442"/>
      <c r="GV158" s="442"/>
      <c r="GW158" s="443"/>
      <c r="GX158" s="441"/>
      <c r="GY158" s="442"/>
      <c r="GZ158" s="442"/>
      <c r="HA158" s="442"/>
      <c r="HB158" s="443"/>
      <c r="HC158" s="441"/>
      <c r="HD158" s="442"/>
      <c r="HE158" s="442"/>
      <c r="HF158" s="442"/>
      <c r="HG158" s="443"/>
      <c r="HH158" s="441"/>
      <c r="HI158" s="442"/>
      <c r="HJ158" s="442"/>
      <c r="HK158" s="442"/>
      <c r="HL158" s="443"/>
      <c r="HM158" s="441"/>
      <c r="HN158" s="442"/>
      <c r="HO158" s="442"/>
      <c r="HP158" s="442"/>
      <c r="HQ158" s="443"/>
      <c r="HR158" s="441"/>
      <c r="HS158" s="442"/>
      <c r="HT158" s="442"/>
      <c r="HU158" s="442"/>
      <c r="HV158" s="443"/>
      <c r="HW158" s="441"/>
      <c r="HX158" s="442"/>
      <c r="HY158" s="442"/>
      <c r="HZ158" s="442"/>
      <c r="IA158" s="443"/>
      <c r="IB158" s="441"/>
      <c r="IC158" s="442"/>
      <c r="ID158" s="442"/>
      <c r="IE158" s="442"/>
      <c r="IF158" s="443"/>
      <c r="IG158" s="441"/>
      <c r="IH158" s="442"/>
      <c r="II158" s="442"/>
      <c r="IJ158" s="442"/>
      <c r="IK158" s="443"/>
      <c r="IL158" s="441"/>
      <c r="IM158" s="442"/>
      <c r="IN158" s="442"/>
      <c r="IO158" s="442"/>
      <c r="IP158" s="443"/>
      <c r="IQ158" s="441"/>
      <c r="IR158" s="442"/>
      <c r="IS158" s="442"/>
      <c r="IT158" s="442"/>
      <c r="IU158" s="443"/>
      <c r="IV158" s="325"/>
    </row>
    <row r="159" spans="1:256" x14ac:dyDescent="0.25">
      <c r="A159" s="68"/>
      <c r="B159" s="68"/>
      <c r="C159" s="69"/>
      <c r="D159" s="70"/>
      <c r="E159" s="68"/>
      <c r="F159" s="68"/>
      <c r="G159" s="68"/>
      <c r="H159" s="68"/>
      <c r="I159" s="71"/>
      <c r="J159" s="81"/>
      <c r="K159" s="80"/>
      <c r="L159" s="51"/>
      <c r="M159" s="51"/>
      <c r="N159" s="51"/>
    </row>
    <row r="160" spans="1:256" ht="15.75" thickBot="1" x14ac:dyDescent="0.3">
      <c r="A160" s="68" t="s">
        <v>363</v>
      </c>
      <c r="B160" s="68"/>
      <c r="C160" s="69"/>
      <c r="D160" s="72"/>
      <c r="E160" s="68"/>
      <c r="F160" s="68"/>
      <c r="G160" s="68"/>
      <c r="H160" s="68"/>
      <c r="I160" s="71"/>
      <c r="J160" s="67"/>
      <c r="K160" s="80"/>
      <c r="L160" s="51"/>
      <c r="M160" s="51"/>
      <c r="N160" s="51"/>
    </row>
    <row r="161" spans="1:256" ht="36.75" customHeight="1" thickBot="1" x14ac:dyDescent="0.3">
      <c r="A161" s="441" t="s">
        <v>386</v>
      </c>
      <c r="B161" s="442"/>
      <c r="C161" s="442"/>
      <c r="D161" s="442"/>
      <c r="E161" s="443"/>
      <c r="F161" s="441"/>
      <c r="G161" s="442"/>
      <c r="H161" s="442"/>
      <c r="I161" s="442"/>
      <c r="J161" s="443"/>
      <c r="K161" s="441"/>
      <c r="L161" s="442"/>
      <c r="M161" s="442"/>
      <c r="N161" s="442"/>
      <c r="O161" s="443"/>
      <c r="P161" s="441"/>
      <c r="Q161" s="442"/>
      <c r="R161" s="442"/>
      <c r="S161" s="442"/>
      <c r="T161" s="443"/>
      <c r="U161" s="441"/>
      <c r="V161" s="442"/>
      <c r="W161" s="442"/>
      <c r="X161" s="442"/>
      <c r="Y161" s="443"/>
      <c r="Z161" s="441"/>
      <c r="AA161" s="442"/>
      <c r="AB161" s="442"/>
      <c r="AC161" s="442"/>
      <c r="AD161" s="443"/>
      <c r="AE161" s="441"/>
      <c r="AF161" s="442"/>
      <c r="AG161" s="442"/>
      <c r="AH161" s="442"/>
      <c r="AI161" s="443"/>
      <c r="AJ161" s="441"/>
      <c r="AK161" s="442"/>
      <c r="AL161" s="442"/>
      <c r="AM161" s="442"/>
      <c r="AN161" s="443"/>
      <c r="AO161" s="441"/>
      <c r="AP161" s="442"/>
      <c r="AQ161" s="442"/>
      <c r="AR161" s="442"/>
      <c r="AS161" s="443"/>
      <c r="AT161" s="441"/>
      <c r="AU161" s="442"/>
      <c r="AV161" s="442"/>
      <c r="AW161" s="442"/>
      <c r="AX161" s="443"/>
      <c r="AY161" s="441"/>
      <c r="AZ161" s="442"/>
      <c r="BA161" s="442"/>
      <c r="BB161" s="442"/>
      <c r="BC161" s="443"/>
      <c r="BD161" s="441"/>
      <c r="BE161" s="442"/>
      <c r="BF161" s="442"/>
      <c r="BG161" s="442"/>
      <c r="BH161" s="443"/>
      <c r="BI161" s="441"/>
      <c r="BJ161" s="442"/>
      <c r="BK161" s="442"/>
      <c r="BL161" s="442"/>
      <c r="BM161" s="443"/>
      <c r="BN161" s="441"/>
      <c r="BO161" s="442"/>
      <c r="BP161" s="442"/>
      <c r="BQ161" s="442"/>
      <c r="BR161" s="443"/>
      <c r="BS161" s="441"/>
      <c r="BT161" s="442"/>
      <c r="BU161" s="442"/>
      <c r="BV161" s="442"/>
      <c r="BW161" s="443"/>
      <c r="BX161" s="441"/>
      <c r="BY161" s="442"/>
      <c r="BZ161" s="442"/>
      <c r="CA161" s="442"/>
      <c r="CB161" s="443"/>
      <c r="CC161" s="441"/>
      <c r="CD161" s="442"/>
      <c r="CE161" s="442"/>
      <c r="CF161" s="442"/>
      <c r="CG161" s="443"/>
      <c r="CH161" s="441"/>
      <c r="CI161" s="442"/>
      <c r="CJ161" s="442"/>
      <c r="CK161" s="442"/>
      <c r="CL161" s="443"/>
      <c r="CM161" s="441"/>
      <c r="CN161" s="442"/>
      <c r="CO161" s="442"/>
      <c r="CP161" s="442"/>
      <c r="CQ161" s="443"/>
      <c r="CR161" s="441"/>
      <c r="CS161" s="442"/>
      <c r="CT161" s="442"/>
      <c r="CU161" s="442"/>
      <c r="CV161" s="443"/>
      <c r="CW161" s="441"/>
      <c r="CX161" s="442"/>
      <c r="CY161" s="442"/>
      <c r="CZ161" s="442"/>
      <c r="DA161" s="443"/>
      <c r="DB161" s="441"/>
      <c r="DC161" s="442"/>
      <c r="DD161" s="442"/>
      <c r="DE161" s="442"/>
      <c r="DF161" s="443"/>
      <c r="DG161" s="441"/>
      <c r="DH161" s="442"/>
      <c r="DI161" s="442"/>
      <c r="DJ161" s="442"/>
      <c r="DK161" s="443"/>
      <c r="DL161" s="441"/>
      <c r="DM161" s="442"/>
      <c r="DN161" s="442"/>
      <c r="DO161" s="442"/>
      <c r="DP161" s="443"/>
      <c r="DQ161" s="441"/>
      <c r="DR161" s="442"/>
      <c r="DS161" s="442"/>
      <c r="DT161" s="442"/>
      <c r="DU161" s="443"/>
      <c r="DV161" s="441"/>
      <c r="DW161" s="442"/>
      <c r="DX161" s="442"/>
      <c r="DY161" s="442"/>
      <c r="DZ161" s="443"/>
      <c r="EA161" s="441"/>
      <c r="EB161" s="442"/>
      <c r="EC161" s="442"/>
      <c r="ED161" s="442"/>
      <c r="EE161" s="443"/>
      <c r="EF161" s="441"/>
      <c r="EG161" s="442"/>
      <c r="EH161" s="442"/>
      <c r="EI161" s="442"/>
      <c r="EJ161" s="443"/>
      <c r="EK161" s="441"/>
      <c r="EL161" s="442"/>
      <c r="EM161" s="442"/>
      <c r="EN161" s="442"/>
      <c r="EO161" s="443"/>
      <c r="EP161" s="441"/>
      <c r="EQ161" s="442"/>
      <c r="ER161" s="442"/>
      <c r="ES161" s="442"/>
      <c r="ET161" s="443"/>
      <c r="EU161" s="441"/>
      <c r="EV161" s="442"/>
      <c r="EW161" s="442"/>
      <c r="EX161" s="442"/>
      <c r="EY161" s="443"/>
      <c r="EZ161" s="441"/>
      <c r="FA161" s="442"/>
      <c r="FB161" s="442"/>
      <c r="FC161" s="442"/>
      <c r="FD161" s="443"/>
      <c r="FE161" s="441"/>
      <c r="FF161" s="442"/>
      <c r="FG161" s="442"/>
      <c r="FH161" s="442"/>
      <c r="FI161" s="443"/>
      <c r="FJ161" s="441"/>
      <c r="FK161" s="442"/>
      <c r="FL161" s="442"/>
      <c r="FM161" s="442"/>
      <c r="FN161" s="443"/>
      <c r="FO161" s="441"/>
      <c r="FP161" s="442"/>
      <c r="FQ161" s="442"/>
      <c r="FR161" s="442"/>
      <c r="FS161" s="443"/>
      <c r="FT161" s="441"/>
      <c r="FU161" s="442"/>
      <c r="FV161" s="442"/>
      <c r="FW161" s="442"/>
      <c r="FX161" s="443"/>
      <c r="FY161" s="441"/>
      <c r="FZ161" s="442"/>
      <c r="GA161" s="442"/>
      <c r="GB161" s="442"/>
      <c r="GC161" s="443"/>
      <c r="GD161" s="441"/>
      <c r="GE161" s="442"/>
      <c r="GF161" s="442"/>
      <c r="GG161" s="442"/>
      <c r="GH161" s="443"/>
      <c r="GI161" s="441"/>
      <c r="GJ161" s="442"/>
      <c r="GK161" s="442"/>
      <c r="GL161" s="442"/>
      <c r="GM161" s="443"/>
      <c r="GN161" s="441"/>
      <c r="GO161" s="442"/>
      <c r="GP161" s="442"/>
      <c r="GQ161" s="442"/>
      <c r="GR161" s="443"/>
      <c r="GS161" s="441"/>
      <c r="GT161" s="442"/>
      <c r="GU161" s="442"/>
      <c r="GV161" s="442"/>
      <c r="GW161" s="443"/>
      <c r="GX161" s="441"/>
      <c r="GY161" s="442"/>
      <c r="GZ161" s="442"/>
      <c r="HA161" s="442"/>
      <c r="HB161" s="443"/>
      <c r="HC161" s="441"/>
      <c r="HD161" s="442"/>
      <c r="HE161" s="442"/>
      <c r="HF161" s="442"/>
      <c r="HG161" s="443"/>
      <c r="HH161" s="441"/>
      <c r="HI161" s="442"/>
      <c r="HJ161" s="442"/>
      <c r="HK161" s="442"/>
      <c r="HL161" s="443"/>
      <c r="HM161" s="441"/>
      <c r="HN161" s="442"/>
      <c r="HO161" s="442"/>
      <c r="HP161" s="442"/>
      <c r="HQ161" s="443"/>
      <c r="HR161" s="441"/>
      <c r="HS161" s="442"/>
      <c r="HT161" s="442"/>
      <c r="HU161" s="442"/>
      <c r="HV161" s="443"/>
      <c r="HW161" s="441"/>
      <c r="HX161" s="442"/>
      <c r="HY161" s="442"/>
      <c r="HZ161" s="442"/>
      <c r="IA161" s="443"/>
      <c r="IB161" s="441"/>
      <c r="IC161" s="442"/>
      <c r="ID161" s="442"/>
      <c r="IE161" s="442"/>
      <c r="IF161" s="443"/>
      <c r="IG161" s="441"/>
      <c r="IH161" s="442"/>
      <c r="II161" s="442"/>
      <c r="IJ161" s="442"/>
      <c r="IK161" s="443"/>
      <c r="IL161" s="441"/>
      <c r="IM161" s="442"/>
      <c r="IN161" s="442"/>
      <c r="IO161" s="442"/>
      <c r="IP161" s="443"/>
      <c r="IQ161" s="441"/>
      <c r="IR161" s="442"/>
      <c r="IS161" s="442"/>
      <c r="IT161" s="442"/>
      <c r="IU161" s="443"/>
      <c r="IV161" s="325"/>
    </row>
    <row r="162" spans="1:256" x14ac:dyDescent="0.25">
      <c r="A162" s="14"/>
      <c r="B162" s="14"/>
      <c r="C162" s="14"/>
      <c r="D162" s="14"/>
      <c r="E162" s="14"/>
    </row>
    <row r="163" spans="1:256" ht="36" x14ac:dyDescent="0.25">
      <c r="A163" s="15" t="s">
        <v>285</v>
      </c>
      <c r="B163" s="15" t="s">
        <v>286</v>
      </c>
      <c r="C163" s="15" t="s">
        <v>287</v>
      </c>
      <c r="D163" s="15" t="s">
        <v>288</v>
      </c>
      <c r="E163" s="15" t="s">
        <v>289</v>
      </c>
    </row>
    <row r="164" spans="1:256" x14ac:dyDescent="0.25">
      <c r="A164" s="16"/>
      <c r="B164" s="16"/>
      <c r="C164" s="16" t="s">
        <v>290</v>
      </c>
      <c r="D164" s="16" t="s">
        <v>291</v>
      </c>
      <c r="E164" s="16" t="s">
        <v>292</v>
      </c>
    </row>
    <row r="165" spans="1:256" ht="38.25" x14ac:dyDescent="0.25">
      <c r="A165" s="38" t="str">
        <f>+'[1]CM.05-SERV.TER.'!$A$9</f>
        <v>Servicio por mantenimiento de  Equipos de computo.</v>
      </c>
      <c r="B165" s="33" t="str">
        <f>+'[1]CM.05-SERV.TER.'!$C$9</f>
        <v>servicio</v>
      </c>
      <c r="C165" s="34">
        <f t="shared" ref="C165:C170" si="6">E165/D165</f>
        <v>9.8386549404463217E-2</v>
      </c>
      <c r="D165" s="35">
        <f>+'[1]CM.05-SERV.TER.'!$D$9</f>
        <v>1065.5999999999999</v>
      </c>
      <c r="E165" s="36">
        <f>F165</f>
        <v>104.840707045396</v>
      </c>
      <c r="F165">
        <v>104.840707045396</v>
      </c>
      <c r="G165">
        <v>103.90603482605361</v>
      </c>
      <c r="H165">
        <v>0</v>
      </c>
      <c r="I165">
        <v>23.171081929308997</v>
      </c>
      <c r="J165">
        <v>0.49044977188057437</v>
      </c>
      <c r="K165">
        <v>39.450206464212513</v>
      </c>
    </row>
    <row r="166" spans="1:256" ht="38.25" x14ac:dyDescent="0.25">
      <c r="A166" s="39" t="str">
        <f>+'[1]CM.05-SERV.TER.'!$A$10</f>
        <v>Servicio por  mantenimiento de Impresoras.</v>
      </c>
      <c r="B166" s="17" t="str">
        <f>+'[1]CM.05-SERV.TER.'!$C$10</f>
        <v>servicio</v>
      </c>
      <c r="C166" s="18">
        <f t="shared" si="6"/>
        <v>9.838654940446323E-2</v>
      </c>
      <c r="D166" s="19">
        <f>+'[1]CM.05-SERV.TER.'!$D$10</f>
        <v>1056.0999999999999</v>
      </c>
      <c r="E166" s="20">
        <f>G165</f>
        <v>103.90603482605361</v>
      </c>
    </row>
    <row r="167" spans="1:256" ht="38.25" x14ac:dyDescent="0.25">
      <c r="A167" s="39" t="str">
        <f>+'[1]CM.05-SERV.TER.'!$A$11</f>
        <v>Servicio por mantenimiento de Modulos  de trabajo</v>
      </c>
      <c r="B167" s="17" t="str">
        <f>+'[1]CM.05-SERV.TER.'!$C$11</f>
        <v>servicio</v>
      </c>
      <c r="C167" s="18">
        <f t="shared" si="6"/>
        <v>0</v>
      </c>
      <c r="D167" s="19">
        <f>+'[1]CM.05-SERV.TER.'!$D$11</f>
        <v>188.55555555555554</v>
      </c>
      <c r="E167" s="20">
        <f>H165</f>
        <v>0</v>
      </c>
    </row>
    <row r="168" spans="1:256" ht="38.25" x14ac:dyDescent="0.25">
      <c r="A168" s="39" t="str">
        <f>+'[1]CM.05-SERV.TER.'!$A$12</f>
        <v xml:space="preserve">Servicio por mantenimiento de escritorio </v>
      </c>
      <c r="B168" s="17" t="str">
        <f>+'[1]CM.05-SERV.TER.'!$C$12</f>
        <v>servicio</v>
      </c>
      <c r="C168" s="18">
        <f t="shared" si="6"/>
        <v>7.9194033700643596E-2</v>
      </c>
      <c r="D168" s="19">
        <f>+'[1]CM.05-SERV.TER.'!$D$12</f>
        <v>292.58620689655174</v>
      </c>
      <c r="E168" s="20">
        <f>I165</f>
        <v>23.171081929308997</v>
      </c>
    </row>
    <row r="169" spans="1:256" ht="25.5" x14ac:dyDescent="0.25">
      <c r="A169" s="39" t="str">
        <f>+'[1]CM.05-SERV.TER.'!$A$13</f>
        <v xml:space="preserve">Servicio por mantenimiento de sillon </v>
      </c>
      <c r="B169" s="17" t="str">
        <f>+'[1]CM.05-SERV.TER.'!$C$13</f>
        <v>servicio</v>
      </c>
      <c r="C169" s="18">
        <f t="shared" si="6"/>
        <v>8.0922767310878511E-4</v>
      </c>
      <c r="D169" s="19">
        <f>+'[1]CM.05-SERV.TER.'!$D$13</f>
        <v>606.07142857142856</v>
      </c>
      <c r="E169" s="20">
        <f>J165</f>
        <v>0.49044977188057437</v>
      </c>
    </row>
    <row r="170" spans="1:256" ht="38.25" x14ac:dyDescent="0.25">
      <c r="A170" s="40" t="str">
        <f>+'[1]CM.05-SERV.TER.'!$A$14</f>
        <v>Servicio por mantenimiento de armario</v>
      </c>
      <c r="B170" s="21" t="str">
        <f>+'[1]CM.05-SERV.TER.'!$C$14</f>
        <v>servicio</v>
      </c>
      <c r="C170" s="22">
        <f t="shared" si="6"/>
        <v>0.55327926567369345</v>
      </c>
      <c r="D170" s="23">
        <f>+'[1]CM.05-SERV.TER.'!$D$14</f>
        <v>71.30252100840336</v>
      </c>
      <c r="E170" s="37">
        <f>K165</f>
        <v>39.450206464212513</v>
      </c>
    </row>
    <row r="171" spans="1:256" x14ac:dyDescent="0.25">
      <c r="A171" s="5"/>
      <c r="B171" s="6"/>
      <c r="C171" s="31" t="s">
        <v>293</v>
      </c>
      <c r="D171" s="32"/>
      <c r="E171" s="29">
        <f>+SUM(E165:E170)</f>
        <v>271.85848003685169</v>
      </c>
    </row>
    <row r="172" spans="1:256" x14ac:dyDescent="0.25">
      <c r="A172" s="5"/>
      <c r="B172" s="6"/>
      <c r="C172" s="24" t="s">
        <v>294</v>
      </c>
      <c r="D172" s="25"/>
      <c r="E172" s="37">
        <v>45</v>
      </c>
    </row>
    <row r="173" spans="1:256" x14ac:dyDescent="0.25">
      <c r="A173" s="5"/>
      <c r="B173" s="6"/>
      <c r="C173" s="27" t="s">
        <v>295</v>
      </c>
      <c r="D173" s="28"/>
      <c r="E173" s="29">
        <f>+E171/E172</f>
        <v>6.041299556374482</v>
      </c>
    </row>
    <row r="176" spans="1:256" ht="46.5" customHeight="1" x14ac:dyDescent="0.25">
      <c r="A176" s="391" t="s">
        <v>279</v>
      </c>
      <c r="B176" s="391"/>
      <c r="C176" s="391"/>
      <c r="D176" s="391"/>
      <c r="E176" s="391"/>
    </row>
    <row r="177" spans="1:256" x14ac:dyDescent="0.25">
      <c r="A177" s="3"/>
      <c r="B177" s="3"/>
      <c r="C177" s="3"/>
      <c r="D177" s="3"/>
      <c r="E177" s="3"/>
    </row>
    <row r="178" spans="1:256" x14ac:dyDescent="0.25">
      <c r="A178" s="4"/>
      <c r="B178" s="4"/>
      <c r="C178" s="5"/>
      <c r="D178" s="6"/>
      <c r="E178" s="7"/>
    </row>
    <row r="179" spans="1:256" ht="15.75" x14ac:dyDescent="0.25">
      <c r="A179" s="392" t="s">
        <v>280</v>
      </c>
      <c r="B179" s="392"/>
      <c r="C179" s="392"/>
      <c r="D179" s="392"/>
      <c r="E179" s="392"/>
    </row>
    <row r="180" spans="1:256" ht="15.75" customHeight="1" x14ac:dyDescent="0.25">
      <c r="A180" s="393" t="s">
        <v>281</v>
      </c>
      <c r="B180" s="393"/>
      <c r="C180" s="393"/>
      <c r="D180" s="393"/>
      <c r="E180" s="393"/>
    </row>
    <row r="181" spans="1:256" x14ac:dyDescent="0.25">
      <c r="A181" s="2"/>
      <c r="B181" s="8"/>
      <c r="C181" s="8"/>
      <c r="D181" s="2"/>
      <c r="E181" s="2"/>
    </row>
    <row r="182" spans="1:256" ht="15.75" thickBot="1" x14ac:dyDescent="0.3">
      <c r="A182" s="451" t="s">
        <v>361</v>
      </c>
      <c r="B182" s="451"/>
      <c r="C182" s="451"/>
      <c r="D182" s="66"/>
      <c r="E182" s="66"/>
      <c r="F182" s="66"/>
      <c r="G182" s="66"/>
      <c r="H182" s="66"/>
      <c r="I182" s="67"/>
      <c r="J182" s="67"/>
      <c r="K182" s="80"/>
      <c r="L182" s="51"/>
      <c r="M182" s="51"/>
      <c r="N182" s="51"/>
    </row>
    <row r="183" spans="1:256" ht="36.75" customHeight="1" thickBot="1" x14ac:dyDescent="0.3">
      <c r="A183" s="441" t="s">
        <v>394</v>
      </c>
      <c r="B183" s="442"/>
      <c r="C183" s="442"/>
      <c r="D183" s="442"/>
      <c r="E183" s="443"/>
      <c r="F183" s="441"/>
      <c r="G183" s="442"/>
      <c r="H183" s="442"/>
      <c r="I183" s="442"/>
      <c r="J183" s="443"/>
      <c r="K183" s="441"/>
      <c r="L183" s="442"/>
      <c r="M183" s="442"/>
      <c r="N183" s="442"/>
      <c r="O183" s="443"/>
      <c r="P183" s="441"/>
      <c r="Q183" s="442"/>
      <c r="R183" s="442"/>
      <c r="S183" s="442"/>
      <c r="T183" s="443"/>
      <c r="U183" s="441"/>
      <c r="V183" s="442"/>
      <c r="W183" s="442"/>
      <c r="X183" s="442"/>
      <c r="Y183" s="443"/>
      <c r="Z183" s="441"/>
      <c r="AA183" s="442"/>
      <c r="AB183" s="442"/>
      <c r="AC183" s="442"/>
      <c r="AD183" s="443"/>
      <c r="AE183" s="441"/>
      <c r="AF183" s="442"/>
      <c r="AG183" s="442"/>
      <c r="AH183" s="442"/>
      <c r="AI183" s="443"/>
      <c r="AJ183" s="441"/>
      <c r="AK183" s="442"/>
      <c r="AL183" s="442"/>
      <c r="AM183" s="442"/>
      <c r="AN183" s="443"/>
      <c r="AO183" s="441"/>
      <c r="AP183" s="442"/>
      <c r="AQ183" s="442"/>
      <c r="AR183" s="442"/>
      <c r="AS183" s="443"/>
      <c r="AT183" s="441"/>
      <c r="AU183" s="442"/>
      <c r="AV183" s="442"/>
      <c r="AW183" s="442"/>
      <c r="AX183" s="443"/>
      <c r="AY183" s="441"/>
      <c r="AZ183" s="442"/>
      <c r="BA183" s="442"/>
      <c r="BB183" s="442"/>
      <c r="BC183" s="443"/>
      <c r="BD183" s="441"/>
      <c r="BE183" s="442"/>
      <c r="BF183" s="442"/>
      <c r="BG183" s="442"/>
      <c r="BH183" s="443"/>
      <c r="BI183" s="441"/>
      <c r="BJ183" s="442"/>
      <c r="BK183" s="442"/>
      <c r="BL183" s="442"/>
      <c r="BM183" s="443"/>
      <c r="BN183" s="441"/>
      <c r="BO183" s="442"/>
      <c r="BP183" s="442"/>
      <c r="BQ183" s="442"/>
      <c r="BR183" s="443"/>
      <c r="BS183" s="441"/>
      <c r="BT183" s="442"/>
      <c r="BU183" s="442"/>
      <c r="BV183" s="442"/>
      <c r="BW183" s="443"/>
      <c r="BX183" s="441"/>
      <c r="BY183" s="442"/>
      <c r="BZ183" s="442"/>
      <c r="CA183" s="442"/>
      <c r="CB183" s="443"/>
      <c r="CC183" s="441"/>
      <c r="CD183" s="442"/>
      <c r="CE183" s="442"/>
      <c r="CF183" s="442"/>
      <c r="CG183" s="443"/>
      <c r="CH183" s="441"/>
      <c r="CI183" s="442"/>
      <c r="CJ183" s="442"/>
      <c r="CK183" s="442"/>
      <c r="CL183" s="443"/>
      <c r="CM183" s="441"/>
      <c r="CN183" s="442"/>
      <c r="CO183" s="442"/>
      <c r="CP183" s="442"/>
      <c r="CQ183" s="443"/>
      <c r="CR183" s="441"/>
      <c r="CS183" s="442"/>
      <c r="CT183" s="442"/>
      <c r="CU183" s="442"/>
      <c r="CV183" s="443"/>
      <c r="CW183" s="441"/>
      <c r="CX183" s="442"/>
      <c r="CY183" s="442"/>
      <c r="CZ183" s="442"/>
      <c r="DA183" s="443"/>
      <c r="DB183" s="441"/>
      <c r="DC183" s="442"/>
      <c r="DD183" s="442"/>
      <c r="DE183" s="442"/>
      <c r="DF183" s="443"/>
      <c r="DG183" s="441"/>
      <c r="DH183" s="442"/>
      <c r="DI183" s="442"/>
      <c r="DJ183" s="442"/>
      <c r="DK183" s="443"/>
      <c r="DL183" s="441"/>
      <c r="DM183" s="442"/>
      <c r="DN183" s="442"/>
      <c r="DO183" s="442"/>
      <c r="DP183" s="443"/>
      <c r="DQ183" s="441"/>
      <c r="DR183" s="442"/>
      <c r="DS183" s="442"/>
      <c r="DT183" s="442"/>
      <c r="DU183" s="443"/>
      <c r="DV183" s="441"/>
      <c r="DW183" s="442"/>
      <c r="DX183" s="442"/>
      <c r="DY183" s="442"/>
      <c r="DZ183" s="443"/>
      <c r="EA183" s="441"/>
      <c r="EB183" s="442"/>
      <c r="EC183" s="442"/>
      <c r="ED183" s="442"/>
      <c r="EE183" s="443"/>
      <c r="EF183" s="441"/>
      <c r="EG183" s="442"/>
      <c r="EH183" s="442"/>
      <c r="EI183" s="442"/>
      <c r="EJ183" s="443"/>
      <c r="EK183" s="441"/>
      <c r="EL183" s="442"/>
      <c r="EM183" s="442"/>
      <c r="EN183" s="442"/>
      <c r="EO183" s="443"/>
      <c r="EP183" s="441"/>
      <c r="EQ183" s="442"/>
      <c r="ER183" s="442"/>
      <c r="ES183" s="442"/>
      <c r="ET183" s="443"/>
      <c r="EU183" s="441"/>
      <c r="EV183" s="442"/>
      <c r="EW183" s="442"/>
      <c r="EX183" s="442"/>
      <c r="EY183" s="443"/>
      <c r="EZ183" s="441"/>
      <c r="FA183" s="442"/>
      <c r="FB183" s="442"/>
      <c r="FC183" s="442"/>
      <c r="FD183" s="443"/>
      <c r="FE183" s="441"/>
      <c r="FF183" s="442"/>
      <c r="FG183" s="442"/>
      <c r="FH183" s="442"/>
      <c r="FI183" s="443"/>
      <c r="FJ183" s="441"/>
      <c r="FK183" s="442"/>
      <c r="FL183" s="442"/>
      <c r="FM183" s="442"/>
      <c r="FN183" s="443"/>
      <c r="FO183" s="441"/>
      <c r="FP183" s="442"/>
      <c r="FQ183" s="442"/>
      <c r="FR183" s="442"/>
      <c r="FS183" s="443"/>
      <c r="FT183" s="441"/>
      <c r="FU183" s="442"/>
      <c r="FV183" s="442"/>
      <c r="FW183" s="442"/>
      <c r="FX183" s="443"/>
      <c r="FY183" s="441"/>
      <c r="FZ183" s="442"/>
      <c r="GA183" s="442"/>
      <c r="GB183" s="442"/>
      <c r="GC183" s="443"/>
      <c r="GD183" s="441"/>
      <c r="GE183" s="442"/>
      <c r="GF183" s="442"/>
      <c r="GG183" s="442"/>
      <c r="GH183" s="443"/>
      <c r="GI183" s="441"/>
      <c r="GJ183" s="442"/>
      <c r="GK183" s="442"/>
      <c r="GL183" s="442"/>
      <c r="GM183" s="443"/>
      <c r="GN183" s="441"/>
      <c r="GO183" s="442"/>
      <c r="GP183" s="442"/>
      <c r="GQ183" s="442"/>
      <c r="GR183" s="443"/>
      <c r="GS183" s="441"/>
      <c r="GT183" s="442"/>
      <c r="GU183" s="442"/>
      <c r="GV183" s="442"/>
      <c r="GW183" s="443"/>
      <c r="GX183" s="441"/>
      <c r="GY183" s="442"/>
      <c r="GZ183" s="442"/>
      <c r="HA183" s="442"/>
      <c r="HB183" s="443"/>
      <c r="HC183" s="441"/>
      <c r="HD183" s="442"/>
      <c r="HE183" s="442"/>
      <c r="HF183" s="442"/>
      <c r="HG183" s="443"/>
      <c r="HH183" s="441"/>
      <c r="HI183" s="442"/>
      <c r="HJ183" s="442"/>
      <c r="HK183" s="442"/>
      <c r="HL183" s="443"/>
      <c r="HM183" s="441"/>
      <c r="HN183" s="442"/>
      <c r="HO183" s="442"/>
      <c r="HP183" s="442"/>
      <c r="HQ183" s="443"/>
      <c r="HR183" s="441"/>
      <c r="HS183" s="442"/>
      <c r="HT183" s="442"/>
      <c r="HU183" s="442"/>
      <c r="HV183" s="443"/>
      <c r="HW183" s="441"/>
      <c r="HX183" s="442"/>
      <c r="HY183" s="442"/>
      <c r="HZ183" s="442"/>
      <c r="IA183" s="443"/>
      <c r="IB183" s="441"/>
      <c r="IC183" s="442"/>
      <c r="ID183" s="442"/>
      <c r="IE183" s="442"/>
      <c r="IF183" s="443"/>
      <c r="IG183" s="441"/>
      <c r="IH183" s="442"/>
      <c r="II183" s="442"/>
      <c r="IJ183" s="442"/>
      <c r="IK183" s="443"/>
      <c r="IL183" s="441"/>
      <c r="IM183" s="442"/>
      <c r="IN183" s="442"/>
      <c r="IO183" s="442"/>
      <c r="IP183" s="443"/>
      <c r="IQ183" s="441"/>
      <c r="IR183" s="442"/>
      <c r="IS183" s="442"/>
      <c r="IT183" s="442"/>
      <c r="IU183" s="443"/>
      <c r="IV183" s="325"/>
    </row>
    <row r="184" spans="1:256" x14ac:dyDescent="0.25">
      <c r="A184" s="68"/>
      <c r="B184" s="68"/>
      <c r="C184" s="69"/>
      <c r="D184" s="70"/>
      <c r="E184" s="68"/>
      <c r="F184" s="68"/>
      <c r="G184" s="68"/>
      <c r="H184" s="68"/>
      <c r="I184" s="71"/>
      <c r="J184" s="81"/>
      <c r="K184" s="80"/>
      <c r="L184" s="51"/>
      <c r="M184" s="51"/>
      <c r="N184" s="51"/>
    </row>
    <row r="185" spans="1:256" ht="15.75" thickBot="1" x14ac:dyDescent="0.3">
      <c r="A185" s="68" t="s">
        <v>363</v>
      </c>
      <c r="B185" s="68"/>
      <c r="C185" s="69"/>
      <c r="D185" s="72"/>
      <c r="E185" s="68"/>
      <c r="F185" s="68"/>
      <c r="G185" s="68"/>
      <c r="H185" s="68"/>
      <c r="I185" s="71"/>
      <c r="J185" s="67"/>
      <c r="K185" s="80"/>
      <c r="L185" s="51"/>
      <c r="M185" s="51"/>
      <c r="N185" s="51"/>
    </row>
    <row r="186" spans="1:256" ht="36.75" customHeight="1" thickBot="1" x14ac:dyDescent="0.3">
      <c r="A186" s="441" t="s">
        <v>386</v>
      </c>
      <c r="B186" s="442"/>
      <c r="C186" s="442"/>
      <c r="D186" s="442"/>
      <c r="E186" s="443"/>
      <c r="F186" s="441"/>
      <c r="G186" s="442"/>
      <c r="H186" s="442"/>
      <c r="I186" s="442"/>
      <c r="J186" s="443"/>
      <c r="K186" s="441"/>
      <c r="L186" s="442"/>
      <c r="M186" s="442"/>
      <c r="N186" s="442"/>
      <c r="O186" s="443"/>
      <c r="P186" s="441"/>
      <c r="Q186" s="442"/>
      <c r="R186" s="442"/>
      <c r="S186" s="442"/>
      <c r="T186" s="443"/>
      <c r="U186" s="441"/>
      <c r="V186" s="442"/>
      <c r="W186" s="442"/>
      <c r="X186" s="442"/>
      <c r="Y186" s="443"/>
      <c r="Z186" s="441"/>
      <c r="AA186" s="442"/>
      <c r="AB186" s="442"/>
      <c r="AC186" s="442"/>
      <c r="AD186" s="443"/>
      <c r="AE186" s="441"/>
      <c r="AF186" s="442"/>
      <c r="AG186" s="442"/>
      <c r="AH186" s="442"/>
      <c r="AI186" s="443"/>
      <c r="AJ186" s="441"/>
      <c r="AK186" s="442"/>
      <c r="AL186" s="442"/>
      <c r="AM186" s="442"/>
      <c r="AN186" s="443"/>
      <c r="AO186" s="441"/>
      <c r="AP186" s="442"/>
      <c r="AQ186" s="442"/>
      <c r="AR186" s="442"/>
      <c r="AS186" s="443"/>
      <c r="AT186" s="441"/>
      <c r="AU186" s="442"/>
      <c r="AV186" s="442"/>
      <c r="AW186" s="442"/>
      <c r="AX186" s="443"/>
      <c r="AY186" s="441"/>
      <c r="AZ186" s="442"/>
      <c r="BA186" s="442"/>
      <c r="BB186" s="442"/>
      <c r="BC186" s="443"/>
      <c r="BD186" s="441"/>
      <c r="BE186" s="442"/>
      <c r="BF186" s="442"/>
      <c r="BG186" s="442"/>
      <c r="BH186" s="443"/>
      <c r="BI186" s="441"/>
      <c r="BJ186" s="442"/>
      <c r="BK186" s="442"/>
      <c r="BL186" s="442"/>
      <c r="BM186" s="443"/>
      <c r="BN186" s="441"/>
      <c r="BO186" s="442"/>
      <c r="BP186" s="442"/>
      <c r="BQ186" s="442"/>
      <c r="BR186" s="443"/>
      <c r="BS186" s="441"/>
      <c r="BT186" s="442"/>
      <c r="BU186" s="442"/>
      <c r="BV186" s="442"/>
      <c r="BW186" s="443"/>
      <c r="BX186" s="441"/>
      <c r="BY186" s="442"/>
      <c r="BZ186" s="442"/>
      <c r="CA186" s="442"/>
      <c r="CB186" s="443"/>
      <c r="CC186" s="441"/>
      <c r="CD186" s="442"/>
      <c r="CE186" s="442"/>
      <c r="CF186" s="442"/>
      <c r="CG186" s="443"/>
      <c r="CH186" s="441"/>
      <c r="CI186" s="442"/>
      <c r="CJ186" s="442"/>
      <c r="CK186" s="442"/>
      <c r="CL186" s="443"/>
      <c r="CM186" s="441"/>
      <c r="CN186" s="442"/>
      <c r="CO186" s="442"/>
      <c r="CP186" s="442"/>
      <c r="CQ186" s="443"/>
      <c r="CR186" s="441"/>
      <c r="CS186" s="442"/>
      <c r="CT186" s="442"/>
      <c r="CU186" s="442"/>
      <c r="CV186" s="443"/>
      <c r="CW186" s="441"/>
      <c r="CX186" s="442"/>
      <c r="CY186" s="442"/>
      <c r="CZ186" s="442"/>
      <c r="DA186" s="443"/>
      <c r="DB186" s="441"/>
      <c r="DC186" s="442"/>
      <c r="DD186" s="442"/>
      <c r="DE186" s="442"/>
      <c r="DF186" s="443"/>
      <c r="DG186" s="441"/>
      <c r="DH186" s="442"/>
      <c r="DI186" s="442"/>
      <c r="DJ186" s="442"/>
      <c r="DK186" s="443"/>
      <c r="DL186" s="441"/>
      <c r="DM186" s="442"/>
      <c r="DN186" s="442"/>
      <c r="DO186" s="442"/>
      <c r="DP186" s="443"/>
      <c r="DQ186" s="441"/>
      <c r="DR186" s="442"/>
      <c r="DS186" s="442"/>
      <c r="DT186" s="442"/>
      <c r="DU186" s="443"/>
      <c r="DV186" s="441"/>
      <c r="DW186" s="442"/>
      <c r="DX186" s="442"/>
      <c r="DY186" s="442"/>
      <c r="DZ186" s="443"/>
      <c r="EA186" s="441"/>
      <c r="EB186" s="442"/>
      <c r="EC186" s="442"/>
      <c r="ED186" s="442"/>
      <c r="EE186" s="443"/>
      <c r="EF186" s="441"/>
      <c r="EG186" s="442"/>
      <c r="EH186" s="442"/>
      <c r="EI186" s="442"/>
      <c r="EJ186" s="443"/>
      <c r="EK186" s="441"/>
      <c r="EL186" s="442"/>
      <c r="EM186" s="442"/>
      <c r="EN186" s="442"/>
      <c r="EO186" s="443"/>
      <c r="EP186" s="441"/>
      <c r="EQ186" s="442"/>
      <c r="ER186" s="442"/>
      <c r="ES186" s="442"/>
      <c r="ET186" s="443"/>
      <c r="EU186" s="441"/>
      <c r="EV186" s="442"/>
      <c r="EW186" s="442"/>
      <c r="EX186" s="442"/>
      <c r="EY186" s="443"/>
      <c r="EZ186" s="441"/>
      <c r="FA186" s="442"/>
      <c r="FB186" s="442"/>
      <c r="FC186" s="442"/>
      <c r="FD186" s="443"/>
      <c r="FE186" s="441"/>
      <c r="FF186" s="442"/>
      <c r="FG186" s="442"/>
      <c r="FH186" s="442"/>
      <c r="FI186" s="443"/>
      <c r="FJ186" s="441"/>
      <c r="FK186" s="442"/>
      <c r="FL186" s="442"/>
      <c r="FM186" s="442"/>
      <c r="FN186" s="443"/>
      <c r="FO186" s="441"/>
      <c r="FP186" s="442"/>
      <c r="FQ186" s="442"/>
      <c r="FR186" s="442"/>
      <c r="FS186" s="443"/>
      <c r="FT186" s="441"/>
      <c r="FU186" s="442"/>
      <c r="FV186" s="442"/>
      <c r="FW186" s="442"/>
      <c r="FX186" s="443"/>
      <c r="FY186" s="441"/>
      <c r="FZ186" s="442"/>
      <c r="GA186" s="442"/>
      <c r="GB186" s="442"/>
      <c r="GC186" s="443"/>
      <c r="GD186" s="441"/>
      <c r="GE186" s="442"/>
      <c r="GF186" s="442"/>
      <c r="GG186" s="442"/>
      <c r="GH186" s="443"/>
      <c r="GI186" s="441"/>
      <c r="GJ186" s="442"/>
      <c r="GK186" s="442"/>
      <c r="GL186" s="442"/>
      <c r="GM186" s="443"/>
      <c r="GN186" s="441"/>
      <c r="GO186" s="442"/>
      <c r="GP186" s="442"/>
      <c r="GQ186" s="442"/>
      <c r="GR186" s="443"/>
      <c r="GS186" s="441"/>
      <c r="GT186" s="442"/>
      <c r="GU186" s="442"/>
      <c r="GV186" s="442"/>
      <c r="GW186" s="443"/>
      <c r="GX186" s="441"/>
      <c r="GY186" s="442"/>
      <c r="GZ186" s="442"/>
      <c r="HA186" s="442"/>
      <c r="HB186" s="443"/>
      <c r="HC186" s="441"/>
      <c r="HD186" s="442"/>
      <c r="HE186" s="442"/>
      <c r="HF186" s="442"/>
      <c r="HG186" s="443"/>
      <c r="HH186" s="441"/>
      <c r="HI186" s="442"/>
      <c r="HJ186" s="442"/>
      <c r="HK186" s="442"/>
      <c r="HL186" s="443"/>
      <c r="HM186" s="441"/>
      <c r="HN186" s="442"/>
      <c r="HO186" s="442"/>
      <c r="HP186" s="442"/>
      <c r="HQ186" s="443"/>
      <c r="HR186" s="441"/>
      <c r="HS186" s="442"/>
      <c r="HT186" s="442"/>
      <c r="HU186" s="442"/>
      <c r="HV186" s="443"/>
      <c r="HW186" s="441"/>
      <c r="HX186" s="442"/>
      <c r="HY186" s="442"/>
      <c r="HZ186" s="442"/>
      <c r="IA186" s="443"/>
      <c r="IB186" s="441"/>
      <c r="IC186" s="442"/>
      <c r="ID186" s="442"/>
      <c r="IE186" s="442"/>
      <c r="IF186" s="443"/>
      <c r="IG186" s="441"/>
      <c r="IH186" s="442"/>
      <c r="II186" s="442"/>
      <c r="IJ186" s="442"/>
      <c r="IK186" s="443"/>
      <c r="IL186" s="441"/>
      <c r="IM186" s="442"/>
      <c r="IN186" s="442"/>
      <c r="IO186" s="442"/>
      <c r="IP186" s="443"/>
      <c r="IQ186" s="441"/>
      <c r="IR186" s="442"/>
      <c r="IS186" s="442"/>
      <c r="IT186" s="442"/>
      <c r="IU186" s="443"/>
      <c r="IV186" s="325"/>
    </row>
    <row r="187" spans="1:256" x14ac:dyDescent="0.25">
      <c r="A187" s="14"/>
      <c r="B187" s="14"/>
      <c r="C187" s="14"/>
      <c r="D187" s="14"/>
      <c r="E187" s="14"/>
    </row>
    <row r="188" spans="1:256" ht="36" x14ac:dyDescent="0.25">
      <c r="A188" s="15" t="s">
        <v>285</v>
      </c>
      <c r="B188" s="15" t="s">
        <v>286</v>
      </c>
      <c r="C188" s="15" t="s">
        <v>287</v>
      </c>
      <c r="D188" s="15" t="s">
        <v>288</v>
      </c>
      <c r="E188" s="15" t="s">
        <v>289</v>
      </c>
    </row>
    <row r="189" spans="1:256" x14ac:dyDescent="0.25">
      <c r="A189" s="16"/>
      <c r="B189" s="16"/>
      <c r="C189" s="16" t="s">
        <v>290</v>
      </c>
      <c r="D189" s="16" t="s">
        <v>291</v>
      </c>
      <c r="E189" s="16" t="s">
        <v>292</v>
      </c>
    </row>
    <row r="190" spans="1:256" ht="38.25" x14ac:dyDescent="0.25">
      <c r="A190" s="38" t="str">
        <f>+'[1]CM.05-SERV.TER.'!$A$9</f>
        <v>Servicio por mantenimiento de  Equipos de computo.</v>
      </c>
      <c r="B190" s="33" t="str">
        <f>+'[1]CM.05-SERV.TER.'!$C$9</f>
        <v>servicio</v>
      </c>
      <c r="C190" s="34">
        <f t="shared" ref="C190:C195" si="7">E190/D190</f>
        <v>3.136849962159844E-2</v>
      </c>
      <c r="D190" s="35">
        <f>+'[1]CM.05-SERV.TER.'!$D$9</f>
        <v>1065.5999999999999</v>
      </c>
      <c r="E190" s="36">
        <f>F190</f>
        <v>33.426273196775298</v>
      </c>
      <c r="F190">
        <v>33.426273196775298</v>
      </c>
      <c r="G190">
        <v>33.128272450370105</v>
      </c>
      <c r="H190">
        <v>0</v>
      </c>
      <c r="I190">
        <v>6.4550575611145433</v>
      </c>
      <c r="J190">
        <v>0.28337097930877625</v>
      </c>
      <c r="K190">
        <v>10.967118431029316</v>
      </c>
    </row>
    <row r="191" spans="1:256" ht="38.25" x14ac:dyDescent="0.25">
      <c r="A191" s="39" t="str">
        <f>+'[1]CM.05-SERV.TER.'!$A$10</f>
        <v>Servicio por  mantenimiento de Impresoras.</v>
      </c>
      <c r="B191" s="17" t="str">
        <f>+'[1]CM.05-SERV.TER.'!$C$10</f>
        <v>servicio</v>
      </c>
      <c r="C191" s="18">
        <f t="shared" si="7"/>
        <v>3.1368499621598434E-2</v>
      </c>
      <c r="D191" s="19">
        <f>+'[1]CM.05-SERV.TER.'!$D$10</f>
        <v>1056.0999999999999</v>
      </c>
      <c r="E191" s="20">
        <f>G190</f>
        <v>33.128272450370105</v>
      </c>
    </row>
    <row r="192" spans="1:256" ht="38.25" x14ac:dyDescent="0.25">
      <c r="A192" s="39" t="str">
        <f>+'[1]CM.05-SERV.TER.'!$A$11</f>
        <v>Servicio por mantenimiento de Modulos  de trabajo</v>
      </c>
      <c r="B192" s="17" t="str">
        <f>+'[1]CM.05-SERV.TER.'!$C$11</f>
        <v>servicio</v>
      </c>
      <c r="C192" s="18">
        <f t="shared" si="7"/>
        <v>0</v>
      </c>
      <c r="D192" s="19">
        <f>+'[1]CM.05-SERV.TER.'!$D$11</f>
        <v>188.55555555555554</v>
      </c>
      <c r="E192" s="20">
        <f>H190</f>
        <v>0</v>
      </c>
    </row>
    <row r="193" spans="1:14" ht="38.25" x14ac:dyDescent="0.25">
      <c r="A193" s="39" t="str">
        <f>+'[1]CM.05-SERV.TER.'!$A$12</f>
        <v xml:space="preserve">Servicio por mantenimiento de escritorio </v>
      </c>
      <c r="B193" s="17" t="str">
        <f>+'[1]CM.05-SERV.TER.'!$C$12</f>
        <v>servicio</v>
      </c>
      <c r="C193" s="18">
        <f t="shared" si="7"/>
        <v>2.2062070627262433E-2</v>
      </c>
      <c r="D193" s="19">
        <f>+'[1]CM.05-SERV.TER.'!$D$12</f>
        <v>292.58620689655174</v>
      </c>
      <c r="E193" s="20">
        <f>I190</f>
        <v>6.4550575611145433</v>
      </c>
    </row>
    <row r="194" spans="1:14" ht="25.5" x14ac:dyDescent="0.25">
      <c r="A194" s="39" t="str">
        <f>+'[1]CM.05-SERV.TER.'!$A$13</f>
        <v xml:space="preserve">Servicio por mantenimiento de sillon </v>
      </c>
      <c r="B194" s="17" t="str">
        <f>+'[1]CM.05-SERV.TER.'!$C$13</f>
        <v>servicio</v>
      </c>
      <c r="C194" s="18">
        <f t="shared" si="7"/>
        <v>4.6755376668507572E-4</v>
      </c>
      <c r="D194" s="19">
        <f>+'[1]CM.05-SERV.TER.'!$D$13</f>
        <v>606.07142857142856</v>
      </c>
      <c r="E194" s="20">
        <f>J190</f>
        <v>0.28337097930877625</v>
      </c>
    </row>
    <row r="195" spans="1:14" ht="38.25" x14ac:dyDescent="0.25">
      <c r="A195" s="40" t="str">
        <f>+'[1]CM.05-SERV.TER.'!$A$14</f>
        <v>Servicio por mantenimiento de armario</v>
      </c>
      <c r="B195" s="21" t="str">
        <f>+'[1]CM.05-SERV.TER.'!$C$14</f>
        <v>servicio</v>
      </c>
      <c r="C195" s="22">
        <f t="shared" si="7"/>
        <v>0.15381108936859031</v>
      </c>
      <c r="D195" s="23">
        <f>+'[1]CM.05-SERV.TER.'!$D$14</f>
        <v>71.30252100840336</v>
      </c>
      <c r="E195" s="37">
        <f>K190</f>
        <v>10.967118431029316</v>
      </c>
    </row>
    <row r="196" spans="1:14" x14ac:dyDescent="0.25">
      <c r="A196" s="5"/>
      <c r="B196" s="6"/>
      <c r="C196" s="31" t="s">
        <v>293</v>
      </c>
      <c r="D196" s="32"/>
      <c r="E196" s="29">
        <f>+SUM(E190:E195)</f>
        <v>84.260092618598037</v>
      </c>
    </row>
    <row r="197" spans="1:14" x14ac:dyDescent="0.25">
      <c r="A197" s="5"/>
      <c r="B197" s="6"/>
      <c r="C197" s="24" t="s">
        <v>294</v>
      </c>
      <c r="D197" s="25"/>
      <c r="E197" s="37">
        <v>26</v>
      </c>
    </row>
    <row r="198" spans="1:14" x14ac:dyDescent="0.25">
      <c r="A198" s="5"/>
      <c r="B198" s="6"/>
      <c r="C198" s="27" t="s">
        <v>295</v>
      </c>
      <c r="D198" s="28"/>
      <c r="E198" s="29">
        <f>+E196/E197</f>
        <v>3.2407727930230013</v>
      </c>
    </row>
    <row r="202" spans="1:14" ht="45" customHeight="1" x14ac:dyDescent="0.25">
      <c r="A202" s="391" t="s">
        <v>279</v>
      </c>
      <c r="B202" s="391"/>
      <c r="C202" s="391"/>
      <c r="D202" s="391"/>
      <c r="E202" s="391"/>
    </row>
    <row r="203" spans="1:14" x14ac:dyDescent="0.25">
      <c r="A203" s="3"/>
      <c r="B203" s="3"/>
      <c r="C203" s="3"/>
      <c r="D203" s="3"/>
      <c r="E203" s="3"/>
    </row>
    <row r="204" spans="1:14" x14ac:dyDescent="0.25">
      <c r="A204" s="4"/>
      <c r="B204" s="4"/>
      <c r="C204" s="5"/>
      <c r="D204" s="6"/>
      <c r="E204" s="7"/>
    </row>
    <row r="205" spans="1:14" ht="15.75" x14ac:dyDescent="0.25">
      <c r="A205" s="392" t="s">
        <v>280</v>
      </c>
      <c r="B205" s="392"/>
      <c r="C205" s="392"/>
      <c r="D205" s="392"/>
      <c r="E205" s="392"/>
    </row>
    <row r="206" spans="1:14" ht="15.75" customHeight="1" x14ac:dyDescent="0.25">
      <c r="A206" s="393" t="s">
        <v>281</v>
      </c>
      <c r="B206" s="393"/>
      <c r="C206" s="393"/>
      <c r="D206" s="393"/>
      <c r="E206" s="393"/>
    </row>
    <row r="207" spans="1:14" x14ac:dyDescent="0.25">
      <c r="A207" s="2"/>
      <c r="B207" s="8"/>
      <c r="C207" s="8"/>
      <c r="D207" s="2"/>
      <c r="E207" s="2"/>
    </row>
    <row r="208" spans="1:14" ht="15.75" thickBot="1" x14ac:dyDescent="0.3">
      <c r="A208" s="451" t="s">
        <v>361</v>
      </c>
      <c r="B208" s="451"/>
      <c r="C208" s="451"/>
      <c r="D208" s="66"/>
      <c r="E208" s="66"/>
      <c r="F208" s="66"/>
      <c r="G208" s="66"/>
      <c r="H208" s="66"/>
      <c r="I208" s="67"/>
      <c r="J208" s="67"/>
      <c r="K208" s="80"/>
      <c r="L208" s="51"/>
      <c r="M208" s="51"/>
      <c r="N208" s="51"/>
    </row>
    <row r="209" spans="1:256" ht="36.75" customHeight="1" thickBot="1" x14ac:dyDescent="0.3">
      <c r="A209" s="441" t="s">
        <v>395</v>
      </c>
      <c r="B209" s="442"/>
      <c r="C209" s="442"/>
      <c r="D209" s="442"/>
      <c r="E209" s="443"/>
      <c r="F209" s="441"/>
      <c r="G209" s="442"/>
      <c r="H209" s="442"/>
      <c r="I209" s="442"/>
      <c r="J209" s="443"/>
      <c r="K209" s="441"/>
      <c r="L209" s="442"/>
      <c r="M209" s="442"/>
      <c r="N209" s="442"/>
      <c r="O209" s="443"/>
      <c r="P209" s="441"/>
      <c r="Q209" s="442"/>
      <c r="R209" s="442"/>
      <c r="S209" s="442"/>
      <c r="T209" s="443"/>
      <c r="U209" s="441"/>
      <c r="V209" s="442"/>
      <c r="W209" s="442"/>
      <c r="X209" s="442"/>
      <c r="Y209" s="443"/>
      <c r="Z209" s="441"/>
      <c r="AA209" s="442"/>
      <c r="AB209" s="442"/>
      <c r="AC209" s="442"/>
      <c r="AD209" s="443"/>
      <c r="AE209" s="441"/>
      <c r="AF209" s="442"/>
      <c r="AG209" s="442"/>
      <c r="AH209" s="442"/>
      <c r="AI209" s="443"/>
      <c r="AJ209" s="441"/>
      <c r="AK209" s="442"/>
      <c r="AL209" s="442"/>
      <c r="AM209" s="442"/>
      <c r="AN209" s="443"/>
      <c r="AO209" s="441"/>
      <c r="AP209" s="442"/>
      <c r="AQ209" s="442"/>
      <c r="AR209" s="442"/>
      <c r="AS209" s="443"/>
      <c r="AT209" s="441"/>
      <c r="AU209" s="442"/>
      <c r="AV209" s="442"/>
      <c r="AW209" s="442"/>
      <c r="AX209" s="443"/>
      <c r="AY209" s="441"/>
      <c r="AZ209" s="442"/>
      <c r="BA209" s="442"/>
      <c r="BB209" s="442"/>
      <c r="BC209" s="443"/>
      <c r="BD209" s="441"/>
      <c r="BE209" s="442"/>
      <c r="BF209" s="442"/>
      <c r="BG209" s="442"/>
      <c r="BH209" s="443"/>
      <c r="BI209" s="441"/>
      <c r="BJ209" s="442"/>
      <c r="BK209" s="442"/>
      <c r="BL209" s="442"/>
      <c r="BM209" s="443"/>
      <c r="BN209" s="441"/>
      <c r="BO209" s="442"/>
      <c r="BP209" s="442"/>
      <c r="BQ209" s="442"/>
      <c r="BR209" s="443"/>
      <c r="BS209" s="441"/>
      <c r="BT209" s="442"/>
      <c r="BU209" s="442"/>
      <c r="BV209" s="442"/>
      <c r="BW209" s="443"/>
      <c r="BX209" s="441"/>
      <c r="BY209" s="442"/>
      <c r="BZ209" s="442"/>
      <c r="CA209" s="442"/>
      <c r="CB209" s="443"/>
      <c r="CC209" s="441"/>
      <c r="CD209" s="442"/>
      <c r="CE209" s="442"/>
      <c r="CF209" s="442"/>
      <c r="CG209" s="443"/>
      <c r="CH209" s="441"/>
      <c r="CI209" s="442"/>
      <c r="CJ209" s="442"/>
      <c r="CK209" s="442"/>
      <c r="CL209" s="443"/>
      <c r="CM209" s="441"/>
      <c r="CN209" s="442"/>
      <c r="CO209" s="442"/>
      <c r="CP209" s="442"/>
      <c r="CQ209" s="443"/>
      <c r="CR209" s="441"/>
      <c r="CS209" s="442"/>
      <c r="CT209" s="442"/>
      <c r="CU209" s="442"/>
      <c r="CV209" s="443"/>
      <c r="CW209" s="441"/>
      <c r="CX209" s="442"/>
      <c r="CY209" s="442"/>
      <c r="CZ209" s="442"/>
      <c r="DA209" s="443"/>
      <c r="DB209" s="441"/>
      <c r="DC209" s="442"/>
      <c r="DD209" s="442"/>
      <c r="DE209" s="442"/>
      <c r="DF209" s="443"/>
      <c r="DG209" s="441"/>
      <c r="DH209" s="442"/>
      <c r="DI209" s="442"/>
      <c r="DJ209" s="442"/>
      <c r="DK209" s="443"/>
      <c r="DL209" s="441"/>
      <c r="DM209" s="442"/>
      <c r="DN209" s="442"/>
      <c r="DO209" s="442"/>
      <c r="DP209" s="443"/>
      <c r="DQ209" s="441"/>
      <c r="DR209" s="442"/>
      <c r="DS209" s="442"/>
      <c r="DT209" s="442"/>
      <c r="DU209" s="443"/>
      <c r="DV209" s="441"/>
      <c r="DW209" s="442"/>
      <c r="DX209" s="442"/>
      <c r="DY209" s="442"/>
      <c r="DZ209" s="443"/>
      <c r="EA209" s="441"/>
      <c r="EB209" s="442"/>
      <c r="EC209" s="442"/>
      <c r="ED209" s="442"/>
      <c r="EE209" s="443"/>
      <c r="EF209" s="441"/>
      <c r="EG209" s="442"/>
      <c r="EH209" s="442"/>
      <c r="EI209" s="442"/>
      <c r="EJ209" s="443"/>
      <c r="EK209" s="441"/>
      <c r="EL209" s="442"/>
      <c r="EM209" s="442"/>
      <c r="EN209" s="442"/>
      <c r="EO209" s="443"/>
      <c r="EP209" s="441"/>
      <c r="EQ209" s="442"/>
      <c r="ER209" s="442"/>
      <c r="ES209" s="442"/>
      <c r="ET209" s="443"/>
      <c r="EU209" s="441"/>
      <c r="EV209" s="442"/>
      <c r="EW209" s="442"/>
      <c r="EX209" s="442"/>
      <c r="EY209" s="443"/>
      <c r="EZ209" s="441"/>
      <c r="FA209" s="442"/>
      <c r="FB209" s="442"/>
      <c r="FC209" s="442"/>
      <c r="FD209" s="443"/>
      <c r="FE209" s="441"/>
      <c r="FF209" s="442"/>
      <c r="FG209" s="442"/>
      <c r="FH209" s="442"/>
      <c r="FI209" s="443"/>
      <c r="FJ209" s="441"/>
      <c r="FK209" s="442"/>
      <c r="FL209" s="442"/>
      <c r="FM209" s="442"/>
      <c r="FN209" s="443"/>
      <c r="FO209" s="441"/>
      <c r="FP209" s="442"/>
      <c r="FQ209" s="442"/>
      <c r="FR209" s="442"/>
      <c r="FS209" s="443"/>
      <c r="FT209" s="441"/>
      <c r="FU209" s="442"/>
      <c r="FV209" s="442"/>
      <c r="FW209" s="442"/>
      <c r="FX209" s="443"/>
      <c r="FY209" s="441"/>
      <c r="FZ209" s="442"/>
      <c r="GA209" s="442"/>
      <c r="GB209" s="442"/>
      <c r="GC209" s="443"/>
      <c r="GD209" s="441"/>
      <c r="GE209" s="442"/>
      <c r="GF209" s="442"/>
      <c r="GG209" s="442"/>
      <c r="GH209" s="443"/>
      <c r="GI209" s="441"/>
      <c r="GJ209" s="442"/>
      <c r="GK209" s="442"/>
      <c r="GL209" s="442"/>
      <c r="GM209" s="443"/>
      <c r="GN209" s="441"/>
      <c r="GO209" s="442"/>
      <c r="GP209" s="442"/>
      <c r="GQ209" s="442"/>
      <c r="GR209" s="443"/>
      <c r="GS209" s="441"/>
      <c r="GT209" s="442"/>
      <c r="GU209" s="442"/>
      <c r="GV209" s="442"/>
      <c r="GW209" s="443"/>
      <c r="GX209" s="441"/>
      <c r="GY209" s="442"/>
      <c r="GZ209" s="442"/>
      <c r="HA209" s="442"/>
      <c r="HB209" s="443"/>
      <c r="HC209" s="441"/>
      <c r="HD209" s="442"/>
      <c r="HE209" s="442"/>
      <c r="HF209" s="442"/>
      <c r="HG209" s="443"/>
      <c r="HH209" s="441"/>
      <c r="HI209" s="442"/>
      <c r="HJ209" s="442"/>
      <c r="HK209" s="442"/>
      <c r="HL209" s="443"/>
      <c r="HM209" s="441"/>
      <c r="HN209" s="442"/>
      <c r="HO209" s="442"/>
      <c r="HP209" s="442"/>
      <c r="HQ209" s="443"/>
      <c r="HR209" s="441"/>
      <c r="HS209" s="442"/>
      <c r="HT209" s="442"/>
      <c r="HU209" s="442"/>
      <c r="HV209" s="443"/>
      <c r="HW209" s="441"/>
      <c r="HX209" s="442"/>
      <c r="HY209" s="442"/>
      <c r="HZ209" s="442"/>
      <c r="IA209" s="443"/>
      <c r="IB209" s="441"/>
      <c r="IC209" s="442"/>
      <c r="ID209" s="442"/>
      <c r="IE209" s="442"/>
      <c r="IF209" s="443"/>
      <c r="IG209" s="441"/>
      <c r="IH209" s="442"/>
      <c r="II209" s="442"/>
      <c r="IJ209" s="442"/>
      <c r="IK209" s="443"/>
      <c r="IL209" s="441"/>
      <c r="IM209" s="442"/>
      <c r="IN209" s="442"/>
      <c r="IO209" s="442"/>
      <c r="IP209" s="443"/>
      <c r="IQ209" s="441"/>
      <c r="IR209" s="442"/>
      <c r="IS209" s="442"/>
      <c r="IT209" s="442"/>
      <c r="IU209" s="443"/>
      <c r="IV209" s="325"/>
    </row>
    <row r="210" spans="1:256" ht="15.75" thickBot="1" x14ac:dyDescent="0.3">
      <c r="A210" s="73" t="s">
        <v>382</v>
      </c>
      <c r="B210" s="74"/>
      <c r="C210" s="74"/>
      <c r="D210" s="74"/>
      <c r="E210" s="74"/>
      <c r="F210" s="74"/>
      <c r="G210" s="74"/>
      <c r="H210" s="74"/>
      <c r="I210" s="75"/>
      <c r="J210" s="82"/>
      <c r="K210" s="80"/>
      <c r="L210" s="51"/>
      <c r="M210" s="51"/>
      <c r="N210" s="51"/>
    </row>
    <row r="211" spans="1:256" x14ac:dyDescent="0.25">
      <c r="A211" s="68"/>
      <c r="B211" s="68"/>
      <c r="C211" s="69"/>
      <c r="D211" s="70"/>
      <c r="E211" s="68"/>
      <c r="F211" s="68"/>
      <c r="G211" s="68"/>
      <c r="H211" s="68"/>
      <c r="I211" s="71"/>
      <c r="J211" s="81"/>
      <c r="K211" s="80"/>
      <c r="L211" s="51"/>
      <c r="M211" s="51"/>
      <c r="N211" s="51"/>
    </row>
    <row r="212" spans="1:256" ht="15.75" thickBot="1" x14ac:dyDescent="0.3">
      <c r="A212" s="68" t="s">
        <v>363</v>
      </c>
      <c r="B212" s="68"/>
      <c r="C212" s="69"/>
      <c r="D212" s="72"/>
      <c r="E212" s="68"/>
      <c r="F212" s="68"/>
      <c r="G212" s="68"/>
      <c r="H212" s="68"/>
      <c r="I212" s="71"/>
      <c r="J212" s="67"/>
      <c r="K212" s="80"/>
      <c r="L212" s="51"/>
      <c r="M212" s="51"/>
      <c r="N212" s="51"/>
    </row>
    <row r="213" spans="1:256" ht="36.75" customHeight="1" thickBot="1" x14ac:dyDescent="0.3">
      <c r="A213" s="448" t="s">
        <v>386</v>
      </c>
      <c r="B213" s="449"/>
      <c r="C213" s="449"/>
      <c r="D213" s="449"/>
      <c r="E213" s="450"/>
      <c r="F213" s="442"/>
      <c r="G213" s="442"/>
      <c r="H213" s="442"/>
      <c r="I213" s="442"/>
      <c r="J213" s="443"/>
      <c r="K213" s="441"/>
      <c r="L213" s="442"/>
      <c r="M213" s="442"/>
      <c r="N213" s="442"/>
      <c r="O213" s="443"/>
      <c r="P213" s="441"/>
      <c r="Q213" s="442"/>
      <c r="R213" s="442"/>
      <c r="S213" s="442"/>
      <c r="T213" s="443"/>
      <c r="U213" s="441"/>
      <c r="V213" s="442"/>
      <c r="W213" s="442"/>
      <c r="X213" s="442"/>
      <c r="Y213" s="443"/>
      <c r="Z213" s="441"/>
      <c r="AA213" s="442"/>
      <c r="AB213" s="442"/>
      <c r="AC213" s="442"/>
      <c r="AD213" s="443"/>
      <c r="AE213" s="441"/>
      <c r="AF213" s="442"/>
      <c r="AG213" s="442"/>
      <c r="AH213" s="442"/>
      <c r="AI213" s="443"/>
      <c r="AJ213" s="441"/>
      <c r="AK213" s="442"/>
      <c r="AL213" s="442"/>
      <c r="AM213" s="442"/>
      <c r="AN213" s="443"/>
      <c r="AO213" s="441"/>
      <c r="AP213" s="442"/>
      <c r="AQ213" s="442"/>
      <c r="AR213" s="442"/>
      <c r="AS213" s="443"/>
      <c r="AT213" s="441"/>
      <c r="AU213" s="442"/>
      <c r="AV213" s="442"/>
      <c r="AW213" s="442"/>
      <c r="AX213" s="443"/>
      <c r="AY213" s="441"/>
      <c r="AZ213" s="442"/>
      <c r="BA213" s="442"/>
      <c r="BB213" s="442"/>
      <c r="BC213" s="443"/>
      <c r="BD213" s="441"/>
      <c r="BE213" s="442"/>
      <c r="BF213" s="442"/>
      <c r="BG213" s="442"/>
      <c r="BH213" s="443"/>
      <c r="BI213" s="441"/>
      <c r="BJ213" s="442"/>
      <c r="BK213" s="442"/>
      <c r="BL213" s="442"/>
      <c r="BM213" s="443"/>
      <c r="BN213" s="441"/>
      <c r="BO213" s="442"/>
      <c r="BP213" s="442"/>
      <c r="BQ213" s="442"/>
      <c r="BR213" s="443"/>
      <c r="BS213" s="441"/>
      <c r="BT213" s="442"/>
      <c r="BU213" s="442"/>
      <c r="BV213" s="442"/>
      <c r="BW213" s="443"/>
      <c r="BX213" s="441"/>
      <c r="BY213" s="442"/>
      <c r="BZ213" s="442"/>
      <c r="CA213" s="442"/>
      <c r="CB213" s="443"/>
      <c r="CC213" s="441"/>
      <c r="CD213" s="442"/>
      <c r="CE213" s="442"/>
      <c r="CF213" s="442"/>
      <c r="CG213" s="443"/>
      <c r="CH213" s="441"/>
      <c r="CI213" s="442"/>
      <c r="CJ213" s="442"/>
      <c r="CK213" s="442"/>
      <c r="CL213" s="443"/>
      <c r="CM213" s="441"/>
      <c r="CN213" s="442"/>
      <c r="CO213" s="442"/>
      <c r="CP213" s="442"/>
      <c r="CQ213" s="443"/>
      <c r="CR213" s="441"/>
      <c r="CS213" s="442"/>
      <c r="CT213" s="442"/>
      <c r="CU213" s="442"/>
      <c r="CV213" s="443"/>
      <c r="CW213" s="441"/>
      <c r="CX213" s="442"/>
      <c r="CY213" s="442"/>
      <c r="CZ213" s="442"/>
      <c r="DA213" s="443"/>
      <c r="DB213" s="441"/>
      <c r="DC213" s="442"/>
      <c r="DD213" s="442"/>
      <c r="DE213" s="442"/>
      <c r="DF213" s="443"/>
      <c r="DG213" s="441"/>
      <c r="DH213" s="442"/>
      <c r="DI213" s="442"/>
      <c r="DJ213" s="442"/>
      <c r="DK213" s="443"/>
      <c r="DL213" s="441"/>
      <c r="DM213" s="442"/>
      <c r="DN213" s="442"/>
      <c r="DO213" s="442"/>
      <c r="DP213" s="443"/>
      <c r="DQ213" s="441"/>
      <c r="DR213" s="442"/>
      <c r="DS213" s="442"/>
      <c r="DT213" s="442"/>
      <c r="DU213" s="443"/>
      <c r="DV213" s="441"/>
      <c r="DW213" s="442"/>
      <c r="DX213" s="442"/>
      <c r="DY213" s="442"/>
      <c r="DZ213" s="443"/>
      <c r="EA213" s="441"/>
      <c r="EB213" s="442"/>
      <c r="EC213" s="442"/>
      <c r="ED213" s="442"/>
      <c r="EE213" s="443"/>
      <c r="EF213" s="441"/>
      <c r="EG213" s="442"/>
      <c r="EH213" s="442"/>
      <c r="EI213" s="442"/>
      <c r="EJ213" s="443"/>
      <c r="EK213" s="441"/>
      <c r="EL213" s="442"/>
      <c r="EM213" s="442"/>
      <c r="EN213" s="442"/>
      <c r="EO213" s="443"/>
      <c r="EP213" s="441"/>
      <c r="EQ213" s="442"/>
      <c r="ER213" s="442"/>
      <c r="ES213" s="442"/>
      <c r="ET213" s="443"/>
      <c r="EU213" s="441"/>
      <c r="EV213" s="442"/>
      <c r="EW213" s="442"/>
      <c r="EX213" s="442"/>
      <c r="EY213" s="443"/>
      <c r="EZ213" s="441"/>
      <c r="FA213" s="442"/>
      <c r="FB213" s="442"/>
      <c r="FC213" s="442"/>
      <c r="FD213" s="443"/>
      <c r="FE213" s="441"/>
      <c r="FF213" s="442"/>
      <c r="FG213" s="442"/>
      <c r="FH213" s="442"/>
      <c r="FI213" s="443"/>
      <c r="FJ213" s="441"/>
      <c r="FK213" s="442"/>
      <c r="FL213" s="442"/>
      <c r="FM213" s="442"/>
      <c r="FN213" s="443"/>
      <c r="FO213" s="441"/>
      <c r="FP213" s="442"/>
      <c r="FQ213" s="442"/>
      <c r="FR213" s="442"/>
      <c r="FS213" s="443"/>
      <c r="FT213" s="441"/>
      <c r="FU213" s="442"/>
      <c r="FV213" s="442"/>
      <c r="FW213" s="442"/>
      <c r="FX213" s="443"/>
      <c r="FY213" s="441"/>
      <c r="FZ213" s="442"/>
      <c r="GA213" s="442"/>
      <c r="GB213" s="442"/>
      <c r="GC213" s="443"/>
      <c r="GD213" s="441"/>
      <c r="GE213" s="442"/>
      <c r="GF213" s="442"/>
      <c r="GG213" s="442"/>
      <c r="GH213" s="443"/>
      <c r="GI213" s="441"/>
      <c r="GJ213" s="442"/>
      <c r="GK213" s="442"/>
      <c r="GL213" s="442"/>
      <c r="GM213" s="443"/>
      <c r="GN213" s="441"/>
      <c r="GO213" s="442"/>
      <c r="GP213" s="442"/>
      <c r="GQ213" s="442"/>
      <c r="GR213" s="443"/>
      <c r="GS213" s="441"/>
      <c r="GT213" s="442"/>
      <c r="GU213" s="442"/>
      <c r="GV213" s="442"/>
      <c r="GW213" s="443"/>
      <c r="GX213" s="441"/>
      <c r="GY213" s="442"/>
      <c r="GZ213" s="442"/>
      <c r="HA213" s="442"/>
      <c r="HB213" s="443"/>
      <c r="HC213" s="441"/>
      <c r="HD213" s="442"/>
      <c r="HE213" s="442"/>
      <c r="HF213" s="442"/>
      <c r="HG213" s="443"/>
      <c r="HH213" s="441"/>
      <c r="HI213" s="442"/>
      <c r="HJ213" s="442"/>
      <c r="HK213" s="442"/>
      <c r="HL213" s="443"/>
      <c r="HM213" s="441"/>
      <c r="HN213" s="442"/>
      <c r="HO213" s="442"/>
      <c r="HP213" s="442"/>
      <c r="HQ213" s="443"/>
      <c r="HR213" s="441"/>
      <c r="HS213" s="442"/>
      <c r="HT213" s="442"/>
      <c r="HU213" s="442"/>
      <c r="HV213" s="443"/>
      <c r="HW213" s="441"/>
      <c r="HX213" s="442"/>
      <c r="HY213" s="442"/>
      <c r="HZ213" s="442"/>
      <c r="IA213" s="443"/>
      <c r="IB213" s="441"/>
      <c r="IC213" s="442"/>
      <c r="ID213" s="442"/>
      <c r="IE213" s="442"/>
      <c r="IF213" s="443"/>
      <c r="IG213" s="441"/>
      <c r="IH213" s="442"/>
      <c r="II213" s="442"/>
      <c r="IJ213" s="442"/>
      <c r="IK213" s="443"/>
      <c r="IL213" s="441"/>
      <c r="IM213" s="442"/>
      <c r="IN213" s="442"/>
      <c r="IO213" s="442"/>
      <c r="IP213" s="443"/>
      <c r="IQ213" s="441"/>
      <c r="IR213" s="442"/>
      <c r="IS213" s="442"/>
      <c r="IT213" s="442"/>
      <c r="IU213" s="443"/>
      <c r="IV213" s="325"/>
    </row>
    <row r="214" spans="1:256" ht="36" x14ac:dyDescent="0.25">
      <c r="A214" s="254" t="s">
        <v>285</v>
      </c>
      <c r="B214" s="254" t="s">
        <v>286</v>
      </c>
      <c r="C214" s="254" t="s">
        <v>287</v>
      </c>
      <c r="D214" s="254" t="s">
        <v>288</v>
      </c>
      <c r="E214" s="254" t="s">
        <v>289</v>
      </c>
    </row>
    <row r="215" spans="1:256" x14ac:dyDescent="0.25">
      <c r="A215" s="16"/>
      <c r="B215" s="16"/>
      <c r="C215" s="16" t="s">
        <v>290</v>
      </c>
      <c r="D215" s="16" t="s">
        <v>291</v>
      </c>
      <c r="E215" s="16" t="s">
        <v>292</v>
      </c>
    </row>
    <row r="216" spans="1:256" ht="38.25" x14ac:dyDescent="0.25">
      <c r="A216" s="38" t="str">
        <f>+'[1]CM.05-SERV.TER.'!$A$9</f>
        <v>Servicio por mantenimiento de  Equipos de computo.</v>
      </c>
      <c r="B216" s="33" t="str">
        <f>+'[1]CM.05-SERV.TER.'!$C$9</f>
        <v>servicio</v>
      </c>
      <c r="C216" s="34">
        <f t="shared" ref="C216:C221" si="8">E216/D216</f>
        <v>8.0972115007286252E-3</v>
      </c>
      <c r="D216" s="35">
        <f>+'[1]CM.05-SERV.TER.'!$D$9</f>
        <v>1065.5999999999999</v>
      </c>
      <c r="E216" s="36">
        <f>F216</f>
        <v>8.6283885751764231</v>
      </c>
      <c r="F216">
        <v>8.6283885751764231</v>
      </c>
      <c r="G216">
        <v>8.5514650659194995</v>
      </c>
      <c r="H216">
        <v>0</v>
      </c>
      <c r="I216">
        <v>1.9739852795998698</v>
      </c>
      <c r="J216">
        <v>0.26157321166963965</v>
      </c>
      <c r="K216">
        <v>3.3263555614084619</v>
      </c>
    </row>
    <row r="217" spans="1:256" ht="38.25" x14ac:dyDescent="0.25">
      <c r="A217" s="39" t="str">
        <f>+'[1]CM.05-SERV.TER.'!$A$10</f>
        <v>Servicio por  mantenimiento de Impresoras.</v>
      </c>
      <c r="B217" s="17" t="str">
        <f>+'[1]CM.05-SERV.TER.'!$C$10</f>
        <v>servicio</v>
      </c>
      <c r="C217" s="18">
        <f t="shared" si="8"/>
        <v>8.0972115007286252E-3</v>
      </c>
      <c r="D217" s="19">
        <f>+'[1]CM.05-SERV.TER.'!$D$10</f>
        <v>1056.0999999999999</v>
      </c>
      <c r="E217" s="20">
        <f>G216</f>
        <v>8.5514650659194995</v>
      </c>
    </row>
    <row r="218" spans="1:256" ht="38.25" x14ac:dyDescent="0.25">
      <c r="A218" s="39" t="str">
        <f>+'[1]CM.05-SERV.TER.'!$A$11</f>
        <v>Servicio por mantenimiento de Modulos  de trabajo</v>
      </c>
      <c r="B218" s="17" t="str">
        <f>+'[1]CM.05-SERV.TER.'!$C$11</f>
        <v>servicio</v>
      </c>
      <c r="C218" s="18">
        <f t="shared" si="8"/>
        <v>0</v>
      </c>
      <c r="D218" s="19">
        <f>+'[1]CM.05-SERV.TER.'!$D$11</f>
        <v>188.55555555555554</v>
      </c>
      <c r="E218" s="20">
        <f>H216</f>
        <v>0</v>
      </c>
    </row>
    <row r="219" spans="1:256" ht="38.25" x14ac:dyDescent="0.25">
      <c r="A219" s="39" t="str">
        <f>+'[1]CM.05-SERV.TER.'!$A$12</f>
        <v xml:space="preserve">Servicio por mantenimiento de escritorio </v>
      </c>
      <c r="B219" s="17" t="str">
        <f>+'[1]CM.05-SERV.TER.'!$C$12</f>
        <v>servicio</v>
      </c>
      <c r="C219" s="18">
        <f t="shared" si="8"/>
        <v>6.7466792113607807E-3</v>
      </c>
      <c r="D219" s="19">
        <f>+'[1]CM.05-SERV.TER.'!$D$12</f>
        <v>292.58620689655174</v>
      </c>
      <c r="E219" s="20">
        <f>I216</f>
        <v>1.9739852795998698</v>
      </c>
    </row>
    <row r="220" spans="1:256" ht="25.5" x14ac:dyDescent="0.25">
      <c r="A220" s="39" t="str">
        <f>+'[1]CM.05-SERV.TER.'!$A$13</f>
        <v xml:space="preserve">Servicio por mantenimiento de sillon </v>
      </c>
      <c r="B220" s="17" t="str">
        <f>+'[1]CM.05-SERV.TER.'!$C$13</f>
        <v>servicio</v>
      </c>
      <c r="C220" s="18">
        <f t="shared" si="8"/>
        <v>4.3158809232468533E-4</v>
      </c>
      <c r="D220" s="19">
        <f>+'[1]CM.05-SERV.TER.'!$D$13</f>
        <v>606.07142857142856</v>
      </c>
      <c r="E220" s="20">
        <f>J216</f>
        <v>0.26157321166963965</v>
      </c>
    </row>
    <row r="221" spans="1:256" ht="38.25" x14ac:dyDescent="0.25">
      <c r="A221" s="40" t="str">
        <f>+'[1]CM.05-SERV.TER.'!$A$14</f>
        <v>Servicio por mantenimiento de armario</v>
      </c>
      <c r="B221" s="21" t="str">
        <f>+'[1]CM.05-SERV.TER.'!$C$14</f>
        <v>servicio</v>
      </c>
      <c r="C221" s="22">
        <f t="shared" si="8"/>
        <v>4.665130368975922E-2</v>
      </c>
      <c r="D221" s="23">
        <f>+'[1]CM.05-SERV.TER.'!$D$14</f>
        <v>71.30252100840336</v>
      </c>
      <c r="E221" s="37">
        <f>K216</f>
        <v>3.3263555614084619</v>
      </c>
    </row>
    <row r="222" spans="1:256" x14ac:dyDescent="0.25">
      <c r="A222" s="5"/>
      <c r="B222" s="6"/>
      <c r="C222" s="31" t="s">
        <v>293</v>
      </c>
      <c r="D222" s="32"/>
      <c r="E222" s="29">
        <f>+SUM(E216:E221)</f>
        <v>22.741767693773895</v>
      </c>
    </row>
    <row r="223" spans="1:256" x14ac:dyDescent="0.25">
      <c r="A223" s="5"/>
      <c r="B223" s="6"/>
      <c r="C223" s="24" t="s">
        <v>294</v>
      </c>
      <c r="D223" s="25"/>
      <c r="E223" s="37">
        <v>24</v>
      </c>
    </row>
    <row r="224" spans="1:256" x14ac:dyDescent="0.25">
      <c r="A224" s="5"/>
      <c r="B224" s="6"/>
      <c r="C224" s="27" t="s">
        <v>295</v>
      </c>
      <c r="D224" s="28"/>
      <c r="E224" s="29">
        <f>+E222/E223</f>
        <v>0.94757365390724557</v>
      </c>
    </row>
    <row r="227" spans="1:256" ht="43.5" customHeight="1" x14ac:dyDescent="0.25">
      <c r="A227" s="391" t="s">
        <v>279</v>
      </c>
      <c r="B227" s="391"/>
      <c r="C227" s="391"/>
      <c r="D227" s="391"/>
      <c r="E227" s="391"/>
    </row>
    <row r="228" spans="1:256" x14ac:dyDescent="0.25">
      <c r="A228" s="3"/>
      <c r="B228" s="3"/>
      <c r="C228" s="3"/>
      <c r="D228" s="3"/>
      <c r="E228" s="3"/>
    </row>
    <row r="229" spans="1:256" x14ac:dyDescent="0.25">
      <c r="A229" s="4"/>
      <c r="B229" s="4"/>
      <c r="C229" s="5"/>
      <c r="D229" s="6"/>
      <c r="E229" s="7"/>
    </row>
    <row r="230" spans="1:256" ht="15.75" x14ac:dyDescent="0.25">
      <c r="A230" s="392" t="s">
        <v>280</v>
      </c>
      <c r="B230" s="392"/>
      <c r="C230" s="392"/>
      <c r="D230" s="392"/>
      <c r="E230" s="392"/>
    </row>
    <row r="231" spans="1:256" ht="15.75" customHeight="1" x14ac:dyDescent="0.25">
      <c r="A231" s="393" t="s">
        <v>281</v>
      </c>
      <c r="B231" s="393"/>
      <c r="C231" s="393"/>
      <c r="D231" s="393"/>
      <c r="E231" s="393"/>
    </row>
    <row r="232" spans="1:256" x14ac:dyDescent="0.25">
      <c r="A232" s="2"/>
      <c r="B232" s="8"/>
      <c r="C232" s="8"/>
      <c r="D232" s="2"/>
      <c r="E232" s="2"/>
    </row>
    <row r="233" spans="1:256" ht="15.75" thickBot="1" x14ac:dyDescent="0.3">
      <c r="A233" s="452" t="s">
        <v>361</v>
      </c>
      <c r="B233" s="452"/>
      <c r="C233" s="452"/>
      <c r="D233" s="335"/>
      <c r="E233" s="335"/>
      <c r="F233" s="66"/>
      <c r="G233" s="66"/>
      <c r="H233" s="66"/>
      <c r="I233" s="67"/>
      <c r="J233" s="67"/>
      <c r="K233" s="80"/>
      <c r="L233" s="51"/>
      <c r="M233" s="51"/>
      <c r="N233" s="51"/>
    </row>
    <row r="234" spans="1:256" ht="36.75" customHeight="1" thickBot="1" x14ac:dyDescent="0.3">
      <c r="A234" s="456" t="s">
        <v>395</v>
      </c>
      <c r="B234" s="457"/>
      <c r="C234" s="457"/>
      <c r="D234" s="457"/>
      <c r="E234" s="458"/>
      <c r="F234" s="442"/>
      <c r="G234" s="442"/>
      <c r="H234" s="442"/>
      <c r="I234" s="442"/>
      <c r="J234" s="443"/>
      <c r="K234" s="441"/>
      <c r="L234" s="442"/>
      <c r="M234" s="442"/>
      <c r="N234" s="442"/>
      <c r="O234" s="443"/>
      <c r="P234" s="441"/>
      <c r="Q234" s="442"/>
      <c r="R234" s="442"/>
      <c r="S234" s="442"/>
      <c r="T234" s="443"/>
      <c r="U234" s="441"/>
      <c r="V234" s="442"/>
      <c r="W234" s="442"/>
      <c r="X234" s="442"/>
      <c r="Y234" s="443"/>
      <c r="Z234" s="441"/>
      <c r="AA234" s="442"/>
      <c r="AB234" s="442"/>
      <c r="AC234" s="442"/>
      <c r="AD234" s="443"/>
      <c r="AE234" s="441"/>
      <c r="AF234" s="442"/>
      <c r="AG234" s="442"/>
      <c r="AH234" s="442"/>
      <c r="AI234" s="443"/>
      <c r="AJ234" s="441"/>
      <c r="AK234" s="442"/>
      <c r="AL234" s="442"/>
      <c r="AM234" s="442"/>
      <c r="AN234" s="443"/>
      <c r="AO234" s="441"/>
      <c r="AP234" s="442"/>
      <c r="AQ234" s="442"/>
      <c r="AR234" s="442"/>
      <c r="AS234" s="443"/>
      <c r="AT234" s="441"/>
      <c r="AU234" s="442"/>
      <c r="AV234" s="442"/>
      <c r="AW234" s="442"/>
      <c r="AX234" s="443"/>
      <c r="AY234" s="441"/>
      <c r="AZ234" s="442"/>
      <c r="BA234" s="442"/>
      <c r="BB234" s="442"/>
      <c r="BC234" s="443"/>
      <c r="BD234" s="441"/>
      <c r="BE234" s="442"/>
      <c r="BF234" s="442"/>
      <c r="BG234" s="442"/>
      <c r="BH234" s="443"/>
      <c r="BI234" s="441"/>
      <c r="BJ234" s="442"/>
      <c r="BK234" s="442"/>
      <c r="BL234" s="442"/>
      <c r="BM234" s="443"/>
      <c r="BN234" s="441"/>
      <c r="BO234" s="442"/>
      <c r="BP234" s="442"/>
      <c r="BQ234" s="442"/>
      <c r="BR234" s="443"/>
      <c r="BS234" s="441"/>
      <c r="BT234" s="442"/>
      <c r="BU234" s="442"/>
      <c r="BV234" s="442"/>
      <c r="BW234" s="443"/>
      <c r="BX234" s="441"/>
      <c r="BY234" s="442"/>
      <c r="BZ234" s="442"/>
      <c r="CA234" s="442"/>
      <c r="CB234" s="443"/>
      <c r="CC234" s="441"/>
      <c r="CD234" s="442"/>
      <c r="CE234" s="442"/>
      <c r="CF234" s="442"/>
      <c r="CG234" s="443"/>
      <c r="CH234" s="441"/>
      <c r="CI234" s="442"/>
      <c r="CJ234" s="442"/>
      <c r="CK234" s="442"/>
      <c r="CL234" s="443"/>
      <c r="CM234" s="441"/>
      <c r="CN234" s="442"/>
      <c r="CO234" s="442"/>
      <c r="CP234" s="442"/>
      <c r="CQ234" s="443"/>
      <c r="CR234" s="441"/>
      <c r="CS234" s="442"/>
      <c r="CT234" s="442"/>
      <c r="CU234" s="442"/>
      <c r="CV234" s="443"/>
      <c r="CW234" s="441"/>
      <c r="CX234" s="442"/>
      <c r="CY234" s="442"/>
      <c r="CZ234" s="442"/>
      <c r="DA234" s="443"/>
      <c r="DB234" s="441"/>
      <c r="DC234" s="442"/>
      <c r="DD234" s="442"/>
      <c r="DE234" s="442"/>
      <c r="DF234" s="443"/>
      <c r="DG234" s="441"/>
      <c r="DH234" s="442"/>
      <c r="DI234" s="442"/>
      <c r="DJ234" s="442"/>
      <c r="DK234" s="443"/>
      <c r="DL234" s="441"/>
      <c r="DM234" s="442"/>
      <c r="DN234" s="442"/>
      <c r="DO234" s="442"/>
      <c r="DP234" s="443"/>
      <c r="DQ234" s="441"/>
      <c r="DR234" s="442"/>
      <c r="DS234" s="442"/>
      <c r="DT234" s="442"/>
      <c r="DU234" s="443"/>
      <c r="DV234" s="441"/>
      <c r="DW234" s="442"/>
      <c r="DX234" s="442"/>
      <c r="DY234" s="442"/>
      <c r="DZ234" s="443"/>
      <c r="EA234" s="441"/>
      <c r="EB234" s="442"/>
      <c r="EC234" s="442"/>
      <c r="ED234" s="442"/>
      <c r="EE234" s="443"/>
      <c r="EF234" s="441"/>
      <c r="EG234" s="442"/>
      <c r="EH234" s="442"/>
      <c r="EI234" s="442"/>
      <c r="EJ234" s="443"/>
      <c r="EK234" s="441"/>
      <c r="EL234" s="442"/>
      <c r="EM234" s="442"/>
      <c r="EN234" s="442"/>
      <c r="EO234" s="443"/>
      <c r="EP234" s="441"/>
      <c r="EQ234" s="442"/>
      <c r="ER234" s="442"/>
      <c r="ES234" s="442"/>
      <c r="ET234" s="443"/>
      <c r="EU234" s="441"/>
      <c r="EV234" s="442"/>
      <c r="EW234" s="442"/>
      <c r="EX234" s="442"/>
      <c r="EY234" s="443"/>
      <c r="EZ234" s="441"/>
      <c r="FA234" s="442"/>
      <c r="FB234" s="442"/>
      <c r="FC234" s="442"/>
      <c r="FD234" s="443"/>
      <c r="FE234" s="441"/>
      <c r="FF234" s="442"/>
      <c r="FG234" s="442"/>
      <c r="FH234" s="442"/>
      <c r="FI234" s="443"/>
      <c r="FJ234" s="441"/>
      <c r="FK234" s="442"/>
      <c r="FL234" s="442"/>
      <c r="FM234" s="442"/>
      <c r="FN234" s="443"/>
      <c r="FO234" s="441"/>
      <c r="FP234" s="442"/>
      <c r="FQ234" s="442"/>
      <c r="FR234" s="442"/>
      <c r="FS234" s="443"/>
      <c r="FT234" s="441"/>
      <c r="FU234" s="442"/>
      <c r="FV234" s="442"/>
      <c r="FW234" s="442"/>
      <c r="FX234" s="443"/>
      <c r="FY234" s="441"/>
      <c r="FZ234" s="442"/>
      <c r="GA234" s="442"/>
      <c r="GB234" s="442"/>
      <c r="GC234" s="443"/>
      <c r="GD234" s="441"/>
      <c r="GE234" s="442"/>
      <c r="GF234" s="442"/>
      <c r="GG234" s="442"/>
      <c r="GH234" s="443"/>
      <c r="GI234" s="441"/>
      <c r="GJ234" s="442"/>
      <c r="GK234" s="442"/>
      <c r="GL234" s="442"/>
      <c r="GM234" s="443"/>
      <c r="GN234" s="441"/>
      <c r="GO234" s="442"/>
      <c r="GP234" s="442"/>
      <c r="GQ234" s="442"/>
      <c r="GR234" s="443"/>
      <c r="GS234" s="441"/>
      <c r="GT234" s="442"/>
      <c r="GU234" s="442"/>
      <c r="GV234" s="442"/>
      <c r="GW234" s="443"/>
      <c r="GX234" s="441"/>
      <c r="GY234" s="442"/>
      <c r="GZ234" s="442"/>
      <c r="HA234" s="442"/>
      <c r="HB234" s="443"/>
      <c r="HC234" s="441"/>
      <c r="HD234" s="442"/>
      <c r="HE234" s="442"/>
      <c r="HF234" s="442"/>
      <c r="HG234" s="443"/>
      <c r="HH234" s="441"/>
      <c r="HI234" s="442"/>
      <c r="HJ234" s="442"/>
      <c r="HK234" s="442"/>
      <c r="HL234" s="443"/>
      <c r="HM234" s="441"/>
      <c r="HN234" s="442"/>
      <c r="HO234" s="442"/>
      <c r="HP234" s="442"/>
      <c r="HQ234" s="443"/>
      <c r="HR234" s="441"/>
      <c r="HS234" s="442"/>
      <c r="HT234" s="442"/>
      <c r="HU234" s="442"/>
      <c r="HV234" s="443"/>
      <c r="HW234" s="441"/>
      <c r="HX234" s="442"/>
      <c r="HY234" s="442"/>
      <c r="HZ234" s="442"/>
      <c r="IA234" s="443"/>
      <c r="IB234" s="441"/>
      <c r="IC234" s="442"/>
      <c r="ID234" s="442"/>
      <c r="IE234" s="442"/>
      <c r="IF234" s="443"/>
      <c r="IG234" s="441"/>
      <c r="IH234" s="442"/>
      <c r="II234" s="442"/>
      <c r="IJ234" s="442"/>
      <c r="IK234" s="443"/>
      <c r="IL234" s="441"/>
      <c r="IM234" s="442"/>
      <c r="IN234" s="442"/>
      <c r="IO234" s="442"/>
      <c r="IP234" s="443"/>
      <c r="IQ234" s="441"/>
      <c r="IR234" s="442"/>
      <c r="IS234" s="442"/>
      <c r="IT234" s="442"/>
      <c r="IU234" s="443"/>
      <c r="IV234" s="325"/>
    </row>
    <row r="235" spans="1:256" x14ac:dyDescent="0.25">
      <c r="A235" s="385" t="s">
        <v>383</v>
      </c>
      <c r="B235" s="386"/>
      <c r="C235" s="386"/>
      <c r="D235" s="386"/>
      <c r="E235" s="387"/>
      <c r="F235" s="74"/>
      <c r="G235" s="74"/>
      <c r="H235" s="74"/>
      <c r="I235" s="75"/>
      <c r="J235" s="82"/>
      <c r="K235" s="80"/>
      <c r="L235" s="51"/>
      <c r="M235" s="51"/>
      <c r="N235" s="51"/>
    </row>
    <row r="236" spans="1:256" ht="15.75" thickBot="1" x14ac:dyDescent="0.3">
      <c r="A236" s="388"/>
      <c r="B236" s="335"/>
      <c r="C236" s="69"/>
      <c r="D236" s="389"/>
      <c r="E236" s="390"/>
      <c r="F236" s="68"/>
      <c r="G236" s="68"/>
      <c r="H236" s="68"/>
      <c r="I236" s="71"/>
      <c r="J236" s="68"/>
      <c r="K236" s="80"/>
      <c r="L236" s="51"/>
      <c r="M236" s="51"/>
      <c r="N236" s="51"/>
    </row>
    <row r="237" spans="1:256" ht="36.75" customHeight="1" thickBot="1" x14ac:dyDescent="0.3">
      <c r="A237" s="448" t="s">
        <v>363</v>
      </c>
      <c r="B237" s="449"/>
      <c r="C237" s="449"/>
      <c r="D237" s="449"/>
      <c r="E237" s="450"/>
      <c r="F237" s="442"/>
      <c r="G237" s="442"/>
      <c r="H237" s="442"/>
      <c r="I237" s="442"/>
      <c r="J237" s="443"/>
      <c r="K237" s="441"/>
      <c r="L237" s="442"/>
      <c r="M237" s="442"/>
      <c r="N237" s="442"/>
      <c r="O237" s="443"/>
      <c r="P237" s="441"/>
      <c r="Q237" s="442"/>
      <c r="R237" s="442"/>
      <c r="S237" s="442"/>
      <c r="T237" s="443"/>
      <c r="U237" s="441"/>
      <c r="V237" s="442"/>
      <c r="W237" s="442"/>
      <c r="X237" s="442"/>
      <c r="Y237" s="443"/>
      <c r="Z237" s="441"/>
      <c r="AA237" s="442"/>
      <c r="AB237" s="442"/>
      <c r="AC237" s="442"/>
      <c r="AD237" s="443"/>
      <c r="AE237" s="441"/>
      <c r="AF237" s="442"/>
      <c r="AG237" s="442"/>
      <c r="AH237" s="442"/>
      <c r="AI237" s="443"/>
      <c r="AJ237" s="441"/>
      <c r="AK237" s="442"/>
      <c r="AL237" s="442"/>
      <c r="AM237" s="442"/>
      <c r="AN237" s="443"/>
      <c r="AO237" s="441"/>
      <c r="AP237" s="442"/>
      <c r="AQ237" s="442"/>
      <c r="AR237" s="442"/>
      <c r="AS237" s="443"/>
      <c r="AT237" s="441"/>
      <c r="AU237" s="442"/>
      <c r="AV237" s="442"/>
      <c r="AW237" s="442"/>
      <c r="AX237" s="443"/>
      <c r="AY237" s="441"/>
      <c r="AZ237" s="442"/>
      <c r="BA237" s="442"/>
      <c r="BB237" s="442"/>
      <c r="BC237" s="443"/>
      <c r="BD237" s="441"/>
      <c r="BE237" s="442"/>
      <c r="BF237" s="442"/>
      <c r="BG237" s="442"/>
      <c r="BH237" s="443"/>
      <c r="BI237" s="441"/>
      <c r="BJ237" s="442"/>
      <c r="BK237" s="442"/>
      <c r="BL237" s="442"/>
      <c r="BM237" s="443"/>
      <c r="BN237" s="441"/>
      <c r="BO237" s="442"/>
      <c r="BP237" s="442"/>
      <c r="BQ237" s="442"/>
      <c r="BR237" s="443"/>
      <c r="BS237" s="441"/>
      <c r="BT237" s="442"/>
      <c r="BU237" s="442"/>
      <c r="BV237" s="442"/>
      <c r="BW237" s="443"/>
      <c r="BX237" s="441"/>
      <c r="BY237" s="442"/>
      <c r="BZ237" s="442"/>
      <c r="CA237" s="442"/>
      <c r="CB237" s="443"/>
      <c r="CC237" s="441"/>
      <c r="CD237" s="442"/>
      <c r="CE237" s="442"/>
      <c r="CF237" s="442"/>
      <c r="CG237" s="443"/>
      <c r="CH237" s="441"/>
      <c r="CI237" s="442"/>
      <c r="CJ237" s="442"/>
      <c r="CK237" s="442"/>
      <c r="CL237" s="443"/>
      <c r="CM237" s="441"/>
      <c r="CN237" s="442"/>
      <c r="CO237" s="442"/>
      <c r="CP237" s="442"/>
      <c r="CQ237" s="443"/>
      <c r="CR237" s="441"/>
      <c r="CS237" s="442"/>
      <c r="CT237" s="442"/>
      <c r="CU237" s="442"/>
      <c r="CV237" s="443"/>
      <c r="CW237" s="441"/>
      <c r="CX237" s="442"/>
      <c r="CY237" s="442"/>
      <c r="CZ237" s="442"/>
      <c r="DA237" s="443"/>
      <c r="DB237" s="441"/>
      <c r="DC237" s="442"/>
      <c r="DD237" s="442"/>
      <c r="DE237" s="442"/>
      <c r="DF237" s="443"/>
      <c r="DG237" s="441"/>
      <c r="DH237" s="442"/>
      <c r="DI237" s="442"/>
      <c r="DJ237" s="442"/>
      <c r="DK237" s="443"/>
      <c r="DL237" s="441"/>
      <c r="DM237" s="442"/>
      <c r="DN237" s="442"/>
      <c r="DO237" s="442"/>
      <c r="DP237" s="443"/>
      <c r="DQ237" s="441"/>
      <c r="DR237" s="442"/>
      <c r="DS237" s="442"/>
      <c r="DT237" s="442"/>
      <c r="DU237" s="443"/>
      <c r="DV237" s="441"/>
      <c r="DW237" s="442"/>
      <c r="DX237" s="442"/>
      <c r="DY237" s="442"/>
      <c r="DZ237" s="443"/>
      <c r="EA237" s="441"/>
      <c r="EB237" s="442"/>
      <c r="EC237" s="442"/>
      <c r="ED237" s="442"/>
      <c r="EE237" s="443"/>
      <c r="EF237" s="441"/>
      <c r="EG237" s="442"/>
      <c r="EH237" s="442"/>
      <c r="EI237" s="442"/>
      <c r="EJ237" s="443"/>
      <c r="EK237" s="441"/>
      <c r="EL237" s="442"/>
      <c r="EM237" s="442"/>
      <c r="EN237" s="442"/>
      <c r="EO237" s="443"/>
      <c r="EP237" s="441"/>
      <c r="EQ237" s="442"/>
      <c r="ER237" s="442"/>
      <c r="ES237" s="442"/>
      <c r="ET237" s="443"/>
      <c r="EU237" s="441"/>
      <c r="EV237" s="442"/>
      <c r="EW237" s="442"/>
      <c r="EX237" s="442"/>
      <c r="EY237" s="443"/>
      <c r="EZ237" s="441"/>
      <c r="FA237" s="442"/>
      <c r="FB237" s="442"/>
      <c r="FC237" s="442"/>
      <c r="FD237" s="443"/>
      <c r="FE237" s="441"/>
      <c r="FF237" s="442"/>
      <c r="FG237" s="442"/>
      <c r="FH237" s="442"/>
      <c r="FI237" s="443"/>
      <c r="FJ237" s="441"/>
      <c r="FK237" s="442"/>
      <c r="FL237" s="442"/>
      <c r="FM237" s="442"/>
      <c r="FN237" s="443"/>
      <c r="FO237" s="441"/>
      <c r="FP237" s="442"/>
      <c r="FQ237" s="442"/>
      <c r="FR237" s="442"/>
      <c r="FS237" s="443"/>
      <c r="FT237" s="441"/>
      <c r="FU237" s="442"/>
      <c r="FV237" s="442"/>
      <c r="FW237" s="442"/>
      <c r="FX237" s="443"/>
      <c r="FY237" s="441"/>
      <c r="FZ237" s="442"/>
      <c r="GA237" s="442"/>
      <c r="GB237" s="442"/>
      <c r="GC237" s="443"/>
      <c r="GD237" s="441"/>
      <c r="GE237" s="442"/>
      <c r="GF237" s="442"/>
      <c r="GG237" s="442"/>
      <c r="GH237" s="443"/>
      <c r="GI237" s="441"/>
      <c r="GJ237" s="442"/>
      <c r="GK237" s="442"/>
      <c r="GL237" s="442"/>
      <c r="GM237" s="443"/>
      <c r="GN237" s="441"/>
      <c r="GO237" s="442"/>
      <c r="GP237" s="442"/>
      <c r="GQ237" s="442"/>
      <c r="GR237" s="443"/>
      <c r="GS237" s="441"/>
      <c r="GT237" s="442"/>
      <c r="GU237" s="442"/>
      <c r="GV237" s="442"/>
      <c r="GW237" s="443"/>
      <c r="GX237" s="441"/>
      <c r="GY237" s="442"/>
      <c r="GZ237" s="442"/>
      <c r="HA237" s="442"/>
      <c r="HB237" s="443"/>
      <c r="HC237" s="441"/>
      <c r="HD237" s="442"/>
      <c r="HE237" s="442"/>
      <c r="HF237" s="442"/>
      <c r="HG237" s="443"/>
      <c r="HH237" s="441"/>
      <c r="HI237" s="442"/>
      <c r="HJ237" s="442"/>
      <c r="HK237" s="442"/>
      <c r="HL237" s="443"/>
      <c r="HM237" s="441"/>
      <c r="HN237" s="442"/>
      <c r="HO237" s="442"/>
      <c r="HP237" s="442"/>
      <c r="HQ237" s="443"/>
      <c r="HR237" s="441"/>
      <c r="HS237" s="442"/>
      <c r="HT237" s="442"/>
      <c r="HU237" s="442"/>
      <c r="HV237" s="443"/>
      <c r="HW237" s="441"/>
      <c r="HX237" s="442"/>
      <c r="HY237" s="442"/>
      <c r="HZ237" s="442"/>
      <c r="IA237" s="443"/>
      <c r="IB237" s="441"/>
      <c r="IC237" s="442"/>
      <c r="ID237" s="442"/>
      <c r="IE237" s="442"/>
      <c r="IF237" s="443"/>
      <c r="IG237" s="441"/>
      <c r="IH237" s="442"/>
      <c r="II237" s="442"/>
      <c r="IJ237" s="442"/>
      <c r="IK237" s="443"/>
      <c r="IL237" s="441"/>
      <c r="IM237" s="442"/>
      <c r="IN237" s="442"/>
      <c r="IO237" s="442"/>
      <c r="IP237" s="443"/>
      <c r="IQ237" s="441"/>
      <c r="IR237" s="442"/>
      <c r="IS237" s="442"/>
      <c r="IT237" s="442"/>
      <c r="IU237" s="443"/>
      <c r="IV237" s="325"/>
    </row>
    <row r="238" spans="1:256" ht="36.75" customHeight="1" thickBot="1" x14ac:dyDescent="0.3">
      <c r="A238" s="459" t="s">
        <v>386</v>
      </c>
      <c r="B238" s="460"/>
      <c r="C238" s="460"/>
      <c r="D238" s="460"/>
      <c r="E238" s="461"/>
      <c r="F238" s="441"/>
      <c r="G238" s="442"/>
      <c r="H238" s="442"/>
      <c r="I238" s="442"/>
      <c r="J238" s="443"/>
      <c r="K238" s="441"/>
      <c r="L238" s="442"/>
      <c r="M238" s="442"/>
      <c r="N238" s="442"/>
      <c r="O238" s="443"/>
      <c r="P238" s="441"/>
      <c r="Q238" s="442"/>
      <c r="R238" s="442"/>
      <c r="S238" s="442"/>
      <c r="T238" s="443"/>
      <c r="U238" s="441"/>
      <c r="V238" s="442"/>
      <c r="W238" s="442"/>
      <c r="X238" s="442"/>
      <c r="Y238" s="443"/>
      <c r="Z238" s="441"/>
      <c r="AA238" s="442"/>
      <c r="AB238" s="442"/>
      <c r="AC238" s="442"/>
      <c r="AD238" s="443"/>
      <c r="AE238" s="441"/>
      <c r="AF238" s="442"/>
      <c r="AG238" s="442"/>
      <c r="AH238" s="442"/>
      <c r="AI238" s="443"/>
      <c r="AJ238" s="441"/>
      <c r="AK238" s="442"/>
      <c r="AL238" s="442"/>
      <c r="AM238" s="442"/>
      <c r="AN238" s="443"/>
      <c r="AO238" s="441"/>
      <c r="AP238" s="442"/>
      <c r="AQ238" s="442"/>
      <c r="AR238" s="442"/>
      <c r="AS238" s="443"/>
      <c r="AT238" s="441"/>
      <c r="AU238" s="442"/>
      <c r="AV238" s="442"/>
      <c r="AW238" s="442"/>
      <c r="AX238" s="443"/>
      <c r="AY238" s="441"/>
      <c r="AZ238" s="442"/>
      <c r="BA238" s="442"/>
      <c r="BB238" s="442"/>
      <c r="BC238" s="443"/>
      <c r="BD238" s="441"/>
      <c r="BE238" s="442"/>
      <c r="BF238" s="442"/>
      <c r="BG238" s="442"/>
      <c r="BH238" s="443"/>
      <c r="BI238" s="441"/>
      <c r="BJ238" s="442"/>
      <c r="BK238" s="442"/>
      <c r="BL238" s="442"/>
      <c r="BM238" s="443"/>
      <c r="BN238" s="441"/>
      <c r="BO238" s="442"/>
      <c r="BP238" s="442"/>
      <c r="BQ238" s="442"/>
      <c r="BR238" s="443"/>
      <c r="BS238" s="441"/>
      <c r="BT238" s="442"/>
      <c r="BU238" s="442"/>
      <c r="BV238" s="442"/>
      <c r="BW238" s="443"/>
      <c r="BX238" s="441"/>
      <c r="BY238" s="442"/>
      <c r="BZ238" s="442"/>
      <c r="CA238" s="442"/>
      <c r="CB238" s="443"/>
      <c r="CC238" s="441"/>
      <c r="CD238" s="442"/>
      <c r="CE238" s="442"/>
      <c r="CF238" s="442"/>
      <c r="CG238" s="443"/>
      <c r="CH238" s="441"/>
      <c r="CI238" s="442"/>
      <c r="CJ238" s="442"/>
      <c r="CK238" s="442"/>
      <c r="CL238" s="443"/>
      <c r="CM238" s="441"/>
      <c r="CN238" s="442"/>
      <c r="CO238" s="442"/>
      <c r="CP238" s="442"/>
      <c r="CQ238" s="443"/>
      <c r="CR238" s="441"/>
      <c r="CS238" s="442"/>
      <c r="CT238" s="442"/>
      <c r="CU238" s="442"/>
      <c r="CV238" s="443"/>
      <c r="CW238" s="441"/>
      <c r="CX238" s="442"/>
      <c r="CY238" s="442"/>
      <c r="CZ238" s="442"/>
      <c r="DA238" s="443"/>
      <c r="DB238" s="441"/>
      <c r="DC238" s="442"/>
      <c r="DD238" s="442"/>
      <c r="DE238" s="442"/>
      <c r="DF238" s="443"/>
      <c r="DG238" s="441"/>
      <c r="DH238" s="442"/>
      <c r="DI238" s="442"/>
      <c r="DJ238" s="442"/>
      <c r="DK238" s="443"/>
      <c r="DL238" s="441"/>
      <c r="DM238" s="442"/>
      <c r="DN238" s="442"/>
      <c r="DO238" s="442"/>
      <c r="DP238" s="443"/>
      <c r="DQ238" s="441"/>
      <c r="DR238" s="442"/>
      <c r="DS238" s="442"/>
      <c r="DT238" s="442"/>
      <c r="DU238" s="443"/>
      <c r="DV238" s="441"/>
      <c r="DW238" s="442"/>
      <c r="DX238" s="442"/>
      <c r="DY238" s="442"/>
      <c r="DZ238" s="443"/>
      <c r="EA238" s="441"/>
      <c r="EB238" s="442"/>
      <c r="EC238" s="442"/>
      <c r="ED238" s="442"/>
      <c r="EE238" s="443"/>
      <c r="EF238" s="441"/>
      <c r="EG238" s="442"/>
      <c r="EH238" s="442"/>
      <c r="EI238" s="442"/>
      <c r="EJ238" s="443"/>
      <c r="EK238" s="441"/>
      <c r="EL238" s="442"/>
      <c r="EM238" s="442"/>
      <c r="EN238" s="442"/>
      <c r="EO238" s="443"/>
      <c r="EP238" s="441"/>
      <c r="EQ238" s="442"/>
      <c r="ER238" s="442"/>
      <c r="ES238" s="442"/>
      <c r="ET238" s="443"/>
      <c r="EU238" s="441"/>
      <c r="EV238" s="442"/>
      <c r="EW238" s="442"/>
      <c r="EX238" s="442"/>
      <c r="EY238" s="443"/>
      <c r="EZ238" s="441"/>
      <c r="FA238" s="442"/>
      <c r="FB238" s="442"/>
      <c r="FC238" s="442"/>
      <c r="FD238" s="443"/>
      <c r="FE238" s="441"/>
      <c r="FF238" s="442"/>
      <c r="FG238" s="442"/>
      <c r="FH238" s="442"/>
      <c r="FI238" s="443"/>
      <c r="FJ238" s="441"/>
      <c r="FK238" s="442"/>
      <c r="FL238" s="442"/>
      <c r="FM238" s="442"/>
      <c r="FN238" s="443"/>
      <c r="FO238" s="441"/>
      <c r="FP238" s="442"/>
      <c r="FQ238" s="442"/>
      <c r="FR238" s="442"/>
      <c r="FS238" s="443"/>
      <c r="FT238" s="441"/>
      <c r="FU238" s="442"/>
      <c r="FV238" s="442"/>
      <c r="FW238" s="442"/>
      <c r="FX238" s="443"/>
      <c r="FY238" s="441"/>
      <c r="FZ238" s="442"/>
      <c r="GA238" s="442"/>
      <c r="GB238" s="442"/>
      <c r="GC238" s="443"/>
      <c r="GD238" s="441"/>
      <c r="GE238" s="442"/>
      <c r="GF238" s="442"/>
      <c r="GG238" s="442"/>
      <c r="GH238" s="443"/>
      <c r="GI238" s="441"/>
      <c r="GJ238" s="442"/>
      <c r="GK238" s="442"/>
      <c r="GL238" s="442"/>
      <c r="GM238" s="443"/>
      <c r="GN238" s="441"/>
      <c r="GO238" s="442"/>
      <c r="GP238" s="442"/>
      <c r="GQ238" s="442"/>
      <c r="GR238" s="443"/>
      <c r="GS238" s="441"/>
      <c r="GT238" s="442"/>
      <c r="GU238" s="442"/>
      <c r="GV238" s="442"/>
      <c r="GW238" s="443"/>
      <c r="GX238" s="441"/>
      <c r="GY238" s="442"/>
      <c r="GZ238" s="442"/>
      <c r="HA238" s="442"/>
      <c r="HB238" s="443"/>
      <c r="HC238" s="441"/>
      <c r="HD238" s="442"/>
      <c r="HE238" s="442"/>
      <c r="HF238" s="442"/>
      <c r="HG238" s="443"/>
      <c r="HH238" s="441"/>
      <c r="HI238" s="442"/>
      <c r="HJ238" s="442"/>
      <c r="HK238" s="442"/>
      <c r="HL238" s="443"/>
      <c r="HM238" s="441"/>
      <c r="HN238" s="442"/>
      <c r="HO238" s="442"/>
      <c r="HP238" s="442"/>
      <c r="HQ238" s="443"/>
      <c r="HR238" s="441"/>
      <c r="HS238" s="442"/>
      <c r="HT238" s="442"/>
      <c r="HU238" s="442"/>
      <c r="HV238" s="443"/>
      <c r="HW238" s="441"/>
      <c r="HX238" s="442"/>
      <c r="HY238" s="442"/>
      <c r="HZ238" s="442"/>
      <c r="IA238" s="443"/>
      <c r="IB238" s="441"/>
      <c r="IC238" s="442"/>
      <c r="ID238" s="442"/>
      <c r="IE238" s="442"/>
      <c r="IF238" s="443"/>
      <c r="IG238" s="441"/>
      <c r="IH238" s="442"/>
      <c r="II238" s="442"/>
      <c r="IJ238" s="442"/>
      <c r="IK238" s="443"/>
      <c r="IL238" s="441"/>
      <c r="IM238" s="442"/>
      <c r="IN238" s="442"/>
      <c r="IO238" s="442"/>
      <c r="IP238" s="443"/>
      <c r="IQ238" s="441"/>
      <c r="IR238" s="442"/>
      <c r="IS238" s="442"/>
      <c r="IT238" s="442"/>
      <c r="IU238" s="443"/>
      <c r="IV238" s="325"/>
    </row>
    <row r="239" spans="1:256" ht="36" x14ac:dyDescent="0.25">
      <c r="A239" s="15" t="s">
        <v>285</v>
      </c>
      <c r="B239" s="15" t="s">
        <v>286</v>
      </c>
      <c r="C239" s="15" t="s">
        <v>287</v>
      </c>
      <c r="D239" s="15" t="s">
        <v>288</v>
      </c>
      <c r="E239" s="15" t="s">
        <v>289</v>
      </c>
    </row>
    <row r="240" spans="1:256" x14ac:dyDescent="0.25">
      <c r="A240" s="16"/>
      <c r="B240" s="16"/>
      <c r="C240" s="16" t="s">
        <v>290</v>
      </c>
      <c r="D240" s="16" t="s">
        <v>291</v>
      </c>
      <c r="E240" s="16" t="s">
        <v>292</v>
      </c>
    </row>
    <row r="241" spans="1:11" ht="38.25" x14ac:dyDescent="0.25">
      <c r="A241" s="38" t="str">
        <f>+'[1]CM.05-SERV.TER.'!$A$9</f>
        <v>Servicio por mantenimiento de  Equipos de computo.</v>
      </c>
      <c r="B241" s="33" t="str">
        <f>+'[1]CM.05-SERV.TER.'!$C$9</f>
        <v>servicio</v>
      </c>
      <c r="C241" s="34">
        <f t="shared" ref="C241:C246" si="9">E241/D241</f>
        <v>5.2237326774961341E-4</v>
      </c>
      <c r="D241" s="35">
        <f>+'[1]CM.05-SERV.TER.'!$D$9</f>
        <v>1065.5999999999999</v>
      </c>
      <c r="E241" s="36">
        <f>F241</f>
        <v>0.55664095411398795</v>
      </c>
      <c r="F241">
        <v>0.55664095411398795</v>
      </c>
      <c r="G241">
        <v>0.55167840807036661</v>
      </c>
      <c r="H241">
        <v>0</v>
      </c>
      <c r="I241">
        <v>0.12074331491509607</v>
      </c>
      <c r="J241">
        <v>0</v>
      </c>
      <c r="K241">
        <v>0.20597389014928152</v>
      </c>
    </row>
    <row r="242" spans="1:11" ht="38.25" x14ac:dyDescent="0.25">
      <c r="A242" s="39" t="str">
        <f>+'[1]CM.05-SERV.TER.'!$A$10</f>
        <v>Servicio por  mantenimiento de Impresoras.</v>
      </c>
      <c r="B242" s="17" t="str">
        <f>+'[1]CM.05-SERV.TER.'!$C$10</f>
        <v>servicio</v>
      </c>
      <c r="C242" s="18">
        <f t="shared" si="9"/>
        <v>5.223732677496133E-4</v>
      </c>
      <c r="D242" s="19">
        <f>+'[1]CM.05-SERV.TER.'!$D$10</f>
        <v>1056.0999999999999</v>
      </c>
      <c r="E242" s="20">
        <f>G241</f>
        <v>0.55167840807036661</v>
      </c>
    </row>
    <row r="243" spans="1:11" ht="38.25" x14ac:dyDescent="0.25">
      <c r="A243" s="39" t="str">
        <f>+'[1]CM.05-SERV.TER.'!$A$11</f>
        <v>Servicio por mantenimiento de Modulos  de trabajo</v>
      </c>
      <c r="B243" s="17" t="str">
        <f>+'[1]CM.05-SERV.TER.'!$C$11</f>
        <v>servicio</v>
      </c>
      <c r="C243" s="18">
        <f t="shared" si="9"/>
        <v>0</v>
      </c>
      <c r="D243" s="19">
        <f>+'[1]CM.05-SERV.TER.'!$D$11</f>
        <v>188.55555555555554</v>
      </c>
      <c r="E243" s="20">
        <f>H241</f>
        <v>0</v>
      </c>
    </row>
    <row r="244" spans="1:11" ht="38.25" x14ac:dyDescent="0.25">
      <c r="A244" s="39" t="str">
        <f>+'[1]CM.05-SERV.TER.'!$A$12</f>
        <v xml:space="preserve">Servicio por mantenimiento de escritorio </v>
      </c>
      <c r="B244" s="17" t="str">
        <f>+'[1]CM.05-SERV.TER.'!$C$12</f>
        <v>servicio</v>
      </c>
      <c r="C244" s="18">
        <f t="shared" si="9"/>
        <v>4.1267603211995118E-4</v>
      </c>
      <c r="D244" s="19">
        <f>+'[1]CM.05-SERV.TER.'!$D$12</f>
        <v>292.58620689655174</v>
      </c>
      <c r="E244" s="20">
        <f>I241</f>
        <v>0.12074331491509607</v>
      </c>
    </row>
    <row r="245" spans="1:11" ht="25.5" x14ac:dyDescent="0.25">
      <c r="A245" s="39" t="str">
        <f>+'[1]CM.05-SERV.TER.'!$A$13</f>
        <v xml:space="preserve">Servicio por mantenimiento de sillon </v>
      </c>
      <c r="B245" s="17" t="str">
        <f>+'[1]CM.05-SERV.TER.'!$C$13</f>
        <v>servicio</v>
      </c>
      <c r="C245" s="18">
        <f t="shared" si="9"/>
        <v>0</v>
      </c>
      <c r="D245" s="19">
        <f>+'[1]CM.05-SERV.TER.'!$D$13</f>
        <v>606.07142857142856</v>
      </c>
      <c r="E245" s="20">
        <f>J241</f>
        <v>0</v>
      </c>
    </row>
    <row r="246" spans="1:11" ht="38.25" x14ac:dyDescent="0.25">
      <c r="A246" s="40" t="str">
        <f>+'[1]CM.05-SERV.TER.'!$A$14</f>
        <v>Servicio por mantenimiento de armario</v>
      </c>
      <c r="B246" s="21" t="str">
        <f>+'[1]CM.05-SERV.TER.'!$C$14</f>
        <v>servicio</v>
      </c>
      <c r="C246" s="22">
        <f t="shared" si="9"/>
        <v>2.8887322248396584E-3</v>
      </c>
      <c r="D246" s="23">
        <f>+'[1]CM.05-SERV.TER.'!$D$14</f>
        <v>71.30252100840336</v>
      </c>
      <c r="E246" s="37">
        <f>K241</f>
        <v>0.20597389014928152</v>
      </c>
    </row>
    <row r="247" spans="1:11" x14ac:dyDescent="0.25">
      <c r="A247" s="5"/>
      <c r="B247" s="6"/>
      <c r="C247" s="31" t="s">
        <v>293</v>
      </c>
      <c r="D247" s="32"/>
      <c r="E247" s="29">
        <f>+SUM(E241:E246)</f>
        <v>1.4350365672487322</v>
      </c>
    </row>
    <row r="248" spans="1:11" x14ac:dyDescent="0.25">
      <c r="A248" s="5"/>
      <c r="B248" s="6"/>
      <c r="C248" s="24" t="s">
        <v>294</v>
      </c>
      <c r="D248" s="25"/>
      <c r="E248" s="37">
        <v>24</v>
      </c>
    </row>
    <row r="249" spans="1:11" x14ac:dyDescent="0.25">
      <c r="A249" s="5"/>
      <c r="B249" s="6"/>
      <c r="C249" s="27" t="s">
        <v>295</v>
      </c>
      <c r="D249" s="28"/>
      <c r="E249" s="29">
        <f>+E247/E248</f>
        <v>5.9793190302030508E-2</v>
      </c>
    </row>
    <row r="252" spans="1:11" ht="53.25" customHeight="1" x14ac:dyDescent="0.25">
      <c r="A252" s="391" t="s">
        <v>279</v>
      </c>
      <c r="B252" s="391"/>
      <c r="C252" s="391"/>
      <c r="D252" s="391"/>
      <c r="E252" s="391"/>
    </row>
    <row r="253" spans="1:11" x14ac:dyDescent="0.25">
      <c r="A253" s="3"/>
      <c r="B253" s="3"/>
      <c r="C253" s="3"/>
      <c r="D253" s="3"/>
      <c r="E253" s="3"/>
    </row>
    <row r="254" spans="1:11" x14ac:dyDescent="0.25">
      <c r="A254" s="4"/>
      <c r="B254" s="4"/>
      <c r="C254" s="5"/>
      <c r="D254" s="6"/>
      <c r="E254" s="7"/>
    </row>
    <row r="255" spans="1:11" ht="15.75" x14ac:dyDescent="0.25">
      <c r="A255" s="392" t="s">
        <v>280</v>
      </c>
      <c r="B255" s="392"/>
      <c r="C255" s="392"/>
      <c r="D255" s="392"/>
      <c r="E255" s="392"/>
    </row>
    <row r="256" spans="1:11" ht="15.75" customHeight="1" x14ac:dyDescent="0.25">
      <c r="A256" s="393" t="s">
        <v>281</v>
      </c>
      <c r="B256" s="393"/>
      <c r="C256" s="393"/>
      <c r="D256" s="393"/>
      <c r="E256" s="393"/>
    </row>
    <row r="257" spans="1:256" x14ac:dyDescent="0.25">
      <c r="A257" s="2"/>
      <c r="B257" s="8"/>
      <c r="C257" s="8"/>
      <c r="D257" s="2"/>
      <c r="E257" s="2"/>
    </row>
    <row r="258" spans="1:256" ht="15.75" thickBot="1" x14ac:dyDescent="0.3">
      <c r="A258" s="452" t="s">
        <v>361</v>
      </c>
      <c r="B258" s="452"/>
      <c r="C258" s="452"/>
      <c r="D258" s="335"/>
      <c r="E258" s="335"/>
      <c r="F258" s="66"/>
      <c r="G258" s="66"/>
      <c r="H258" s="66"/>
      <c r="I258" s="67"/>
      <c r="J258" s="67"/>
      <c r="K258" s="80"/>
      <c r="L258" s="51"/>
      <c r="M258" s="51"/>
      <c r="N258" s="51"/>
    </row>
    <row r="259" spans="1:256" ht="36.75" customHeight="1" thickBot="1" x14ac:dyDescent="0.3">
      <c r="A259" s="448" t="s">
        <v>568</v>
      </c>
      <c r="B259" s="449"/>
      <c r="C259" s="449"/>
      <c r="D259" s="449"/>
      <c r="E259" s="450"/>
      <c r="F259" s="442"/>
      <c r="G259" s="442"/>
      <c r="H259" s="442"/>
      <c r="I259" s="442"/>
      <c r="J259" s="443"/>
      <c r="K259" s="441"/>
      <c r="L259" s="442"/>
      <c r="M259" s="442"/>
      <c r="N259" s="442"/>
      <c r="O259" s="443"/>
      <c r="P259" s="441"/>
      <c r="Q259" s="442"/>
      <c r="R259" s="442"/>
      <c r="S259" s="442"/>
      <c r="T259" s="443"/>
      <c r="U259" s="441"/>
      <c r="V259" s="442"/>
      <c r="W259" s="442"/>
      <c r="X259" s="442"/>
      <c r="Y259" s="443"/>
      <c r="Z259" s="441"/>
      <c r="AA259" s="442"/>
      <c r="AB259" s="442"/>
      <c r="AC259" s="442"/>
      <c r="AD259" s="443"/>
      <c r="AE259" s="441"/>
      <c r="AF259" s="442"/>
      <c r="AG259" s="442"/>
      <c r="AH259" s="442"/>
      <c r="AI259" s="443"/>
      <c r="AJ259" s="441"/>
      <c r="AK259" s="442"/>
      <c r="AL259" s="442"/>
      <c r="AM259" s="442"/>
      <c r="AN259" s="443"/>
      <c r="AO259" s="441"/>
      <c r="AP259" s="442"/>
      <c r="AQ259" s="442"/>
      <c r="AR259" s="442"/>
      <c r="AS259" s="443"/>
      <c r="AT259" s="441"/>
      <c r="AU259" s="442"/>
      <c r="AV259" s="442"/>
      <c r="AW259" s="442"/>
      <c r="AX259" s="443"/>
      <c r="AY259" s="441"/>
      <c r="AZ259" s="442"/>
      <c r="BA259" s="442"/>
      <c r="BB259" s="442"/>
      <c r="BC259" s="443"/>
      <c r="BD259" s="441"/>
      <c r="BE259" s="442"/>
      <c r="BF259" s="442"/>
      <c r="BG259" s="442"/>
      <c r="BH259" s="443"/>
      <c r="BI259" s="441"/>
      <c r="BJ259" s="442"/>
      <c r="BK259" s="442"/>
      <c r="BL259" s="442"/>
      <c r="BM259" s="443"/>
      <c r="BN259" s="441"/>
      <c r="BO259" s="442"/>
      <c r="BP259" s="442"/>
      <c r="BQ259" s="442"/>
      <c r="BR259" s="443"/>
      <c r="BS259" s="441"/>
      <c r="BT259" s="442"/>
      <c r="BU259" s="442"/>
      <c r="BV259" s="442"/>
      <c r="BW259" s="443"/>
      <c r="BX259" s="441"/>
      <c r="BY259" s="442"/>
      <c r="BZ259" s="442"/>
      <c r="CA259" s="442"/>
      <c r="CB259" s="443"/>
      <c r="CC259" s="441"/>
      <c r="CD259" s="442"/>
      <c r="CE259" s="442"/>
      <c r="CF259" s="442"/>
      <c r="CG259" s="443"/>
      <c r="CH259" s="441"/>
      <c r="CI259" s="442"/>
      <c r="CJ259" s="442"/>
      <c r="CK259" s="442"/>
      <c r="CL259" s="443"/>
      <c r="CM259" s="441"/>
      <c r="CN259" s="442"/>
      <c r="CO259" s="442"/>
      <c r="CP259" s="442"/>
      <c r="CQ259" s="443"/>
      <c r="CR259" s="441"/>
      <c r="CS259" s="442"/>
      <c r="CT259" s="442"/>
      <c r="CU259" s="442"/>
      <c r="CV259" s="443"/>
      <c r="CW259" s="441"/>
      <c r="CX259" s="442"/>
      <c r="CY259" s="442"/>
      <c r="CZ259" s="442"/>
      <c r="DA259" s="443"/>
      <c r="DB259" s="441"/>
      <c r="DC259" s="442"/>
      <c r="DD259" s="442"/>
      <c r="DE259" s="442"/>
      <c r="DF259" s="443"/>
      <c r="DG259" s="441"/>
      <c r="DH259" s="442"/>
      <c r="DI259" s="442"/>
      <c r="DJ259" s="442"/>
      <c r="DK259" s="443"/>
      <c r="DL259" s="441"/>
      <c r="DM259" s="442"/>
      <c r="DN259" s="442"/>
      <c r="DO259" s="442"/>
      <c r="DP259" s="443"/>
      <c r="DQ259" s="441"/>
      <c r="DR259" s="442"/>
      <c r="DS259" s="442"/>
      <c r="DT259" s="442"/>
      <c r="DU259" s="443"/>
      <c r="DV259" s="441"/>
      <c r="DW259" s="442"/>
      <c r="DX259" s="442"/>
      <c r="DY259" s="442"/>
      <c r="DZ259" s="443"/>
      <c r="EA259" s="441"/>
      <c r="EB259" s="442"/>
      <c r="EC259" s="442"/>
      <c r="ED259" s="442"/>
      <c r="EE259" s="443"/>
      <c r="EF259" s="441"/>
      <c r="EG259" s="442"/>
      <c r="EH259" s="442"/>
      <c r="EI259" s="442"/>
      <c r="EJ259" s="443"/>
      <c r="EK259" s="441"/>
      <c r="EL259" s="442"/>
      <c r="EM259" s="442"/>
      <c r="EN259" s="442"/>
      <c r="EO259" s="443"/>
      <c r="EP259" s="441"/>
      <c r="EQ259" s="442"/>
      <c r="ER259" s="442"/>
      <c r="ES259" s="442"/>
      <c r="ET259" s="443"/>
      <c r="EU259" s="441"/>
      <c r="EV259" s="442"/>
      <c r="EW259" s="442"/>
      <c r="EX259" s="442"/>
      <c r="EY259" s="443"/>
      <c r="EZ259" s="441"/>
      <c r="FA259" s="442"/>
      <c r="FB259" s="442"/>
      <c r="FC259" s="442"/>
      <c r="FD259" s="443"/>
      <c r="FE259" s="441"/>
      <c r="FF259" s="442"/>
      <c r="FG259" s="442"/>
      <c r="FH259" s="442"/>
      <c r="FI259" s="443"/>
      <c r="FJ259" s="441"/>
      <c r="FK259" s="442"/>
      <c r="FL259" s="442"/>
      <c r="FM259" s="442"/>
      <c r="FN259" s="443"/>
      <c r="FO259" s="441"/>
      <c r="FP259" s="442"/>
      <c r="FQ259" s="442"/>
      <c r="FR259" s="442"/>
      <c r="FS259" s="443"/>
      <c r="FT259" s="441"/>
      <c r="FU259" s="442"/>
      <c r="FV259" s="442"/>
      <c r="FW259" s="442"/>
      <c r="FX259" s="443"/>
      <c r="FY259" s="441"/>
      <c r="FZ259" s="442"/>
      <c r="GA259" s="442"/>
      <c r="GB259" s="442"/>
      <c r="GC259" s="443"/>
      <c r="GD259" s="441"/>
      <c r="GE259" s="442"/>
      <c r="GF259" s="442"/>
      <c r="GG259" s="442"/>
      <c r="GH259" s="443"/>
      <c r="GI259" s="441"/>
      <c r="GJ259" s="442"/>
      <c r="GK259" s="442"/>
      <c r="GL259" s="442"/>
      <c r="GM259" s="443"/>
      <c r="GN259" s="441"/>
      <c r="GO259" s="442"/>
      <c r="GP259" s="442"/>
      <c r="GQ259" s="442"/>
      <c r="GR259" s="443"/>
      <c r="GS259" s="441"/>
      <c r="GT259" s="442"/>
      <c r="GU259" s="442"/>
      <c r="GV259" s="442"/>
      <c r="GW259" s="443"/>
      <c r="GX259" s="441"/>
      <c r="GY259" s="442"/>
      <c r="GZ259" s="442"/>
      <c r="HA259" s="442"/>
      <c r="HB259" s="443"/>
      <c r="HC259" s="441"/>
      <c r="HD259" s="442"/>
      <c r="HE259" s="442"/>
      <c r="HF259" s="442"/>
      <c r="HG259" s="443"/>
      <c r="HH259" s="441"/>
      <c r="HI259" s="442"/>
      <c r="HJ259" s="442"/>
      <c r="HK259" s="442"/>
      <c r="HL259" s="443"/>
      <c r="HM259" s="441"/>
      <c r="HN259" s="442"/>
      <c r="HO259" s="442"/>
      <c r="HP259" s="442"/>
      <c r="HQ259" s="443"/>
      <c r="HR259" s="441"/>
      <c r="HS259" s="442"/>
      <c r="HT259" s="442"/>
      <c r="HU259" s="442"/>
      <c r="HV259" s="443"/>
      <c r="HW259" s="441"/>
      <c r="HX259" s="442"/>
      <c r="HY259" s="442"/>
      <c r="HZ259" s="442"/>
      <c r="IA259" s="443"/>
      <c r="IB259" s="441"/>
      <c r="IC259" s="442"/>
      <c r="ID259" s="442"/>
      <c r="IE259" s="442"/>
      <c r="IF259" s="443"/>
      <c r="IG259" s="441"/>
      <c r="IH259" s="442"/>
      <c r="II259" s="442"/>
      <c r="IJ259" s="442"/>
      <c r="IK259" s="443"/>
      <c r="IL259" s="441"/>
      <c r="IM259" s="442"/>
      <c r="IN259" s="442"/>
      <c r="IO259" s="442"/>
      <c r="IP259" s="443"/>
      <c r="IQ259" s="441"/>
      <c r="IR259" s="442"/>
      <c r="IS259" s="442"/>
      <c r="IT259" s="442"/>
      <c r="IU259" s="443"/>
      <c r="IV259" s="325"/>
    </row>
    <row r="260" spans="1:256" ht="15.75" customHeight="1" x14ac:dyDescent="0.25">
      <c r="A260" s="73" t="s">
        <v>384</v>
      </c>
      <c r="B260" s="74"/>
      <c r="C260" s="74"/>
      <c r="D260" s="74"/>
      <c r="E260" s="74"/>
      <c r="F260" s="74"/>
      <c r="G260" s="74"/>
      <c r="H260" s="74"/>
      <c r="I260" s="75"/>
      <c r="J260" s="82"/>
      <c r="K260" s="80"/>
      <c r="L260" s="51"/>
      <c r="M260" s="51"/>
      <c r="N260" s="51"/>
    </row>
    <row r="261" spans="1:256" ht="15.75" customHeight="1" x14ac:dyDescent="0.25">
      <c r="A261" s="73"/>
      <c r="B261" s="74"/>
      <c r="C261" s="74"/>
      <c r="D261" s="74"/>
      <c r="E261" s="74"/>
      <c r="F261" s="74"/>
      <c r="G261" s="74"/>
      <c r="H261" s="74"/>
      <c r="I261" s="75"/>
      <c r="J261" s="384"/>
      <c r="K261" s="80"/>
      <c r="L261" s="51"/>
      <c r="M261" s="51"/>
      <c r="N261" s="51"/>
    </row>
    <row r="262" spans="1:256" ht="15.75" thickBot="1" x14ac:dyDescent="0.3">
      <c r="A262" s="68" t="s">
        <v>363</v>
      </c>
      <c r="B262" s="68"/>
      <c r="C262" s="69"/>
      <c r="D262" s="72"/>
      <c r="E262" s="68"/>
      <c r="F262" s="68"/>
      <c r="G262" s="68"/>
      <c r="H262" s="68"/>
      <c r="I262" s="71"/>
      <c r="J262" s="67"/>
      <c r="K262" s="80"/>
      <c r="L262" s="51"/>
      <c r="M262" s="51"/>
      <c r="N262" s="51"/>
    </row>
    <row r="263" spans="1:256" ht="36.75" customHeight="1" thickBot="1" x14ac:dyDescent="0.3">
      <c r="A263" s="448" t="s">
        <v>386</v>
      </c>
      <c r="B263" s="449"/>
      <c r="C263" s="449"/>
      <c r="D263" s="449"/>
      <c r="E263" s="450"/>
      <c r="F263" s="442"/>
      <c r="G263" s="442"/>
      <c r="H263" s="442"/>
      <c r="I263" s="442"/>
      <c r="J263" s="443"/>
      <c r="K263" s="441"/>
      <c r="L263" s="442"/>
      <c r="M263" s="442"/>
      <c r="N263" s="442"/>
      <c r="O263" s="443"/>
      <c r="P263" s="441"/>
      <c r="Q263" s="442"/>
      <c r="R263" s="442"/>
      <c r="S263" s="442"/>
      <c r="T263" s="443"/>
      <c r="U263" s="441"/>
      <c r="V263" s="442"/>
      <c r="W263" s="442"/>
      <c r="X263" s="442"/>
      <c r="Y263" s="443"/>
      <c r="Z263" s="441"/>
      <c r="AA263" s="442"/>
      <c r="AB263" s="442"/>
      <c r="AC263" s="442"/>
      <c r="AD263" s="443"/>
      <c r="AE263" s="441"/>
      <c r="AF263" s="442"/>
      <c r="AG263" s="442"/>
      <c r="AH263" s="442"/>
      <c r="AI263" s="443"/>
      <c r="AJ263" s="441"/>
      <c r="AK263" s="442"/>
      <c r="AL263" s="442"/>
      <c r="AM263" s="442"/>
      <c r="AN263" s="443"/>
      <c r="AO263" s="441"/>
      <c r="AP263" s="442"/>
      <c r="AQ263" s="442"/>
      <c r="AR263" s="442"/>
      <c r="AS263" s="443"/>
      <c r="AT263" s="441"/>
      <c r="AU263" s="442"/>
      <c r="AV263" s="442"/>
      <c r="AW263" s="442"/>
      <c r="AX263" s="443"/>
      <c r="AY263" s="441"/>
      <c r="AZ263" s="442"/>
      <c r="BA263" s="442"/>
      <c r="BB263" s="442"/>
      <c r="BC263" s="443"/>
      <c r="BD263" s="441"/>
      <c r="BE263" s="442"/>
      <c r="BF263" s="442"/>
      <c r="BG263" s="442"/>
      <c r="BH263" s="443"/>
      <c r="BI263" s="441"/>
      <c r="BJ263" s="442"/>
      <c r="BK263" s="442"/>
      <c r="BL263" s="442"/>
      <c r="BM263" s="443"/>
      <c r="BN263" s="441"/>
      <c r="BO263" s="442"/>
      <c r="BP263" s="442"/>
      <c r="BQ263" s="442"/>
      <c r="BR263" s="443"/>
      <c r="BS263" s="441"/>
      <c r="BT263" s="442"/>
      <c r="BU263" s="442"/>
      <c r="BV263" s="442"/>
      <c r="BW263" s="443"/>
      <c r="BX263" s="441"/>
      <c r="BY263" s="442"/>
      <c r="BZ263" s="442"/>
      <c r="CA263" s="442"/>
      <c r="CB263" s="443"/>
      <c r="CC263" s="441"/>
      <c r="CD263" s="442"/>
      <c r="CE263" s="442"/>
      <c r="CF263" s="442"/>
      <c r="CG263" s="443"/>
      <c r="CH263" s="441"/>
      <c r="CI263" s="442"/>
      <c r="CJ263" s="442"/>
      <c r="CK263" s="442"/>
      <c r="CL263" s="443"/>
      <c r="CM263" s="441"/>
      <c r="CN263" s="442"/>
      <c r="CO263" s="442"/>
      <c r="CP263" s="442"/>
      <c r="CQ263" s="443"/>
      <c r="CR263" s="441"/>
      <c r="CS263" s="442"/>
      <c r="CT263" s="442"/>
      <c r="CU263" s="442"/>
      <c r="CV263" s="443"/>
      <c r="CW263" s="441"/>
      <c r="CX263" s="442"/>
      <c r="CY263" s="442"/>
      <c r="CZ263" s="442"/>
      <c r="DA263" s="443"/>
      <c r="DB263" s="441"/>
      <c r="DC263" s="442"/>
      <c r="DD263" s="442"/>
      <c r="DE263" s="442"/>
      <c r="DF263" s="443"/>
      <c r="DG263" s="441"/>
      <c r="DH263" s="442"/>
      <c r="DI263" s="442"/>
      <c r="DJ263" s="442"/>
      <c r="DK263" s="443"/>
      <c r="DL263" s="441"/>
      <c r="DM263" s="442"/>
      <c r="DN263" s="442"/>
      <c r="DO263" s="442"/>
      <c r="DP263" s="443"/>
      <c r="DQ263" s="441"/>
      <c r="DR263" s="442"/>
      <c r="DS263" s="442"/>
      <c r="DT263" s="442"/>
      <c r="DU263" s="443"/>
      <c r="DV263" s="441"/>
      <c r="DW263" s="442"/>
      <c r="DX263" s="442"/>
      <c r="DY263" s="442"/>
      <c r="DZ263" s="443"/>
      <c r="EA263" s="441"/>
      <c r="EB263" s="442"/>
      <c r="EC263" s="442"/>
      <c r="ED263" s="442"/>
      <c r="EE263" s="443"/>
      <c r="EF263" s="441"/>
      <c r="EG263" s="442"/>
      <c r="EH263" s="442"/>
      <c r="EI263" s="442"/>
      <c r="EJ263" s="443"/>
      <c r="EK263" s="441"/>
      <c r="EL263" s="442"/>
      <c r="EM263" s="442"/>
      <c r="EN263" s="442"/>
      <c r="EO263" s="443"/>
      <c r="EP263" s="441"/>
      <c r="EQ263" s="442"/>
      <c r="ER263" s="442"/>
      <c r="ES263" s="442"/>
      <c r="ET263" s="443"/>
      <c r="EU263" s="441"/>
      <c r="EV263" s="442"/>
      <c r="EW263" s="442"/>
      <c r="EX263" s="442"/>
      <c r="EY263" s="443"/>
      <c r="EZ263" s="441"/>
      <c r="FA263" s="442"/>
      <c r="FB263" s="442"/>
      <c r="FC263" s="442"/>
      <c r="FD263" s="443"/>
      <c r="FE263" s="441"/>
      <c r="FF263" s="442"/>
      <c r="FG263" s="442"/>
      <c r="FH263" s="442"/>
      <c r="FI263" s="443"/>
      <c r="FJ263" s="441"/>
      <c r="FK263" s="442"/>
      <c r="FL263" s="442"/>
      <c r="FM263" s="442"/>
      <c r="FN263" s="443"/>
      <c r="FO263" s="441"/>
      <c r="FP263" s="442"/>
      <c r="FQ263" s="442"/>
      <c r="FR263" s="442"/>
      <c r="FS263" s="443"/>
      <c r="FT263" s="441"/>
      <c r="FU263" s="442"/>
      <c r="FV263" s="442"/>
      <c r="FW263" s="442"/>
      <c r="FX263" s="443"/>
      <c r="FY263" s="441"/>
      <c r="FZ263" s="442"/>
      <c r="GA263" s="442"/>
      <c r="GB263" s="442"/>
      <c r="GC263" s="443"/>
      <c r="GD263" s="441"/>
      <c r="GE263" s="442"/>
      <c r="GF263" s="442"/>
      <c r="GG263" s="442"/>
      <c r="GH263" s="443"/>
      <c r="GI263" s="441"/>
      <c r="GJ263" s="442"/>
      <c r="GK263" s="442"/>
      <c r="GL263" s="442"/>
      <c r="GM263" s="443"/>
      <c r="GN263" s="441"/>
      <c r="GO263" s="442"/>
      <c r="GP263" s="442"/>
      <c r="GQ263" s="442"/>
      <c r="GR263" s="443"/>
      <c r="GS263" s="441"/>
      <c r="GT263" s="442"/>
      <c r="GU263" s="442"/>
      <c r="GV263" s="442"/>
      <c r="GW263" s="443"/>
      <c r="GX263" s="441"/>
      <c r="GY263" s="442"/>
      <c r="GZ263" s="442"/>
      <c r="HA263" s="442"/>
      <c r="HB263" s="443"/>
      <c r="HC263" s="441"/>
      <c r="HD263" s="442"/>
      <c r="HE263" s="442"/>
      <c r="HF263" s="442"/>
      <c r="HG263" s="443"/>
      <c r="HH263" s="441"/>
      <c r="HI263" s="442"/>
      <c r="HJ263" s="442"/>
      <c r="HK263" s="442"/>
      <c r="HL263" s="443"/>
      <c r="HM263" s="441"/>
      <c r="HN263" s="442"/>
      <c r="HO263" s="442"/>
      <c r="HP263" s="442"/>
      <c r="HQ263" s="443"/>
      <c r="HR263" s="441"/>
      <c r="HS263" s="442"/>
      <c r="HT263" s="442"/>
      <c r="HU263" s="442"/>
      <c r="HV263" s="443"/>
      <c r="HW263" s="441"/>
      <c r="HX263" s="442"/>
      <c r="HY263" s="442"/>
      <c r="HZ263" s="442"/>
      <c r="IA263" s="443"/>
      <c r="IB263" s="441"/>
      <c r="IC263" s="442"/>
      <c r="ID263" s="442"/>
      <c r="IE263" s="442"/>
      <c r="IF263" s="443"/>
      <c r="IG263" s="441"/>
      <c r="IH263" s="442"/>
      <c r="II263" s="442"/>
      <c r="IJ263" s="442"/>
      <c r="IK263" s="443"/>
      <c r="IL263" s="441"/>
      <c r="IM263" s="442"/>
      <c r="IN263" s="442"/>
      <c r="IO263" s="442"/>
      <c r="IP263" s="443"/>
      <c r="IQ263" s="441"/>
      <c r="IR263" s="442"/>
      <c r="IS263" s="442"/>
      <c r="IT263" s="442"/>
      <c r="IU263" s="443"/>
      <c r="IV263" s="325"/>
    </row>
    <row r="264" spans="1:256" x14ac:dyDescent="0.25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80"/>
      <c r="L264" s="51"/>
      <c r="M264" s="51"/>
      <c r="N264" s="51"/>
    </row>
    <row r="265" spans="1:256" ht="36" x14ac:dyDescent="0.25">
      <c r="A265" s="15" t="s">
        <v>285</v>
      </c>
      <c r="B265" s="15" t="s">
        <v>286</v>
      </c>
      <c r="C265" s="15" t="s">
        <v>287</v>
      </c>
      <c r="D265" s="15" t="s">
        <v>288</v>
      </c>
      <c r="E265" s="15" t="s">
        <v>289</v>
      </c>
    </row>
    <row r="266" spans="1:256" x14ac:dyDescent="0.25">
      <c r="A266" s="16"/>
      <c r="B266" s="16"/>
      <c r="C266" s="16" t="s">
        <v>290</v>
      </c>
      <c r="D266" s="16" t="s">
        <v>291</v>
      </c>
      <c r="E266" s="16" t="s">
        <v>292</v>
      </c>
    </row>
    <row r="267" spans="1:256" ht="38.25" x14ac:dyDescent="0.25">
      <c r="A267" s="38" t="str">
        <f>+'[1]CM.05-SERV.TER.'!$A$9</f>
        <v>Servicio por mantenimiento de  Equipos de computo.</v>
      </c>
      <c r="B267" s="33" t="str">
        <f>+'[1]CM.05-SERV.TER.'!$C$9</f>
        <v>servicio</v>
      </c>
      <c r="C267" s="34">
        <f t="shared" ref="C267:C272" si="10">E267/D267</f>
        <v>1.5791754776909594E-2</v>
      </c>
      <c r="D267" s="35">
        <f>+'[1]CM.05-SERV.TER.'!$D$9</f>
        <v>1065.5999999999999</v>
      </c>
      <c r="E267" s="36">
        <f>F267</f>
        <v>16.827693890274862</v>
      </c>
      <c r="F267">
        <v>16.827693890274862</v>
      </c>
      <c r="G267">
        <v>16.677672219894216</v>
      </c>
      <c r="H267">
        <v>0</v>
      </c>
      <c r="I267">
        <v>3.4229050585810228</v>
      </c>
      <c r="J267">
        <v>0.26157321166963965</v>
      </c>
      <c r="K267">
        <v>5.7980422431998413</v>
      </c>
    </row>
    <row r="268" spans="1:256" ht="38.25" x14ac:dyDescent="0.25">
      <c r="A268" s="39" t="str">
        <f>+'[1]CM.05-SERV.TER.'!$A$10</f>
        <v>Servicio por  mantenimiento de Impresoras.</v>
      </c>
      <c r="B268" s="17" t="str">
        <f>+'[1]CM.05-SERV.TER.'!$C$10</f>
        <v>servicio</v>
      </c>
      <c r="C268" s="18">
        <f t="shared" si="10"/>
        <v>1.579175477690959E-2</v>
      </c>
      <c r="D268" s="19">
        <f>+'[1]CM.05-SERV.TER.'!$D$10</f>
        <v>1056.0999999999999</v>
      </c>
      <c r="E268" s="20">
        <f>G267</f>
        <v>16.677672219894216</v>
      </c>
    </row>
    <row r="269" spans="1:256" ht="38.25" x14ac:dyDescent="0.25">
      <c r="A269" s="39" t="str">
        <f>+'[1]CM.05-SERV.TER.'!$A$11</f>
        <v>Servicio por mantenimiento de Modulos  de trabajo</v>
      </c>
      <c r="B269" s="17" t="str">
        <f>+'[1]CM.05-SERV.TER.'!$C$11</f>
        <v>servicio</v>
      </c>
      <c r="C269" s="18">
        <f t="shared" si="10"/>
        <v>0</v>
      </c>
      <c r="D269" s="19">
        <f>+'[1]CM.05-SERV.TER.'!$D$11</f>
        <v>188.55555555555554</v>
      </c>
      <c r="E269" s="20">
        <f>H267</f>
        <v>0</v>
      </c>
    </row>
    <row r="270" spans="1:256" ht="38.25" x14ac:dyDescent="0.25">
      <c r="A270" s="39" t="str">
        <f>+'[1]CM.05-SERV.TER.'!$A$12</f>
        <v xml:space="preserve">Servicio por mantenimiento de escritorio </v>
      </c>
      <c r="B270" s="17" t="str">
        <f>+'[1]CM.05-SERV.TER.'!$C$12</f>
        <v>servicio</v>
      </c>
      <c r="C270" s="18">
        <f t="shared" si="10"/>
        <v>1.1698791596800194E-2</v>
      </c>
      <c r="D270" s="19">
        <f>+'[1]CM.05-SERV.TER.'!$D$12</f>
        <v>292.58620689655174</v>
      </c>
      <c r="E270" s="20">
        <f>I267</f>
        <v>3.4229050585810228</v>
      </c>
    </row>
    <row r="271" spans="1:256" ht="25.5" x14ac:dyDescent="0.25">
      <c r="A271" s="39" t="str">
        <f>+'[1]CM.05-SERV.TER.'!$A$13</f>
        <v xml:space="preserve">Servicio por mantenimiento de sillon </v>
      </c>
      <c r="B271" s="17" t="str">
        <f>+'[1]CM.05-SERV.TER.'!$C$13</f>
        <v>servicio</v>
      </c>
      <c r="C271" s="18">
        <f t="shared" si="10"/>
        <v>4.3158809232468533E-4</v>
      </c>
      <c r="D271" s="19">
        <f>+'[1]CM.05-SERV.TER.'!$D$13</f>
        <v>606.07142857142856</v>
      </c>
      <c r="E271" s="20">
        <f>J267</f>
        <v>0.26157321166963965</v>
      </c>
    </row>
    <row r="272" spans="1:256" ht="38.25" x14ac:dyDescent="0.25">
      <c r="A272" s="40" t="str">
        <f>+'[1]CM.05-SERV.TER.'!$A$14</f>
        <v>Servicio por mantenimiento de armario</v>
      </c>
      <c r="B272" s="21" t="str">
        <f>+'[1]CM.05-SERV.TER.'!$C$14</f>
        <v>servicio</v>
      </c>
      <c r="C272" s="22">
        <f t="shared" si="10"/>
        <v>8.1316090387835133E-2</v>
      </c>
      <c r="D272" s="23">
        <f>+'[1]CM.05-SERV.TER.'!$D$14</f>
        <v>71.30252100840336</v>
      </c>
      <c r="E272" s="37">
        <f>K267</f>
        <v>5.7980422431998413</v>
      </c>
    </row>
    <row r="273" spans="1:256" x14ac:dyDescent="0.25">
      <c r="A273" s="5"/>
      <c r="B273" s="6"/>
      <c r="C273" s="31" t="s">
        <v>293</v>
      </c>
      <c r="D273" s="32"/>
      <c r="E273" s="29">
        <f>+SUM(E267:E272)</f>
        <v>42.987886623619588</v>
      </c>
    </row>
    <row r="274" spans="1:256" x14ac:dyDescent="0.25">
      <c r="A274" s="5"/>
      <c r="B274" s="6"/>
      <c r="C274" s="24" t="s">
        <v>294</v>
      </c>
      <c r="D274" s="25"/>
      <c r="E274" s="37">
        <v>24</v>
      </c>
    </row>
    <row r="275" spans="1:256" x14ac:dyDescent="0.25">
      <c r="A275" s="5"/>
      <c r="B275" s="6"/>
      <c r="C275" s="27" t="s">
        <v>295</v>
      </c>
      <c r="D275" s="28"/>
      <c r="E275" s="29">
        <f>+E273/E274</f>
        <v>1.7911619426508161</v>
      </c>
    </row>
    <row r="277" spans="1:256" ht="48" customHeight="1" x14ac:dyDescent="0.25">
      <c r="A277" s="391" t="s">
        <v>279</v>
      </c>
      <c r="B277" s="391"/>
      <c r="C277" s="391"/>
      <c r="D277" s="391"/>
      <c r="E277" s="391"/>
    </row>
    <row r="278" spans="1:256" x14ac:dyDescent="0.25">
      <c r="A278" s="3"/>
      <c r="B278" s="3"/>
      <c r="C278" s="3"/>
      <c r="D278" s="3"/>
      <c r="E278" s="3"/>
    </row>
    <row r="279" spans="1:256" x14ac:dyDescent="0.25">
      <c r="A279" s="4"/>
      <c r="B279" s="4"/>
      <c r="C279" s="5"/>
      <c r="D279" s="6"/>
      <c r="E279" s="7"/>
    </row>
    <row r="280" spans="1:256" ht="15.75" x14ac:dyDescent="0.25">
      <c r="A280" s="392" t="s">
        <v>280</v>
      </c>
      <c r="B280" s="392"/>
      <c r="C280" s="392"/>
      <c r="D280" s="392"/>
      <c r="E280" s="392"/>
    </row>
    <row r="281" spans="1:256" ht="15.75" customHeight="1" x14ac:dyDescent="0.25">
      <c r="A281" s="393" t="s">
        <v>281</v>
      </c>
      <c r="B281" s="393"/>
      <c r="C281" s="393"/>
      <c r="D281" s="393"/>
      <c r="E281" s="393"/>
    </row>
    <row r="282" spans="1:256" x14ac:dyDescent="0.25">
      <c r="A282" s="2"/>
      <c r="B282" s="8"/>
      <c r="C282" s="8"/>
      <c r="D282" s="2"/>
      <c r="E282" s="2"/>
    </row>
    <row r="283" spans="1:256" ht="15.75" thickBot="1" x14ac:dyDescent="0.3">
      <c r="A283" s="452" t="s">
        <v>361</v>
      </c>
      <c r="B283" s="452"/>
      <c r="C283" s="452"/>
      <c r="D283" s="335"/>
      <c r="E283" s="335"/>
      <c r="F283" s="66"/>
      <c r="G283" s="66"/>
      <c r="H283" s="66"/>
      <c r="I283" s="67"/>
      <c r="J283" s="67"/>
      <c r="K283" s="80"/>
      <c r="L283" s="51"/>
      <c r="M283" s="51"/>
      <c r="N283" s="51"/>
    </row>
    <row r="284" spans="1:256" ht="36.75" customHeight="1" thickBot="1" x14ac:dyDescent="0.3">
      <c r="A284" s="448" t="s">
        <v>396</v>
      </c>
      <c r="B284" s="449"/>
      <c r="C284" s="449"/>
      <c r="D284" s="449"/>
      <c r="E284" s="450"/>
      <c r="F284" s="442"/>
      <c r="G284" s="442"/>
      <c r="H284" s="442"/>
      <c r="I284" s="442"/>
      <c r="J284" s="443"/>
      <c r="K284" s="441"/>
      <c r="L284" s="442"/>
      <c r="M284" s="442"/>
      <c r="N284" s="442"/>
      <c r="O284" s="443"/>
      <c r="P284" s="441"/>
      <c r="Q284" s="442"/>
      <c r="R284" s="442"/>
      <c r="S284" s="442"/>
      <c r="T284" s="443"/>
      <c r="U284" s="441"/>
      <c r="V284" s="442"/>
      <c r="W284" s="442"/>
      <c r="X284" s="442"/>
      <c r="Y284" s="443"/>
      <c r="Z284" s="441"/>
      <c r="AA284" s="442"/>
      <c r="AB284" s="442"/>
      <c r="AC284" s="442"/>
      <c r="AD284" s="443"/>
      <c r="AE284" s="441"/>
      <c r="AF284" s="442"/>
      <c r="AG284" s="442"/>
      <c r="AH284" s="442"/>
      <c r="AI284" s="443"/>
      <c r="AJ284" s="441"/>
      <c r="AK284" s="442"/>
      <c r="AL284" s="442"/>
      <c r="AM284" s="442"/>
      <c r="AN284" s="443"/>
      <c r="AO284" s="441"/>
      <c r="AP284" s="442"/>
      <c r="AQ284" s="442"/>
      <c r="AR284" s="442"/>
      <c r="AS284" s="443"/>
      <c r="AT284" s="441"/>
      <c r="AU284" s="442"/>
      <c r="AV284" s="442"/>
      <c r="AW284" s="442"/>
      <c r="AX284" s="443"/>
      <c r="AY284" s="441"/>
      <c r="AZ284" s="442"/>
      <c r="BA284" s="442"/>
      <c r="BB284" s="442"/>
      <c r="BC284" s="443"/>
      <c r="BD284" s="441"/>
      <c r="BE284" s="442"/>
      <c r="BF284" s="442"/>
      <c r="BG284" s="442"/>
      <c r="BH284" s="443"/>
      <c r="BI284" s="441"/>
      <c r="BJ284" s="442"/>
      <c r="BK284" s="442"/>
      <c r="BL284" s="442"/>
      <c r="BM284" s="443"/>
      <c r="BN284" s="441"/>
      <c r="BO284" s="442"/>
      <c r="BP284" s="442"/>
      <c r="BQ284" s="442"/>
      <c r="BR284" s="443"/>
      <c r="BS284" s="441"/>
      <c r="BT284" s="442"/>
      <c r="BU284" s="442"/>
      <c r="BV284" s="442"/>
      <c r="BW284" s="443"/>
      <c r="BX284" s="441"/>
      <c r="BY284" s="442"/>
      <c r="BZ284" s="442"/>
      <c r="CA284" s="442"/>
      <c r="CB284" s="443"/>
      <c r="CC284" s="441"/>
      <c r="CD284" s="442"/>
      <c r="CE284" s="442"/>
      <c r="CF284" s="442"/>
      <c r="CG284" s="443"/>
      <c r="CH284" s="441"/>
      <c r="CI284" s="442"/>
      <c r="CJ284" s="442"/>
      <c r="CK284" s="442"/>
      <c r="CL284" s="443"/>
      <c r="CM284" s="441"/>
      <c r="CN284" s="442"/>
      <c r="CO284" s="442"/>
      <c r="CP284" s="442"/>
      <c r="CQ284" s="443"/>
      <c r="CR284" s="441"/>
      <c r="CS284" s="442"/>
      <c r="CT284" s="442"/>
      <c r="CU284" s="442"/>
      <c r="CV284" s="443"/>
      <c r="CW284" s="441"/>
      <c r="CX284" s="442"/>
      <c r="CY284" s="442"/>
      <c r="CZ284" s="442"/>
      <c r="DA284" s="443"/>
      <c r="DB284" s="441"/>
      <c r="DC284" s="442"/>
      <c r="DD284" s="442"/>
      <c r="DE284" s="442"/>
      <c r="DF284" s="443"/>
      <c r="DG284" s="441"/>
      <c r="DH284" s="442"/>
      <c r="DI284" s="442"/>
      <c r="DJ284" s="442"/>
      <c r="DK284" s="443"/>
      <c r="DL284" s="441"/>
      <c r="DM284" s="442"/>
      <c r="DN284" s="442"/>
      <c r="DO284" s="442"/>
      <c r="DP284" s="443"/>
      <c r="DQ284" s="441"/>
      <c r="DR284" s="442"/>
      <c r="DS284" s="442"/>
      <c r="DT284" s="442"/>
      <c r="DU284" s="443"/>
      <c r="DV284" s="441"/>
      <c r="DW284" s="442"/>
      <c r="DX284" s="442"/>
      <c r="DY284" s="442"/>
      <c r="DZ284" s="443"/>
      <c r="EA284" s="441"/>
      <c r="EB284" s="442"/>
      <c r="EC284" s="442"/>
      <c r="ED284" s="442"/>
      <c r="EE284" s="443"/>
      <c r="EF284" s="441"/>
      <c r="EG284" s="442"/>
      <c r="EH284" s="442"/>
      <c r="EI284" s="442"/>
      <c r="EJ284" s="443"/>
      <c r="EK284" s="441"/>
      <c r="EL284" s="442"/>
      <c r="EM284" s="442"/>
      <c r="EN284" s="442"/>
      <c r="EO284" s="443"/>
      <c r="EP284" s="441"/>
      <c r="EQ284" s="442"/>
      <c r="ER284" s="442"/>
      <c r="ES284" s="442"/>
      <c r="ET284" s="443"/>
      <c r="EU284" s="441"/>
      <c r="EV284" s="442"/>
      <c r="EW284" s="442"/>
      <c r="EX284" s="442"/>
      <c r="EY284" s="443"/>
      <c r="EZ284" s="441"/>
      <c r="FA284" s="442"/>
      <c r="FB284" s="442"/>
      <c r="FC284" s="442"/>
      <c r="FD284" s="443"/>
      <c r="FE284" s="441"/>
      <c r="FF284" s="442"/>
      <c r="FG284" s="442"/>
      <c r="FH284" s="442"/>
      <c r="FI284" s="443"/>
      <c r="FJ284" s="441"/>
      <c r="FK284" s="442"/>
      <c r="FL284" s="442"/>
      <c r="FM284" s="442"/>
      <c r="FN284" s="443"/>
      <c r="FO284" s="441"/>
      <c r="FP284" s="442"/>
      <c r="FQ284" s="442"/>
      <c r="FR284" s="442"/>
      <c r="FS284" s="443"/>
      <c r="FT284" s="441"/>
      <c r="FU284" s="442"/>
      <c r="FV284" s="442"/>
      <c r="FW284" s="442"/>
      <c r="FX284" s="443"/>
      <c r="FY284" s="441"/>
      <c r="FZ284" s="442"/>
      <c r="GA284" s="442"/>
      <c r="GB284" s="442"/>
      <c r="GC284" s="443"/>
      <c r="GD284" s="441"/>
      <c r="GE284" s="442"/>
      <c r="GF284" s="442"/>
      <c r="GG284" s="442"/>
      <c r="GH284" s="443"/>
      <c r="GI284" s="441"/>
      <c r="GJ284" s="442"/>
      <c r="GK284" s="442"/>
      <c r="GL284" s="442"/>
      <c r="GM284" s="443"/>
      <c r="GN284" s="441"/>
      <c r="GO284" s="442"/>
      <c r="GP284" s="442"/>
      <c r="GQ284" s="442"/>
      <c r="GR284" s="443"/>
      <c r="GS284" s="441"/>
      <c r="GT284" s="442"/>
      <c r="GU284" s="442"/>
      <c r="GV284" s="442"/>
      <c r="GW284" s="443"/>
      <c r="GX284" s="441"/>
      <c r="GY284" s="442"/>
      <c r="GZ284" s="442"/>
      <c r="HA284" s="442"/>
      <c r="HB284" s="443"/>
      <c r="HC284" s="441"/>
      <c r="HD284" s="442"/>
      <c r="HE284" s="442"/>
      <c r="HF284" s="442"/>
      <c r="HG284" s="443"/>
      <c r="HH284" s="441"/>
      <c r="HI284" s="442"/>
      <c r="HJ284" s="442"/>
      <c r="HK284" s="442"/>
      <c r="HL284" s="443"/>
      <c r="HM284" s="441"/>
      <c r="HN284" s="442"/>
      <c r="HO284" s="442"/>
      <c r="HP284" s="442"/>
      <c r="HQ284" s="443"/>
      <c r="HR284" s="441"/>
      <c r="HS284" s="442"/>
      <c r="HT284" s="442"/>
      <c r="HU284" s="442"/>
      <c r="HV284" s="443"/>
      <c r="HW284" s="441"/>
      <c r="HX284" s="442"/>
      <c r="HY284" s="442"/>
      <c r="HZ284" s="442"/>
      <c r="IA284" s="443"/>
      <c r="IB284" s="441"/>
      <c r="IC284" s="442"/>
      <c r="ID284" s="442"/>
      <c r="IE284" s="442"/>
      <c r="IF284" s="443"/>
      <c r="IG284" s="441"/>
      <c r="IH284" s="442"/>
      <c r="II284" s="442"/>
      <c r="IJ284" s="442"/>
      <c r="IK284" s="443"/>
      <c r="IL284" s="441"/>
      <c r="IM284" s="442"/>
      <c r="IN284" s="442"/>
      <c r="IO284" s="442"/>
      <c r="IP284" s="443"/>
      <c r="IQ284" s="441"/>
      <c r="IR284" s="442"/>
      <c r="IS284" s="442"/>
      <c r="IT284" s="442"/>
      <c r="IU284" s="443"/>
      <c r="IV284" s="325"/>
    </row>
    <row r="285" spans="1:256" x14ac:dyDescent="0.25">
      <c r="A285" s="68"/>
      <c r="B285" s="68"/>
      <c r="C285" s="69"/>
      <c r="D285" s="70"/>
      <c r="E285" s="68"/>
      <c r="F285" s="68"/>
      <c r="G285" s="68"/>
      <c r="H285" s="68"/>
      <c r="I285" s="71"/>
      <c r="J285" s="81"/>
      <c r="K285" s="80"/>
      <c r="L285" s="51"/>
      <c r="M285" s="51"/>
      <c r="N285" s="51"/>
    </row>
    <row r="286" spans="1:256" ht="15.75" thickBot="1" x14ac:dyDescent="0.3">
      <c r="A286" s="68" t="s">
        <v>363</v>
      </c>
      <c r="B286" s="68"/>
      <c r="C286" s="69"/>
      <c r="D286" s="72"/>
      <c r="E286" s="68"/>
      <c r="F286" s="68"/>
      <c r="G286" s="68"/>
      <c r="H286" s="68"/>
      <c r="I286" s="71"/>
      <c r="J286" s="67"/>
      <c r="K286" s="80"/>
      <c r="L286" s="51"/>
      <c r="M286" s="51"/>
      <c r="N286" s="51"/>
    </row>
    <row r="287" spans="1:256" ht="36.75" customHeight="1" thickBot="1" x14ac:dyDescent="0.3">
      <c r="A287" s="448" t="s">
        <v>386</v>
      </c>
      <c r="B287" s="449"/>
      <c r="C287" s="449"/>
      <c r="D287" s="449"/>
      <c r="E287" s="450"/>
      <c r="F287" s="442"/>
      <c r="G287" s="442"/>
      <c r="H287" s="442"/>
      <c r="I287" s="442"/>
      <c r="J287" s="443"/>
      <c r="K287" s="441"/>
      <c r="L287" s="442"/>
      <c r="M287" s="442"/>
      <c r="N287" s="442"/>
      <c r="O287" s="443"/>
      <c r="P287" s="441"/>
      <c r="Q287" s="442"/>
      <c r="R287" s="442"/>
      <c r="S287" s="442"/>
      <c r="T287" s="443"/>
      <c r="U287" s="441"/>
      <c r="V287" s="442"/>
      <c r="W287" s="442"/>
      <c r="X287" s="442"/>
      <c r="Y287" s="443"/>
      <c r="Z287" s="441"/>
      <c r="AA287" s="442"/>
      <c r="AB287" s="442"/>
      <c r="AC287" s="442"/>
      <c r="AD287" s="443"/>
      <c r="AE287" s="441"/>
      <c r="AF287" s="442"/>
      <c r="AG287" s="442"/>
      <c r="AH287" s="442"/>
      <c r="AI287" s="443"/>
      <c r="AJ287" s="441"/>
      <c r="AK287" s="442"/>
      <c r="AL287" s="442"/>
      <c r="AM287" s="442"/>
      <c r="AN287" s="443"/>
      <c r="AO287" s="441"/>
      <c r="AP287" s="442"/>
      <c r="AQ287" s="442"/>
      <c r="AR287" s="442"/>
      <c r="AS287" s="443"/>
      <c r="AT287" s="441"/>
      <c r="AU287" s="442"/>
      <c r="AV287" s="442"/>
      <c r="AW287" s="442"/>
      <c r="AX287" s="443"/>
      <c r="AY287" s="441"/>
      <c r="AZ287" s="442"/>
      <c r="BA287" s="442"/>
      <c r="BB287" s="442"/>
      <c r="BC287" s="443"/>
      <c r="BD287" s="441"/>
      <c r="BE287" s="442"/>
      <c r="BF287" s="442"/>
      <c r="BG287" s="442"/>
      <c r="BH287" s="443"/>
      <c r="BI287" s="441"/>
      <c r="BJ287" s="442"/>
      <c r="BK287" s="442"/>
      <c r="BL287" s="442"/>
      <c r="BM287" s="443"/>
      <c r="BN287" s="441"/>
      <c r="BO287" s="442"/>
      <c r="BP287" s="442"/>
      <c r="BQ287" s="442"/>
      <c r="BR287" s="443"/>
      <c r="BS287" s="441"/>
      <c r="BT287" s="442"/>
      <c r="BU287" s="442"/>
      <c r="BV287" s="442"/>
      <c r="BW287" s="443"/>
      <c r="BX287" s="441"/>
      <c r="BY287" s="442"/>
      <c r="BZ287" s="442"/>
      <c r="CA287" s="442"/>
      <c r="CB287" s="443"/>
      <c r="CC287" s="441"/>
      <c r="CD287" s="442"/>
      <c r="CE287" s="442"/>
      <c r="CF287" s="442"/>
      <c r="CG287" s="443"/>
      <c r="CH287" s="441"/>
      <c r="CI287" s="442"/>
      <c r="CJ287" s="442"/>
      <c r="CK287" s="442"/>
      <c r="CL287" s="443"/>
      <c r="CM287" s="441"/>
      <c r="CN287" s="442"/>
      <c r="CO287" s="442"/>
      <c r="CP287" s="442"/>
      <c r="CQ287" s="443"/>
      <c r="CR287" s="441"/>
      <c r="CS287" s="442"/>
      <c r="CT287" s="442"/>
      <c r="CU287" s="442"/>
      <c r="CV287" s="443"/>
      <c r="CW287" s="441"/>
      <c r="CX287" s="442"/>
      <c r="CY287" s="442"/>
      <c r="CZ287" s="442"/>
      <c r="DA287" s="443"/>
      <c r="DB287" s="441"/>
      <c r="DC287" s="442"/>
      <c r="DD287" s="442"/>
      <c r="DE287" s="442"/>
      <c r="DF287" s="443"/>
      <c r="DG287" s="441"/>
      <c r="DH287" s="442"/>
      <c r="DI287" s="442"/>
      <c r="DJ287" s="442"/>
      <c r="DK287" s="443"/>
      <c r="DL287" s="441"/>
      <c r="DM287" s="442"/>
      <c r="DN287" s="442"/>
      <c r="DO287" s="442"/>
      <c r="DP287" s="443"/>
      <c r="DQ287" s="441"/>
      <c r="DR287" s="442"/>
      <c r="DS287" s="442"/>
      <c r="DT287" s="442"/>
      <c r="DU287" s="443"/>
      <c r="DV287" s="441"/>
      <c r="DW287" s="442"/>
      <c r="DX287" s="442"/>
      <c r="DY287" s="442"/>
      <c r="DZ287" s="443"/>
      <c r="EA287" s="441"/>
      <c r="EB287" s="442"/>
      <c r="EC287" s="442"/>
      <c r="ED287" s="442"/>
      <c r="EE287" s="443"/>
      <c r="EF287" s="441"/>
      <c r="EG287" s="442"/>
      <c r="EH287" s="442"/>
      <c r="EI287" s="442"/>
      <c r="EJ287" s="443"/>
      <c r="EK287" s="441"/>
      <c r="EL287" s="442"/>
      <c r="EM287" s="442"/>
      <c r="EN287" s="442"/>
      <c r="EO287" s="443"/>
      <c r="EP287" s="441"/>
      <c r="EQ287" s="442"/>
      <c r="ER287" s="442"/>
      <c r="ES287" s="442"/>
      <c r="ET287" s="443"/>
      <c r="EU287" s="441"/>
      <c r="EV287" s="442"/>
      <c r="EW287" s="442"/>
      <c r="EX287" s="442"/>
      <c r="EY287" s="443"/>
      <c r="EZ287" s="441"/>
      <c r="FA287" s="442"/>
      <c r="FB287" s="442"/>
      <c r="FC287" s="442"/>
      <c r="FD287" s="443"/>
      <c r="FE287" s="441"/>
      <c r="FF287" s="442"/>
      <c r="FG287" s="442"/>
      <c r="FH287" s="442"/>
      <c r="FI287" s="443"/>
      <c r="FJ287" s="441"/>
      <c r="FK287" s="442"/>
      <c r="FL287" s="442"/>
      <c r="FM287" s="442"/>
      <c r="FN287" s="443"/>
      <c r="FO287" s="441"/>
      <c r="FP287" s="442"/>
      <c r="FQ287" s="442"/>
      <c r="FR287" s="442"/>
      <c r="FS287" s="443"/>
      <c r="FT287" s="441"/>
      <c r="FU287" s="442"/>
      <c r="FV287" s="442"/>
      <c r="FW287" s="442"/>
      <c r="FX287" s="443"/>
      <c r="FY287" s="441"/>
      <c r="FZ287" s="442"/>
      <c r="GA287" s="442"/>
      <c r="GB287" s="442"/>
      <c r="GC287" s="443"/>
      <c r="GD287" s="441"/>
      <c r="GE287" s="442"/>
      <c r="GF287" s="442"/>
      <c r="GG287" s="442"/>
      <c r="GH287" s="443"/>
      <c r="GI287" s="441"/>
      <c r="GJ287" s="442"/>
      <c r="GK287" s="442"/>
      <c r="GL287" s="442"/>
      <c r="GM287" s="443"/>
      <c r="GN287" s="441"/>
      <c r="GO287" s="442"/>
      <c r="GP287" s="442"/>
      <c r="GQ287" s="442"/>
      <c r="GR287" s="443"/>
      <c r="GS287" s="441"/>
      <c r="GT287" s="442"/>
      <c r="GU287" s="442"/>
      <c r="GV287" s="442"/>
      <c r="GW287" s="443"/>
      <c r="GX287" s="441"/>
      <c r="GY287" s="442"/>
      <c r="GZ287" s="442"/>
      <c r="HA287" s="442"/>
      <c r="HB287" s="443"/>
      <c r="HC287" s="441"/>
      <c r="HD287" s="442"/>
      <c r="HE287" s="442"/>
      <c r="HF287" s="442"/>
      <c r="HG287" s="443"/>
      <c r="HH287" s="441"/>
      <c r="HI287" s="442"/>
      <c r="HJ287" s="442"/>
      <c r="HK287" s="442"/>
      <c r="HL287" s="443"/>
      <c r="HM287" s="441"/>
      <c r="HN287" s="442"/>
      <c r="HO287" s="442"/>
      <c r="HP287" s="442"/>
      <c r="HQ287" s="443"/>
      <c r="HR287" s="441"/>
      <c r="HS287" s="442"/>
      <c r="HT287" s="442"/>
      <c r="HU287" s="442"/>
      <c r="HV287" s="443"/>
      <c r="HW287" s="441"/>
      <c r="HX287" s="442"/>
      <c r="HY287" s="442"/>
      <c r="HZ287" s="442"/>
      <c r="IA287" s="443"/>
      <c r="IB287" s="441"/>
      <c r="IC287" s="442"/>
      <c r="ID287" s="442"/>
      <c r="IE287" s="442"/>
      <c r="IF287" s="443"/>
      <c r="IG287" s="441"/>
      <c r="IH287" s="442"/>
      <c r="II287" s="442"/>
      <c r="IJ287" s="442"/>
      <c r="IK287" s="443"/>
      <c r="IL287" s="441"/>
      <c r="IM287" s="442"/>
      <c r="IN287" s="442"/>
      <c r="IO287" s="442"/>
      <c r="IP287" s="443"/>
      <c r="IQ287" s="441"/>
      <c r="IR287" s="442"/>
      <c r="IS287" s="442"/>
      <c r="IT287" s="442"/>
      <c r="IU287" s="443"/>
      <c r="IV287" s="325"/>
    </row>
    <row r="288" spans="1:256" x14ac:dyDescent="0.25">
      <c r="A288" s="14"/>
      <c r="B288" s="14"/>
      <c r="C288" s="14"/>
      <c r="D288" s="14"/>
      <c r="E288" s="14"/>
    </row>
    <row r="289" spans="1:11" ht="36" x14ac:dyDescent="0.25">
      <c r="A289" s="15" t="s">
        <v>285</v>
      </c>
      <c r="B289" s="15" t="s">
        <v>286</v>
      </c>
      <c r="C289" s="15" t="s">
        <v>287</v>
      </c>
      <c r="D289" s="15" t="s">
        <v>288</v>
      </c>
      <c r="E289" s="15" t="s">
        <v>289</v>
      </c>
    </row>
    <row r="290" spans="1:11" x14ac:dyDescent="0.25">
      <c r="A290" s="16"/>
      <c r="B290" s="16"/>
      <c r="C290" s="16" t="s">
        <v>290</v>
      </c>
      <c r="D290" s="16" t="s">
        <v>291</v>
      </c>
      <c r="E290" s="16" t="s">
        <v>292</v>
      </c>
    </row>
    <row r="291" spans="1:11" ht="38.25" x14ac:dyDescent="0.25">
      <c r="A291" s="38" t="str">
        <f>+'[1]CM.05-SERV.TER.'!$A$9</f>
        <v>Servicio por mantenimiento de  Equipos de computo.</v>
      </c>
      <c r="B291" s="33" t="str">
        <f>+'[1]CM.05-SERV.TER.'!$C$9</f>
        <v>servicio</v>
      </c>
      <c r="C291" s="34">
        <f t="shared" ref="C291:C296" si="11">E291/D291</f>
        <v>7.9925399154078661E-2</v>
      </c>
      <c r="D291" s="35">
        <f>+'[1]CM.05-SERV.TER.'!$D$9</f>
        <v>1065.5999999999999</v>
      </c>
      <c r="E291" s="36">
        <f>F291</f>
        <v>85.168505338586215</v>
      </c>
      <c r="F291">
        <v>85.168505338586215</v>
      </c>
      <c r="G291">
        <v>84.409214046622495</v>
      </c>
      <c r="H291">
        <v>0</v>
      </c>
      <c r="I291">
        <v>6.7223000982669978</v>
      </c>
      <c r="J291">
        <v>0.13078660583481982</v>
      </c>
      <c r="K291">
        <v>12.612217278921836</v>
      </c>
    </row>
    <row r="292" spans="1:11" ht="38.25" x14ac:dyDescent="0.25">
      <c r="A292" s="39" t="str">
        <f>+'[1]CM.05-SERV.TER.'!$A$10</f>
        <v>Servicio por  mantenimiento de Impresoras.</v>
      </c>
      <c r="B292" s="17" t="str">
        <f>+'[1]CM.05-SERV.TER.'!$C$10</f>
        <v>servicio</v>
      </c>
      <c r="C292" s="18">
        <f t="shared" si="11"/>
        <v>7.9925399154078688E-2</v>
      </c>
      <c r="D292" s="19">
        <f>+'[1]CM.05-SERV.TER.'!$D$10</f>
        <v>1056.0999999999999</v>
      </c>
      <c r="E292" s="20">
        <f>G291</f>
        <v>84.409214046622495</v>
      </c>
    </row>
    <row r="293" spans="1:11" ht="38.25" x14ac:dyDescent="0.25">
      <c r="A293" s="39" t="str">
        <f>+'[1]CM.05-SERV.TER.'!$A$11</f>
        <v>Servicio por mantenimiento de Modulos  de trabajo</v>
      </c>
      <c r="B293" s="17" t="str">
        <f>+'[1]CM.05-SERV.TER.'!$C$11</f>
        <v>servicio</v>
      </c>
      <c r="C293" s="18">
        <f t="shared" si="11"/>
        <v>0</v>
      </c>
      <c r="D293" s="19">
        <f>+'[1]CM.05-SERV.TER.'!$D$11</f>
        <v>188.55555555555554</v>
      </c>
      <c r="E293" s="20">
        <f>H291</f>
        <v>0</v>
      </c>
    </row>
    <row r="294" spans="1:11" ht="38.25" x14ac:dyDescent="0.25">
      <c r="A294" s="39" t="str">
        <f>+'[1]CM.05-SERV.TER.'!$A$12</f>
        <v xml:space="preserve">Servicio por mantenimiento de escritorio </v>
      </c>
      <c r="B294" s="17" t="str">
        <f>+'[1]CM.05-SERV.TER.'!$C$12</f>
        <v>servicio</v>
      </c>
      <c r="C294" s="18">
        <f t="shared" si="11"/>
        <v>2.2975451131378069E-2</v>
      </c>
      <c r="D294" s="19">
        <f>+'[1]CM.05-SERV.TER.'!$D$12</f>
        <v>292.58620689655174</v>
      </c>
      <c r="E294" s="20">
        <f>I291</f>
        <v>6.7223000982669978</v>
      </c>
    </row>
    <row r="295" spans="1:11" ht="25.5" x14ac:dyDescent="0.25">
      <c r="A295" s="39" t="str">
        <f>+'[1]CM.05-SERV.TER.'!$A$13</f>
        <v xml:space="preserve">Servicio por mantenimiento de sillon </v>
      </c>
      <c r="B295" s="17" t="str">
        <f>+'[1]CM.05-SERV.TER.'!$C$13</f>
        <v>servicio</v>
      </c>
      <c r="C295" s="18">
        <f t="shared" si="11"/>
        <v>2.1579404616234267E-4</v>
      </c>
      <c r="D295" s="19">
        <f>+'[1]CM.05-SERV.TER.'!$D$13</f>
        <v>606.07142857142856</v>
      </c>
      <c r="E295" s="20">
        <f>J291</f>
        <v>0.13078660583481982</v>
      </c>
    </row>
    <row r="296" spans="1:11" ht="38.25" x14ac:dyDescent="0.25">
      <c r="A296" s="40" t="str">
        <f>+'[1]CM.05-SERV.TER.'!$A$14</f>
        <v>Servicio por mantenimiento de armario</v>
      </c>
      <c r="B296" s="21" t="str">
        <f>+'[1]CM.05-SERV.TER.'!$C$14</f>
        <v>servicio</v>
      </c>
      <c r="C296" s="22">
        <f t="shared" si="11"/>
        <v>0.17688318870850897</v>
      </c>
      <c r="D296" s="23">
        <f>+'[1]CM.05-SERV.TER.'!$D$14</f>
        <v>71.30252100840336</v>
      </c>
      <c r="E296" s="37">
        <f>K291</f>
        <v>12.612217278921836</v>
      </c>
    </row>
    <row r="297" spans="1:11" x14ac:dyDescent="0.25">
      <c r="A297" s="5"/>
      <c r="B297" s="6"/>
      <c r="C297" s="31" t="s">
        <v>293</v>
      </c>
      <c r="D297" s="32"/>
      <c r="E297" s="29">
        <f>+SUM(E291:E296)</f>
        <v>189.04302336823235</v>
      </c>
    </row>
    <row r="298" spans="1:11" x14ac:dyDescent="0.25">
      <c r="A298" s="5"/>
      <c r="B298" s="6"/>
      <c r="C298" s="24" t="s">
        <v>294</v>
      </c>
      <c r="D298" s="25"/>
      <c r="E298" s="37">
        <v>12</v>
      </c>
    </row>
    <row r="299" spans="1:11" x14ac:dyDescent="0.25">
      <c r="A299" s="5"/>
      <c r="B299" s="6"/>
      <c r="C299" s="27" t="s">
        <v>295</v>
      </c>
      <c r="D299" s="28"/>
      <c r="E299" s="29">
        <f>+E297/E298</f>
        <v>15.75358528068603</v>
      </c>
    </row>
    <row r="302" spans="1:11" ht="47.25" customHeight="1" x14ac:dyDescent="0.25">
      <c r="A302" s="391" t="s">
        <v>279</v>
      </c>
      <c r="B302" s="391"/>
      <c r="C302" s="391"/>
      <c r="D302" s="391"/>
      <c r="E302" s="391"/>
      <c r="F302" s="1"/>
      <c r="G302" s="1"/>
      <c r="H302" s="2"/>
      <c r="I302" s="2"/>
      <c r="J302" s="2"/>
    </row>
    <row r="303" spans="1:11" x14ac:dyDescent="0.25">
      <c r="A303" s="3"/>
      <c r="B303" s="3"/>
      <c r="C303" s="3"/>
      <c r="D303" s="3"/>
      <c r="E303" s="3"/>
      <c r="F303" s="3"/>
      <c r="G303" s="3"/>
      <c r="H303" s="2"/>
      <c r="I303" s="2"/>
      <c r="J303" s="2"/>
    </row>
    <row r="304" spans="1:11" x14ac:dyDescent="0.25">
      <c r="A304" s="4"/>
      <c r="B304" s="4"/>
      <c r="C304" s="5"/>
      <c r="D304" s="6"/>
      <c r="E304" s="7"/>
      <c r="F304" s="2"/>
      <c r="G304" s="2"/>
      <c r="H304" s="2"/>
      <c r="I304" s="2"/>
      <c r="J304" s="2"/>
    </row>
    <row r="305" spans="1:256" ht="15.75" x14ac:dyDescent="0.25">
      <c r="A305" s="392" t="s">
        <v>280</v>
      </c>
      <c r="B305" s="392"/>
      <c r="C305" s="392"/>
      <c r="D305" s="392"/>
      <c r="E305" s="392"/>
      <c r="F305" s="2"/>
      <c r="G305" s="2"/>
      <c r="H305" s="2"/>
      <c r="I305" s="2"/>
      <c r="J305" s="2"/>
    </row>
    <row r="306" spans="1:256" ht="15.75" customHeight="1" x14ac:dyDescent="0.25">
      <c r="A306" s="393" t="s">
        <v>281</v>
      </c>
      <c r="B306" s="393"/>
      <c r="C306" s="393"/>
      <c r="D306" s="393"/>
      <c r="E306" s="393"/>
      <c r="F306" s="2"/>
      <c r="G306" s="2"/>
      <c r="H306" s="2"/>
      <c r="I306" s="2"/>
      <c r="J306" s="2"/>
    </row>
    <row r="307" spans="1:256" x14ac:dyDescent="0.25">
      <c r="A307" s="2"/>
      <c r="B307" s="8"/>
      <c r="C307" s="8"/>
      <c r="D307" s="2"/>
      <c r="E307" s="2"/>
      <c r="F307" s="2"/>
      <c r="G307" s="2"/>
      <c r="H307" s="2"/>
      <c r="I307" s="2"/>
      <c r="J307" s="2"/>
    </row>
    <row r="308" spans="1:256" ht="15.75" thickBot="1" x14ac:dyDescent="0.3">
      <c r="A308" s="452" t="s">
        <v>361</v>
      </c>
      <c r="B308" s="452"/>
      <c r="C308" s="452"/>
      <c r="D308" s="335"/>
      <c r="E308" s="335"/>
      <c r="F308" s="66"/>
      <c r="G308" s="66"/>
      <c r="H308" s="66"/>
      <c r="I308" s="67"/>
      <c r="J308" s="67"/>
      <c r="K308" s="83"/>
      <c r="L308" s="42"/>
      <c r="M308" s="42"/>
      <c r="N308" s="42"/>
    </row>
    <row r="309" spans="1:256" ht="36.75" customHeight="1" thickBot="1" x14ac:dyDescent="0.3">
      <c r="A309" s="448" t="s">
        <v>397</v>
      </c>
      <c r="B309" s="449"/>
      <c r="C309" s="449"/>
      <c r="D309" s="449"/>
      <c r="E309" s="450"/>
      <c r="F309" s="442"/>
      <c r="G309" s="442"/>
      <c r="H309" s="442"/>
      <c r="I309" s="442"/>
      <c r="J309" s="443"/>
      <c r="K309" s="441"/>
      <c r="L309" s="442"/>
      <c r="M309" s="442"/>
      <c r="N309" s="442"/>
      <c r="O309" s="443"/>
      <c r="P309" s="441"/>
      <c r="Q309" s="442"/>
      <c r="R309" s="442"/>
      <c r="S309" s="442"/>
      <c r="T309" s="443"/>
      <c r="U309" s="441"/>
      <c r="V309" s="442"/>
      <c r="W309" s="442"/>
      <c r="X309" s="442"/>
      <c r="Y309" s="443"/>
      <c r="Z309" s="441"/>
      <c r="AA309" s="442"/>
      <c r="AB309" s="442"/>
      <c r="AC309" s="442"/>
      <c r="AD309" s="443"/>
      <c r="AE309" s="441"/>
      <c r="AF309" s="442"/>
      <c r="AG309" s="442"/>
      <c r="AH309" s="442"/>
      <c r="AI309" s="443"/>
      <c r="AJ309" s="441"/>
      <c r="AK309" s="442"/>
      <c r="AL309" s="442"/>
      <c r="AM309" s="442"/>
      <c r="AN309" s="443"/>
      <c r="AO309" s="441"/>
      <c r="AP309" s="442"/>
      <c r="AQ309" s="442"/>
      <c r="AR309" s="442"/>
      <c r="AS309" s="443"/>
      <c r="AT309" s="441"/>
      <c r="AU309" s="442"/>
      <c r="AV309" s="442"/>
      <c r="AW309" s="442"/>
      <c r="AX309" s="443"/>
      <c r="AY309" s="441"/>
      <c r="AZ309" s="442"/>
      <c r="BA309" s="442"/>
      <c r="BB309" s="442"/>
      <c r="BC309" s="443"/>
      <c r="BD309" s="441"/>
      <c r="BE309" s="442"/>
      <c r="BF309" s="442"/>
      <c r="BG309" s="442"/>
      <c r="BH309" s="443"/>
      <c r="BI309" s="441"/>
      <c r="BJ309" s="442"/>
      <c r="BK309" s="442"/>
      <c r="BL309" s="442"/>
      <c r="BM309" s="443"/>
      <c r="BN309" s="441"/>
      <c r="BO309" s="442"/>
      <c r="BP309" s="442"/>
      <c r="BQ309" s="442"/>
      <c r="BR309" s="443"/>
      <c r="BS309" s="441"/>
      <c r="BT309" s="442"/>
      <c r="BU309" s="442"/>
      <c r="BV309" s="442"/>
      <c r="BW309" s="443"/>
      <c r="BX309" s="441"/>
      <c r="BY309" s="442"/>
      <c r="BZ309" s="442"/>
      <c r="CA309" s="442"/>
      <c r="CB309" s="443"/>
      <c r="CC309" s="441"/>
      <c r="CD309" s="442"/>
      <c r="CE309" s="442"/>
      <c r="CF309" s="442"/>
      <c r="CG309" s="443"/>
      <c r="CH309" s="441"/>
      <c r="CI309" s="442"/>
      <c r="CJ309" s="442"/>
      <c r="CK309" s="442"/>
      <c r="CL309" s="443"/>
      <c r="CM309" s="441"/>
      <c r="CN309" s="442"/>
      <c r="CO309" s="442"/>
      <c r="CP309" s="442"/>
      <c r="CQ309" s="443"/>
      <c r="CR309" s="441"/>
      <c r="CS309" s="442"/>
      <c r="CT309" s="442"/>
      <c r="CU309" s="442"/>
      <c r="CV309" s="443"/>
      <c r="CW309" s="441"/>
      <c r="CX309" s="442"/>
      <c r="CY309" s="442"/>
      <c r="CZ309" s="442"/>
      <c r="DA309" s="443"/>
      <c r="DB309" s="441"/>
      <c r="DC309" s="442"/>
      <c r="DD309" s="442"/>
      <c r="DE309" s="442"/>
      <c r="DF309" s="443"/>
      <c r="DG309" s="441"/>
      <c r="DH309" s="442"/>
      <c r="DI309" s="442"/>
      <c r="DJ309" s="442"/>
      <c r="DK309" s="443"/>
      <c r="DL309" s="441"/>
      <c r="DM309" s="442"/>
      <c r="DN309" s="442"/>
      <c r="DO309" s="442"/>
      <c r="DP309" s="443"/>
      <c r="DQ309" s="441"/>
      <c r="DR309" s="442"/>
      <c r="DS309" s="442"/>
      <c r="DT309" s="442"/>
      <c r="DU309" s="443"/>
      <c r="DV309" s="441"/>
      <c r="DW309" s="442"/>
      <c r="DX309" s="442"/>
      <c r="DY309" s="442"/>
      <c r="DZ309" s="443"/>
      <c r="EA309" s="441"/>
      <c r="EB309" s="442"/>
      <c r="EC309" s="442"/>
      <c r="ED309" s="442"/>
      <c r="EE309" s="443"/>
      <c r="EF309" s="441"/>
      <c r="EG309" s="442"/>
      <c r="EH309" s="442"/>
      <c r="EI309" s="442"/>
      <c r="EJ309" s="443"/>
      <c r="EK309" s="441"/>
      <c r="EL309" s="442"/>
      <c r="EM309" s="442"/>
      <c r="EN309" s="442"/>
      <c r="EO309" s="443"/>
      <c r="EP309" s="441"/>
      <c r="EQ309" s="442"/>
      <c r="ER309" s="442"/>
      <c r="ES309" s="442"/>
      <c r="ET309" s="443"/>
      <c r="EU309" s="441"/>
      <c r="EV309" s="442"/>
      <c r="EW309" s="442"/>
      <c r="EX309" s="442"/>
      <c r="EY309" s="443"/>
      <c r="EZ309" s="441"/>
      <c r="FA309" s="442"/>
      <c r="FB309" s="442"/>
      <c r="FC309" s="442"/>
      <c r="FD309" s="443"/>
      <c r="FE309" s="441"/>
      <c r="FF309" s="442"/>
      <c r="FG309" s="442"/>
      <c r="FH309" s="442"/>
      <c r="FI309" s="443"/>
      <c r="FJ309" s="441"/>
      <c r="FK309" s="442"/>
      <c r="FL309" s="442"/>
      <c r="FM309" s="442"/>
      <c r="FN309" s="443"/>
      <c r="FO309" s="441"/>
      <c r="FP309" s="442"/>
      <c r="FQ309" s="442"/>
      <c r="FR309" s="442"/>
      <c r="FS309" s="443"/>
      <c r="FT309" s="441"/>
      <c r="FU309" s="442"/>
      <c r="FV309" s="442"/>
      <c r="FW309" s="442"/>
      <c r="FX309" s="443"/>
      <c r="FY309" s="441"/>
      <c r="FZ309" s="442"/>
      <c r="GA309" s="442"/>
      <c r="GB309" s="442"/>
      <c r="GC309" s="443"/>
      <c r="GD309" s="441"/>
      <c r="GE309" s="442"/>
      <c r="GF309" s="442"/>
      <c r="GG309" s="442"/>
      <c r="GH309" s="443"/>
      <c r="GI309" s="441"/>
      <c r="GJ309" s="442"/>
      <c r="GK309" s="442"/>
      <c r="GL309" s="442"/>
      <c r="GM309" s="443"/>
      <c r="GN309" s="441"/>
      <c r="GO309" s="442"/>
      <c r="GP309" s="442"/>
      <c r="GQ309" s="442"/>
      <c r="GR309" s="443"/>
      <c r="GS309" s="441"/>
      <c r="GT309" s="442"/>
      <c r="GU309" s="442"/>
      <c r="GV309" s="442"/>
      <c r="GW309" s="443"/>
      <c r="GX309" s="441"/>
      <c r="GY309" s="442"/>
      <c r="GZ309" s="442"/>
      <c r="HA309" s="442"/>
      <c r="HB309" s="443"/>
      <c r="HC309" s="441"/>
      <c r="HD309" s="442"/>
      <c r="HE309" s="442"/>
      <c r="HF309" s="442"/>
      <c r="HG309" s="443"/>
      <c r="HH309" s="441"/>
      <c r="HI309" s="442"/>
      <c r="HJ309" s="442"/>
      <c r="HK309" s="442"/>
      <c r="HL309" s="443"/>
      <c r="HM309" s="441"/>
      <c r="HN309" s="442"/>
      <c r="HO309" s="442"/>
      <c r="HP309" s="442"/>
      <c r="HQ309" s="443"/>
      <c r="HR309" s="441"/>
      <c r="HS309" s="442"/>
      <c r="HT309" s="442"/>
      <c r="HU309" s="442"/>
      <c r="HV309" s="443"/>
      <c r="HW309" s="441"/>
      <c r="HX309" s="442"/>
      <c r="HY309" s="442"/>
      <c r="HZ309" s="442"/>
      <c r="IA309" s="443"/>
      <c r="IB309" s="441"/>
      <c r="IC309" s="442"/>
      <c r="ID309" s="442"/>
      <c r="IE309" s="442"/>
      <c r="IF309" s="443"/>
      <c r="IG309" s="441"/>
      <c r="IH309" s="442"/>
      <c r="II309" s="442"/>
      <c r="IJ309" s="442"/>
      <c r="IK309" s="443"/>
      <c r="IL309" s="441"/>
      <c r="IM309" s="442"/>
      <c r="IN309" s="442"/>
      <c r="IO309" s="442"/>
      <c r="IP309" s="443"/>
      <c r="IQ309" s="441"/>
      <c r="IR309" s="442"/>
      <c r="IS309" s="442"/>
      <c r="IT309" s="442"/>
      <c r="IU309" s="443"/>
      <c r="IV309" s="325"/>
    </row>
    <row r="310" spans="1:256" x14ac:dyDescent="0.25">
      <c r="A310" s="68"/>
      <c r="B310" s="68"/>
      <c r="C310" s="69"/>
      <c r="D310" s="70"/>
      <c r="E310" s="68"/>
      <c r="F310" s="68"/>
      <c r="G310" s="68"/>
      <c r="H310" s="68"/>
      <c r="I310" s="71"/>
      <c r="J310" s="81"/>
      <c r="K310" s="80"/>
      <c r="L310" s="51"/>
      <c r="M310" s="51"/>
      <c r="N310" s="51"/>
    </row>
    <row r="311" spans="1:256" ht="15.75" thickBot="1" x14ac:dyDescent="0.3">
      <c r="A311" s="68" t="s">
        <v>363</v>
      </c>
      <c r="B311" s="68"/>
      <c r="C311" s="69"/>
      <c r="D311" s="72"/>
      <c r="E311" s="68"/>
      <c r="F311" s="68"/>
      <c r="G311" s="68"/>
      <c r="H311" s="68"/>
      <c r="I311" s="71"/>
      <c r="J311" s="67"/>
      <c r="K311" s="80"/>
      <c r="L311" s="51"/>
      <c r="M311" s="51"/>
      <c r="N311" s="51"/>
    </row>
    <row r="312" spans="1:256" ht="36.75" customHeight="1" thickBot="1" x14ac:dyDescent="0.3">
      <c r="A312" s="448" t="s">
        <v>386</v>
      </c>
      <c r="B312" s="449"/>
      <c r="C312" s="449"/>
      <c r="D312" s="449"/>
      <c r="E312" s="450"/>
      <c r="F312" s="442"/>
      <c r="G312" s="442"/>
      <c r="H312" s="442"/>
      <c r="I312" s="442"/>
      <c r="J312" s="443"/>
      <c r="K312" s="441"/>
      <c r="L312" s="442"/>
      <c r="M312" s="442"/>
      <c r="N312" s="442"/>
      <c r="O312" s="443"/>
      <c r="P312" s="441"/>
      <c r="Q312" s="442"/>
      <c r="R312" s="442"/>
      <c r="S312" s="442"/>
      <c r="T312" s="443"/>
      <c r="U312" s="441"/>
      <c r="V312" s="442"/>
      <c r="W312" s="442"/>
      <c r="X312" s="442"/>
      <c r="Y312" s="443"/>
      <c r="Z312" s="441"/>
      <c r="AA312" s="442"/>
      <c r="AB312" s="442"/>
      <c r="AC312" s="442"/>
      <c r="AD312" s="443"/>
      <c r="AE312" s="441"/>
      <c r="AF312" s="442"/>
      <c r="AG312" s="442"/>
      <c r="AH312" s="442"/>
      <c r="AI312" s="443"/>
      <c r="AJ312" s="441"/>
      <c r="AK312" s="442"/>
      <c r="AL312" s="442"/>
      <c r="AM312" s="442"/>
      <c r="AN312" s="443"/>
      <c r="AO312" s="441"/>
      <c r="AP312" s="442"/>
      <c r="AQ312" s="442"/>
      <c r="AR312" s="442"/>
      <c r="AS312" s="443"/>
      <c r="AT312" s="441"/>
      <c r="AU312" s="442"/>
      <c r="AV312" s="442"/>
      <c r="AW312" s="442"/>
      <c r="AX312" s="443"/>
      <c r="AY312" s="441"/>
      <c r="AZ312" s="442"/>
      <c r="BA312" s="442"/>
      <c r="BB312" s="442"/>
      <c r="BC312" s="443"/>
      <c r="BD312" s="441"/>
      <c r="BE312" s="442"/>
      <c r="BF312" s="442"/>
      <c r="BG312" s="442"/>
      <c r="BH312" s="443"/>
      <c r="BI312" s="441"/>
      <c r="BJ312" s="442"/>
      <c r="BK312" s="442"/>
      <c r="BL312" s="442"/>
      <c r="BM312" s="443"/>
      <c r="BN312" s="441"/>
      <c r="BO312" s="442"/>
      <c r="BP312" s="442"/>
      <c r="BQ312" s="442"/>
      <c r="BR312" s="443"/>
      <c r="BS312" s="441"/>
      <c r="BT312" s="442"/>
      <c r="BU312" s="442"/>
      <c r="BV312" s="442"/>
      <c r="BW312" s="443"/>
      <c r="BX312" s="441"/>
      <c r="BY312" s="442"/>
      <c r="BZ312" s="442"/>
      <c r="CA312" s="442"/>
      <c r="CB312" s="443"/>
      <c r="CC312" s="441"/>
      <c r="CD312" s="442"/>
      <c r="CE312" s="442"/>
      <c r="CF312" s="442"/>
      <c r="CG312" s="443"/>
      <c r="CH312" s="441"/>
      <c r="CI312" s="442"/>
      <c r="CJ312" s="442"/>
      <c r="CK312" s="442"/>
      <c r="CL312" s="443"/>
      <c r="CM312" s="441"/>
      <c r="CN312" s="442"/>
      <c r="CO312" s="442"/>
      <c r="CP312" s="442"/>
      <c r="CQ312" s="443"/>
      <c r="CR312" s="441"/>
      <c r="CS312" s="442"/>
      <c r="CT312" s="442"/>
      <c r="CU312" s="442"/>
      <c r="CV312" s="443"/>
      <c r="CW312" s="441"/>
      <c r="CX312" s="442"/>
      <c r="CY312" s="442"/>
      <c r="CZ312" s="442"/>
      <c r="DA312" s="443"/>
      <c r="DB312" s="441"/>
      <c r="DC312" s="442"/>
      <c r="DD312" s="442"/>
      <c r="DE312" s="442"/>
      <c r="DF312" s="443"/>
      <c r="DG312" s="441"/>
      <c r="DH312" s="442"/>
      <c r="DI312" s="442"/>
      <c r="DJ312" s="442"/>
      <c r="DK312" s="443"/>
      <c r="DL312" s="441"/>
      <c r="DM312" s="442"/>
      <c r="DN312" s="442"/>
      <c r="DO312" s="442"/>
      <c r="DP312" s="443"/>
      <c r="DQ312" s="441"/>
      <c r="DR312" s="442"/>
      <c r="DS312" s="442"/>
      <c r="DT312" s="442"/>
      <c r="DU312" s="443"/>
      <c r="DV312" s="441"/>
      <c r="DW312" s="442"/>
      <c r="DX312" s="442"/>
      <c r="DY312" s="442"/>
      <c r="DZ312" s="443"/>
      <c r="EA312" s="441"/>
      <c r="EB312" s="442"/>
      <c r="EC312" s="442"/>
      <c r="ED312" s="442"/>
      <c r="EE312" s="443"/>
      <c r="EF312" s="441"/>
      <c r="EG312" s="442"/>
      <c r="EH312" s="442"/>
      <c r="EI312" s="442"/>
      <c r="EJ312" s="443"/>
      <c r="EK312" s="441"/>
      <c r="EL312" s="442"/>
      <c r="EM312" s="442"/>
      <c r="EN312" s="442"/>
      <c r="EO312" s="443"/>
      <c r="EP312" s="441"/>
      <c r="EQ312" s="442"/>
      <c r="ER312" s="442"/>
      <c r="ES312" s="442"/>
      <c r="ET312" s="443"/>
      <c r="EU312" s="441"/>
      <c r="EV312" s="442"/>
      <c r="EW312" s="442"/>
      <c r="EX312" s="442"/>
      <c r="EY312" s="443"/>
      <c r="EZ312" s="441"/>
      <c r="FA312" s="442"/>
      <c r="FB312" s="442"/>
      <c r="FC312" s="442"/>
      <c r="FD312" s="443"/>
      <c r="FE312" s="441"/>
      <c r="FF312" s="442"/>
      <c r="FG312" s="442"/>
      <c r="FH312" s="442"/>
      <c r="FI312" s="443"/>
      <c r="FJ312" s="441"/>
      <c r="FK312" s="442"/>
      <c r="FL312" s="442"/>
      <c r="FM312" s="442"/>
      <c r="FN312" s="443"/>
      <c r="FO312" s="441"/>
      <c r="FP312" s="442"/>
      <c r="FQ312" s="442"/>
      <c r="FR312" s="442"/>
      <c r="FS312" s="443"/>
      <c r="FT312" s="441"/>
      <c r="FU312" s="442"/>
      <c r="FV312" s="442"/>
      <c r="FW312" s="442"/>
      <c r="FX312" s="443"/>
      <c r="FY312" s="441"/>
      <c r="FZ312" s="442"/>
      <c r="GA312" s="442"/>
      <c r="GB312" s="442"/>
      <c r="GC312" s="443"/>
      <c r="GD312" s="441"/>
      <c r="GE312" s="442"/>
      <c r="GF312" s="442"/>
      <c r="GG312" s="442"/>
      <c r="GH312" s="443"/>
      <c r="GI312" s="441"/>
      <c r="GJ312" s="442"/>
      <c r="GK312" s="442"/>
      <c r="GL312" s="442"/>
      <c r="GM312" s="443"/>
      <c r="GN312" s="441"/>
      <c r="GO312" s="442"/>
      <c r="GP312" s="442"/>
      <c r="GQ312" s="442"/>
      <c r="GR312" s="443"/>
      <c r="GS312" s="441"/>
      <c r="GT312" s="442"/>
      <c r="GU312" s="442"/>
      <c r="GV312" s="442"/>
      <c r="GW312" s="443"/>
      <c r="GX312" s="441"/>
      <c r="GY312" s="442"/>
      <c r="GZ312" s="442"/>
      <c r="HA312" s="442"/>
      <c r="HB312" s="443"/>
      <c r="HC312" s="441"/>
      <c r="HD312" s="442"/>
      <c r="HE312" s="442"/>
      <c r="HF312" s="442"/>
      <c r="HG312" s="443"/>
      <c r="HH312" s="441"/>
      <c r="HI312" s="442"/>
      <c r="HJ312" s="442"/>
      <c r="HK312" s="442"/>
      <c r="HL312" s="443"/>
      <c r="HM312" s="441"/>
      <c r="HN312" s="442"/>
      <c r="HO312" s="442"/>
      <c r="HP312" s="442"/>
      <c r="HQ312" s="443"/>
      <c r="HR312" s="441"/>
      <c r="HS312" s="442"/>
      <c r="HT312" s="442"/>
      <c r="HU312" s="442"/>
      <c r="HV312" s="443"/>
      <c r="HW312" s="441"/>
      <c r="HX312" s="442"/>
      <c r="HY312" s="442"/>
      <c r="HZ312" s="442"/>
      <c r="IA312" s="443"/>
      <c r="IB312" s="441"/>
      <c r="IC312" s="442"/>
      <c r="ID312" s="442"/>
      <c r="IE312" s="442"/>
      <c r="IF312" s="443"/>
      <c r="IG312" s="441"/>
      <c r="IH312" s="442"/>
      <c r="II312" s="442"/>
      <c r="IJ312" s="442"/>
      <c r="IK312" s="443"/>
      <c r="IL312" s="441"/>
      <c r="IM312" s="442"/>
      <c r="IN312" s="442"/>
      <c r="IO312" s="442"/>
      <c r="IP312" s="443"/>
      <c r="IQ312" s="441"/>
      <c r="IR312" s="442"/>
      <c r="IS312" s="442"/>
      <c r="IT312" s="442"/>
      <c r="IU312" s="443"/>
      <c r="IV312" s="325"/>
    </row>
    <row r="313" spans="1:256" x14ac:dyDescent="0.25">
      <c r="A313" s="14"/>
      <c r="B313" s="14"/>
      <c r="C313" s="14"/>
      <c r="D313" s="14"/>
      <c r="E313" s="14"/>
      <c r="F313" s="2"/>
      <c r="G313" s="2"/>
      <c r="H313" s="2"/>
      <c r="I313" s="2"/>
      <c r="J313" s="2"/>
    </row>
    <row r="314" spans="1:256" ht="39" customHeight="1" x14ac:dyDescent="0.25">
      <c r="A314" s="15" t="s">
        <v>285</v>
      </c>
      <c r="B314" s="15" t="s">
        <v>286</v>
      </c>
      <c r="C314" s="15" t="s">
        <v>287</v>
      </c>
      <c r="D314" s="15" t="s">
        <v>288</v>
      </c>
      <c r="E314" s="15" t="s">
        <v>289</v>
      </c>
      <c r="F314" s="2"/>
      <c r="G314" s="2"/>
      <c r="H314" s="2"/>
      <c r="I314" s="2"/>
      <c r="J314" s="2"/>
    </row>
    <row r="315" spans="1:256" ht="15.75" customHeight="1" x14ac:dyDescent="0.25">
      <c r="A315" s="16"/>
      <c r="B315" s="16"/>
      <c r="C315" s="16" t="s">
        <v>290</v>
      </c>
      <c r="D315" s="16" t="s">
        <v>291</v>
      </c>
      <c r="E315" s="16" t="s">
        <v>292</v>
      </c>
      <c r="F315" s="2"/>
      <c r="G315" s="2"/>
      <c r="H315" s="2"/>
      <c r="I315" s="2"/>
      <c r="J315" s="2"/>
    </row>
    <row r="316" spans="1:256" ht="24" customHeight="1" x14ac:dyDescent="0.25">
      <c r="A316" s="38" t="str">
        <f>+'[1]CM.05-SERV.TER.'!$A$9</f>
        <v>Servicio por mantenimiento de  Equipos de computo.</v>
      </c>
      <c r="B316" s="33" t="str">
        <f>+'[1]CM.05-SERV.TER.'!$C$9</f>
        <v>servicio</v>
      </c>
      <c r="C316" s="34">
        <f t="shared" ref="C316:C321" si="12">E316/D316</f>
        <v>7.8849558783989832E-2</v>
      </c>
      <c r="D316" s="35">
        <f>+'[1]CM.05-SERV.TER.'!$D$9</f>
        <v>1065.5999999999999</v>
      </c>
      <c r="E316" s="36">
        <f>F316</f>
        <v>84.02208984021955</v>
      </c>
      <c r="F316" s="2">
        <v>84.02208984021955</v>
      </c>
      <c r="G316" s="2">
        <v>83.273019031771653</v>
      </c>
      <c r="H316" s="2">
        <v>0</v>
      </c>
      <c r="I316" s="2">
        <v>9.6306627164688869</v>
      </c>
      <c r="J316" s="2">
        <v>0.19617990875222974</v>
      </c>
      <c r="K316">
        <v>18.14592383032295</v>
      </c>
    </row>
    <row r="317" spans="1:256" ht="38.25" x14ac:dyDescent="0.25">
      <c r="A317" s="39" t="str">
        <f>+'[1]CM.05-SERV.TER.'!$A$10</f>
        <v>Servicio por  mantenimiento de Impresoras.</v>
      </c>
      <c r="B317" s="17" t="str">
        <f>+'[1]CM.05-SERV.TER.'!$C$10</f>
        <v>servicio</v>
      </c>
      <c r="C317" s="18">
        <f t="shared" si="12"/>
        <v>7.8849558783989832E-2</v>
      </c>
      <c r="D317" s="19">
        <f>+'[1]CM.05-SERV.TER.'!$D$10</f>
        <v>1056.0999999999999</v>
      </c>
      <c r="E317" s="20">
        <f>G316</f>
        <v>83.273019031771653</v>
      </c>
      <c r="F317" s="2"/>
      <c r="G317" s="2"/>
      <c r="H317" s="2"/>
      <c r="I317" s="2"/>
      <c r="J317" s="2"/>
    </row>
    <row r="318" spans="1:256" ht="38.25" x14ac:dyDescent="0.25">
      <c r="A318" s="39" t="str">
        <f>+'[1]CM.05-SERV.TER.'!$A$11</f>
        <v>Servicio por mantenimiento de Modulos  de trabajo</v>
      </c>
      <c r="B318" s="17" t="str">
        <f>+'[1]CM.05-SERV.TER.'!$C$11</f>
        <v>servicio</v>
      </c>
      <c r="C318" s="18">
        <f t="shared" si="12"/>
        <v>0</v>
      </c>
      <c r="D318" s="19">
        <f>+'[1]CM.05-SERV.TER.'!$D$11</f>
        <v>188.55555555555554</v>
      </c>
      <c r="E318" s="20">
        <f>H316</f>
        <v>0</v>
      </c>
      <c r="F318" s="2"/>
      <c r="G318" s="2"/>
      <c r="H318" s="2"/>
      <c r="I318" s="2"/>
      <c r="J318" s="2"/>
    </row>
    <row r="319" spans="1:256" ht="38.25" x14ac:dyDescent="0.25">
      <c r="A319" s="39" t="str">
        <f>+'[1]CM.05-SERV.TER.'!$A$12</f>
        <v xml:space="preserve">Servicio por mantenimiento de escritorio </v>
      </c>
      <c r="B319" s="17" t="str">
        <f>+'[1]CM.05-SERV.TER.'!$C$12</f>
        <v>servicio</v>
      </c>
      <c r="C319" s="18">
        <f t="shared" si="12"/>
        <v>3.2915641576617291E-2</v>
      </c>
      <c r="D319" s="19">
        <f>+'[1]CM.05-SERV.TER.'!$D$12</f>
        <v>292.58620689655174</v>
      </c>
      <c r="E319" s="20">
        <f>I316</f>
        <v>9.6306627164688869</v>
      </c>
      <c r="F319" s="2"/>
      <c r="G319" s="2"/>
      <c r="H319" s="2"/>
      <c r="I319" s="2"/>
      <c r="J319" s="2"/>
    </row>
    <row r="320" spans="1:256" ht="25.5" x14ac:dyDescent="0.25">
      <c r="A320" s="39" t="str">
        <f>+'[1]CM.05-SERV.TER.'!$A$13</f>
        <v xml:space="preserve">Servicio por mantenimiento de sillon </v>
      </c>
      <c r="B320" s="17" t="str">
        <f>+'[1]CM.05-SERV.TER.'!$C$13</f>
        <v>servicio</v>
      </c>
      <c r="C320" s="18">
        <f t="shared" si="12"/>
        <v>3.23691069243514E-4</v>
      </c>
      <c r="D320" s="19">
        <f>+'[1]CM.05-SERV.TER.'!$D$13</f>
        <v>606.07142857142856</v>
      </c>
      <c r="E320" s="20">
        <f>J316</f>
        <v>0.19617990875222974</v>
      </c>
      <c r="F320" s="2"/>
      <c r="G320" s="2"/>
      <c r="H320" s="2"/>
      <c r="I320" s="2"/>
      <c r="J320" s="2"/>
    </row>
    <row r="321" spans="1:256" ht="48" customHeight="1" x14ac:dyDescent="0.25">
      <c r="A321" s="40" t="str">
        <f>+'[1]CM.05-SERV.TER.'!$A$14</f>
        <v>Servicio por mantenimiento de armario</v>
      </c>
      <c r="B321" s="21" t="str">
        <f>+'[1]CM.05-SERV.TER.'!$C$14</f>
        <v>servicio</v>
      </c>
      <c r="C321" s="22">
        <f t="shared" si="12"/>
        <v>0.25449203721961472</v>
      </c>
      <c r="D321" s="23">
        <f>+'[1]CM.05-SERV.TER.'!$D$14</f>
        <v>71.30252100840336</v>
      </c>
      <c r="E321" s="37">
        <f>K316</f>
        <v>18.14592383032295</v>
      </c>
      <c r="F321" s="2"/>
      <c r="G321" s="2"/>
      <c r="H321" s="2"/>
      <c r="I321" s="2"/>
      <c r="J321" s="2"/>
    </row>
    <row r="322" spans="1:256" x14ac:dyDescent="0.25">
      <c r="A322" s="5"/>
      <c r="B322" s="6"/>
      <c r="C322" s="31" t="s">
        <v>293</v>
      </c>
      <c r="D322" s="32"/>
      <c r="E322" s="29">
        <f>+SUM(E316:E321)</f>
        <v>195.26787532753528</v>
      </c>
      <c r="F322" s="2"/>
      <c r="G322" s="2"/>
      <c r="H322" s="2"/>
      <c r="I322" s="2"/>
      <c r="J322" s="2"/>
    </row>
    <row r="323" spans="1:256" x14ac:dyDescent="0.25">
      <c r="A323" s="5"/>
      <c r="B323" s="6"/>
      <c r="C323" s="24" t="s">
        <v>294</v>
      </c>
      <c r="D323" s="25"/>
      <c r="E323" s="37">
        <v>18</v>
      </c>
      <c r="F323" s="2"/>
      <c r="G323" s="2"/>
      <c r="H323" s="2"/>
      <c r="I323" s="2"/>
      <c r="J323" s="2"/>
    </row>
    <row r="324" spans="1:256" x14ac:dyDescent="0.25">
      <c r="A324" s="5"/>
      <c r="B324" s="6"/>
      <c r="C324" s="27" t="s">
        <v>295</v>
      </c>
      <c r="D324" s="28"/>
      <c r="E324" s="29">
        <f>+E322/E323</f>
        <v>10.848215295974182</v>
      </c>
      <c r="F324" s="2"/>
      <c r="G324" s="2"/>
      <c r="H324" s="2"/>
      <c r="I324" s="2"/>
      <c r="J324" s="2"/>
    </row>
    <row r="325" spans="1:256" x14ac:dyDescent="0.25">
      <c r="A325" s="4"/>
      <c r="B325" s="4"/>
      <c r="C325" s="5"/>
      <c r="D325" s="6"/>
      <c r="E325" s="7"/>
      <c r="F325" s="2"/>
      <c r="G325" s="2"/>
      <c r="H325" s="2"/>
      <c r="I325" s="2"/>
      <c r="J325" s="2"/>
    </row>
    <row r="326" spans="1:256" x14ac:dyDescent="0.25">
      <c r="A326" s="4"/>
      <c r="B326" s="4"/>
      <c r="C326" s="5"/>
      <c r="D326" s="6"/>
      <c r="E326" s="7"/>
      <c r="F326" s="2"/>
      <c r="G326" s="2"/>
      <c r="H326" s="2"/>
      <c r="I326" s="2"/>
      <c r="J326" s="2"/>
    </row>
    <row r="327" spans="1:256" ht="42.75" customHeight="1" x14ac:dyDescent="0.25">
      <c r="A327" s="391" t="s">
        <v>279</v>
      </c>
      <c r="B327" s="391"/>
      <c r="C327" s="391"/>
      <c r="D327" s="391"/>
      <c r="E327" s="391"/>
      <c r="F327" s="1"/>
      <c r="G327" s="1"/>
      <c r="H327" s="2"/>
      <c r="I327" s="2"/>
      <c r="J327" s="2"/>
    </row>
    <row r="328" spans="1:256" x14ac:dyDescent="0.25">
      <c r="A328" s="3"/>
      <c r="B328" s="3"/>
      <c r="C328" s="3"/>
      <c r="D328" s="3"/>
      <c r="E328" s="3"/>
      <c r="F328" s="3"/>
      <c r="G328" s="3"/>
      <c r="H328" s="2"/>
      <c r="I328" s="2"/>
      <c r="J328" s="2"/>
    </row>
    <row r="329" spans="1:256" x14ac:dyDescent="0.25">
      <c r="A329" s="4"/>
      <c r="B329" s="4"/>
      <c r="C329" s="5"/>
      <c r="D329" s="6"/>
      <c r="E329" s="7"/>
      <c r="F329" s="2"/>
      <c r="G329" s="2"/>
      <c r="H329" s="2"/>
      <c r="I329" s="2"/>
      <c r="J329" s="2"/>
    </row>
    <row r="330" spans="1:256" ht="15.75" x14ac:dyDescent="0.25">
      <c r="A330" s="392" t="s">
        <v>280</v>
      </c>
      <c r="B330" s="392"/>
      <c r="C330" s="392"/>
      <c r="D330" s="392"/>
      <c r="E330" s="392"/>
      <c r="F330" s="2"/>
      <c r="G330" s="2"/>
      <c r="H330" s="2"/>
      <c r="I330" s="2"/>
      <c r="J330" s="2"/>
    </row>
    <row r="331" spans="1:256" ht="15.75" customHeight="1" x14ac:dyDescent="0.25">
      <c r="A331" s="393" t="s">
        <v>281</v>
      </c>
      <c r="B331" s="393"/>
      <c r="C331" s="393"/>
      <c r="D331" s="393"/>
      <c r="E331" s="393"/>
      <c r="F331" s="2"/>
      <c r="G331" s="2"/>
      <c r="H331" s="2"/>
      <c r="I331" s="2"/>
      <c r="J331" s="2"/>
    </row>
    <row r="332" spans="1:256" x14ac:dyDescent="0.25">
      <c r="A332" s="2"/>
      <c r="B332" s="8"/>
      <c r="C332" s="8"/>
      <c r="D332" s="2"/>
      <c r="E332" s="2"/>
      <c r="F332" s="2"/>
      <c r="G332" s="2"/>
      <c r="H332" s="2"/>
      <c r="I332" s="2"/>
      <c r="J332" s="2"/>
    </row>
    <row r="333" spans="1:256" ht="15.75" thickBot="1" x14ac:dyDescent="0.3">
      <c r="A333" s="452" t="s">
        <v>361</v>
      </c>
      <c r="B333" s="452"/>
      <c r="C333" s="452"/>
      <c r="D333" s="335"/>
      <c r="E333" s="335"/>
      <c r="F333" s="66"/>
      <c r="G333" s="66"/>
      <c r="H333" s="66"/>
      <c r="I333" s="67"/>
      <c r="J333" s="67"/>
      <c r="K333" s="80"/>
      <c r="L333" s="51"/>
      <c r="M333" s="51"/>
      <c r="N333" s="51"/>
    </row>
    <row r="334" spans="1:256" ht="61.5" customHeight="1" thickBot="1" x14ac:dyDescent="0.3">
      <c r="A334" s="448" t="s">
        <v>398</v>
      </c>
      <c r="B334" s="449"/>
      <c r="C334" s="449"/>
      <c r="D334" s="449"/>
      <c r="E334" s="450"/>
      <c r="F334" s="442"/>
      <c r="G334" s="442"/>
      <c r="H334" s="442"/>
      <c r="I334" s="442"/>
      <c r="J334" s="443"/>
      <c r="K334" s="441"/>
      <c r="L334" s="442"/>
      <c r="M334" s="442"/>
      <c r="N334" s="442"/>
      <c r="O334" s="443"/>
      <c r="P334" s="441"/>
      <c r="Q334" s="442"/>
      <c r="R334" s="442"/>
      <c r="S334" s="442"/>
      <c r="T334" s="443"/>
      <c r="U334" s="441"/>
      <c r="V334" s="442"/>
      <c r="W334" s="442"/>
      <c r="X334" s="442"/>
      <c r="Y334" s="443"/>
      <c r="Z334" s="441"/>
      <c r="AA334" s="442"/>
      <c r="AB334" s="442"/>
      <c r="AC334" s="442"/>
      <c r="AD334" s="443"/>
      <c r="AE334" s="441"/>
      <c r="AF334" s="442"/>
      <c r="AG334" s="442"/>
      <c r="AH334" s="442"/>
      <c r="AI334" s="443"/>
      <c r="AJ334" s="441"/>
      <c r="AK334" s="442"/>
      <c r="AL334" s="442"/>
      <c r="AM334" s="442"/>
      <c r="AN334" s="443"/>
      <c r="AO334" s="441"/>
      <c r="AP334" s="442"/>
      <c r="AQ334" s="442"/>
      <c r="AR334" s="442"/>
      <c r="AS334" s="443"/>
      <c r="AT334" s="441"/>
      <c r="AU334" s="442"/>
      <c r="AV334" s="442"/>
      <c r="AW334" s="442"/>
      <c r="AX334" s="443"/>
      <c r="AY334" s="441"/>
      <c r="AZ334" s="442"/>
      <c r="BA334" s="442"/>
      <c r="BB334" s="442"/>
      <c r="BC334" s="443"/>
      <c r="BD334" s="441"/>
      <c r="BE334" s="442"/>
      <c r="BF334" s="442"/>
      <c r="BG334" s="442"/>
      <c r="BH334" s="443"/>
      <c r="BI334" s="441"/>
      <c r="BJ334" s="442"/>
      <c r="BK334" s="442"/>
      <c r="BL334" s="442"/>
      <c r="BM334" s="443"/>
      <c r="BN334" s="441"/>
      <c r="BO334" s="442"/>
      <c r="BP334" s="442"/>
      <c r="BQ334" s="442"/>
      <c r="BR334" s="443"/>
      <c r="BS334" s="441"/>
      <c r="BT334" s="442"/>
      <c r="BU334" s="442"/>
      <c r="BV334" s="442"/>
      <c r="BW334" s="443"/>
      <c r="BX334" s="441"/>
      <c r="BY334" s="442"/>
      <c r="BZ334" s="442"/>
      <c r="CA334" s="442"/>
      <c r="CB334" s="443"/>
      <c r="CC334" s="441"/>
      <c r="CD334" s="442"/>
      <c r="CE334" s="442"/>
      <c r="CF334" s="442"/>
      <c r="CG334" s="443"/>
      <c r="CH334" s="441"/>
      <c r="CI334" s="442"/>
      <c r="CJ334" s="442"/>
      <c r="CK334" s="442"/>
      <c r="CL334" s="443"/>
      <c r="CM334" s="441"/>
      <c r="CN334" s="442"/>
      <c r="CO334" s="442"/>
      <c r="CP334" s="442"/>
      <c r="CQ334" s="443"/>
      <c r="CR334" s="441"/>
      <c r="CS334" s="442"/>
      <c r="CT334" s="442"/>
      <c r="CU334" s="442"/>
      <c r="CV334" s="443"/>
      <c r="CW334" s="441"/>
      <c r="CX334" s="442"/>
      <c r="CY334" s="442"/>
      <c r="CZ334" s="442"/>
      <c r="DA334" s="443"/>
      <c r="DB334" s="441"/>
      <c r="DC334" s="442"/>
      <c r="DD334" s="442"/>
      <c r="DE334" s="442"/>
      <c r="DF334" s="443"/>
      <c r="DG334" s="441"/>
      <c r="DH334" s="442"/>
      <c r="DI334" s="442"/>
      <c r="DJ334" s="442"/>
      <c r="DK334" s="443"/>
      <c r="DL334" s="441"/>
      <c r="DM334" s="442"/>
      <c r="DN334" s="442"/>
      <c r="DO334" s="442"/>
      <c r="DP334" s="443"/>
      <c r="DQ334" s="441"/>
      <c r="DR334" s="442"/>
      <c r="DS334" s="442"/>
      <c r="DT334" s="442"/>
      <c r="DU334" s="443"/>
      <c r="DV334" s="441"/>
      <c r="DW334" s="442"/>
      <c r="DX334" s="442"/>
      <c r="DY334" s="442"/>
      <c r="DZ334" s="443"/>
      <c r="EA334" s="441"/>
      <c r="EB334" s="442"/>
      <c r="EC334" s="442"/>
      <c r="ED334" s="442"/>
      <c r="EE334" s="443"/>
      <c r="EF334" s="441"/>
      <c r="EG334" s="442"/>
      <c r="EH334" s="442"/>
      <c r="EI334" s="442"/>
      <c r="EJ334" s="443"/>
      <c r="EK334" s="441"/>
      <c r="EL334" s="442"/>
      <c r="EM334" s="442"/>
      <c r="EN334" s="442"/>
      <c r="EO334" s="443"/>
      <c r="EP334" s="441"/>
      <c r="EQ334" s="442"/>
      <c r="ER334" s="442"/>
      <c r="ES334" s="442"/>
      <c r="ET334" s="443"/>
      <c r="EU334" s="441"/>
      <c r="EV334" s="442"/>
      <c r="EW334" s="442"/>
      <c r="EX334" s="442"/>
      <c r="EY334" s="443"/>
      <c r="EZ334" s="441"/>
      <c r="FA334" s="442"/>
      <c r="FB334" s="442"/>
      <c r="FC334" s="442"/>
      <c r="FD334" s="443"/>
      <c r="FE334" s="441"/>
      <c r="FF334" s="442"/>
      <c r="FG334" s="442"/>
      <c r="FH334" s="442"/>
      <c r="FI334" s="443"/>
      <c r="FJ334" s="441"/>
      <c r="FK334" s="442"/>
      <c r="FL334" s="442"/>
      <c r="FM334" s="442"/>
      <c r="FN334" s="443"/>
      <c r="FO334" s="441"/>
      <c r="FP334" s="442"/>
      <c r="FQ334" s="442"/>
      <c r="FR334" s="442"/>
      <c r="FS334" s="443"/>
      <c r="FT334" s="441"/>
      <c r="FU334" s="442"/>
      <c r="FV334" s="442"/>
      <c r="FW334" s="442"/>
      <c r="FX334" s="443"/>
      <c r="FY334" s="441"/>
      <c r="FZ334" s="442"/>
      <c r="GA334" s="442"/>
      <c r="GB334" s="442"/>
      <c r="GC334" s="443"/>
      <c r="GD334" s="441"/>
      <c r="GE334" s="442"/>
      <c r="GF334" s="442"/>
      <c r="GG334" s="442"/>
      <c r="GH334" s="443"/>
      <c r="GI334" s="441"/>
      <c r="GJ334" s="442"/>
      <c r="GK334" s="442"/>
      <c r="GL334" s="442"/>
      <c r="GM334" s="443"/>
      <c r="GN334" s="441"/>
      <c r="GO334" s="442"/>
      <c r="GP334" s="442"/>
      <c r="GQ334" s="442"/>
      <c r="GR334" s="443"/>
      <c r="GS334" s="441"/>
      <c r="GT334" s="442"/>
      <c r="GU334" s="442"/>
      <c r="GV334" s="442"/>
      <c r="GW334" s="443"/>
      <c r="GX334" s="441"/>
      <c r="GY334" s="442"/>
      <c r="GZ334" s="442"/>
      <c r="HA334" s="442"/>
      <c r="HB334" s="443"/>
      <c r="HC334" s="441"/>
      <c r="HD334" s="442"/>
      <c r="HE334" s="442"/>
      <c r="HF334" s="442"/>
      <c r="HG334" s="443"/>
      <c r="HH334" s="441"/>
      <c r="HI334" s="442"/>
      <c r="HJ334" s="442"/>
      <c r="HK334" s="442"/>
      <c r="HL334" s="443"/>
      <c r="HM334" s="441"/>
      <c r="HN334" s="442"/>
      <c r="HO334" s="442"/>
      <c r="HP334" s="442"/>
      <c r="HQ334" s="443"/>
      <c r="HR334" s="441"/>
      <c r="HS334" s="442"/>
      <c r="HT334" s="442"/>
      <c r="HU334" s="442"/>
      <c r="HV334" s="443"/>
      <c r="HW334" s="441"/>
      <c r="HX334" s="442"/>
      <c r="HY334" s="442"/>
      <c r="HZ334" s="442"/>
      <c r="IA334" s="443"/>
      <c r="IB334" s="441"/>
      <c r="IC334" s="442"/>
      <c r="ID334" s="442"/>
      <c r="IE334" s="442"/>
      <c r="IF334" s="443"/>
      <c r="IG334" s="441"/>
      <c r="IH334" s="442"/>
      <c r="II334" s="442"/>
      <c r="IJ334" s="442"/>
      <c r="IK334" s="443"/>
      <c r="IL334" s="441"/>
      <c r="IM334" s="442"/>
      <c r="IN334" s="442"/>
      <c r="IO334" s="442"/>
      <c r="IP334" s="443"/>
      <c r="IQ334" s="441"/>
      <c r="IR334" s="442"/>
      <c r="IS334" s="442"/>
      <c r="IT334" s="442"/>
      <c r="IU334" s="443"/>
      <c r="IV334" s="325"/>
    </row>
    <row r="335" spans="1:256" x14ac:dyDescent="0.25">
      <c r="A335" s="68"/>
      <c r="B335" s="68"/>
      <c r="C335" s="69"/>
      <c r="D335" s="70"/>
      <c r="E335" s="68"/>
      <c r="F335" s="68"/>
      <c r="G335" s="68"/>
      <c r="H335" s="68"/>
      <c r="I335" s="71"/>
      <c r="J335" s="81"/>
      <c r="K335" s="80"/>
      <c r="L335" s="51"/>
      <c r="M335" s="51"/>
      <c r="N335" s="51"/>
    </row>
    <row r="336" spans="1:256" ht="15.75" thickBot="1" x14ac:dyDescent="0.3">
      <c r="A336" s="68" t="s">
        <v>363</v>
      </c>
      <c r="B336" s="68"/>
      <c r="C336" s="69"/>
      <c r="D336" s="72"/>
      <c r="E336" s="68"/>
      <c r="F336" s="68"/>
      <c r="G336" s="68"/>
      <c r="H336" s="68"/>
      <c r="I336" s="71"/>
      <c r="J336" s="67"/>
      <c r="K336" s="80"/>
      <c r="L336" s="51"/>
      <c r="M336" s="51"/>
      <c r="N336" s="51"/>
    </row>
    <row r="337" spans="1:256" ht="27" customHeight="1" thickBot="1" x14ac:dyDescent="0.3">
      <c r="A337" s="448" t="s">
        <v>386</v>
      </c>
      <c r="B337" s="449"/>
      <c r="C337" s="449"/>
      <c r="D337" s="449"/>
      <c r="E337" s="450"/>
      <c r="F337" s="442"/>
      <c r="G337" s="442"/>
      <c r="H337" s="442"/>
      <c r="I337" s="442"/>
      <c r="J337" s="443"/>
      <c r="K337" s="441"/>
      <c r="L337" s="442"/>
      <c r="M337" s="442"/>
      <c r="N337" s="442"/>
      <c r="O337" s="443"/>
      <c r="P337" s="441"/>
      <c r="Q337" s="442"/>
      <c r="R337" s="442"/>
      <c r="S337" s="442"/>
      <c r="T337" s="443"/>
      <c r="U337" s="441"/>
      <c r="V337" s="442"/>
      <c r="W337" s="442"/>
      <c r="X337" s="442"/>
      <c r="Y337" s="443"/>
      <c r="Z337" s="441"/>
      <c r="AA337" s="442"/>
      <c r="AB337" s="442"/>
      <c r="AC337" s="442"/>
      <c r="AD337" s="443"/>
      <c r="AE337" s="441"/>
      <c r="AF337" s="442"/>
      <c r="AG337" s="442"/>
      <c r="AH337" s="442"/>
      <c r="AI337" s="443"/>
      <c r="AJ337" s="441"/>
      <c r="AK337" s="442"/>
      <c r="AL337" s="442"/>
      <c r="AM337" s="442"/>
      <c r="AN337" s="443"/>
      <c r="AO337" s="441"/>
      <c r="AP337" s="442"/>
      <c r="AQ337" s="442"/>
      <c r="AR337" s="442"/>
      <c r="AS337" s="443"/>
      <c r="AT337" s="441"/>
      <c r="AU337" s="442"/>
      <c r="AV337" s="442"/>
      <c r="AW337" s="442"/>
      <c r="AX337" s="443"/>
      <c r="AY337" s="441"/>
      <c r="AZ337" s="442"/>
      <c r="BA337" s="442"/>
      <c r="BB337" s="442"/>
      <c r="BC337" s="443"/>
      <c r="BD337" s="441"/>
      <c r="BE337" s="442"/>
      <c r="BF337" s="442"/>
      <c r="BG337" s="442"/>
      <c r="BH337" s="443"/>
      <c r="BI337" s="441"/>
      <c r="BJ337" s="442"/>
      <c r="BK337" s="442"/>
      <c r="BL337" s="442"/>
      <c r="BM337" s="443"/>
      <c r="BN337" s="441"/>
      <c r="BO337" s="442"/>
      <c r="BP337" s="442"/>
      <c r="BQ337" s="442"/>
      <c r="BR337" s="443"/>
      <c r="BS337" s="441"/>
      <c r="BT337" s="442"/>
      <c r="BU337" s="442"/>
      <c r="BV337" s="442"/>
      <c r="BW337" s="443"/>
      <c r="BX337" s="441"/>
      <c r="BY337" s="442"/>
      <c r="BZ337" s="442"/>
      <c r="CA337" s="442"/>
      <c r="CB337" s="443"/>
      <c r="CC337" s="441"/>
      <c r="CD337" s="442"/>
      <c r="CE337" s="442"/>
      <c r="CF337" s="442"/>
      <c r="CG337" s="443"/>
      <c r="CH337" s="441"/>
      <c r="CI337" s="442"/>
      <c r="CJ337" s="442"/>
      <c r="CK337" s="442"/>
      <c r="CL337" s="443"/>
      <c r="CM337" s="441"/>
      <c r="CN337" s="442"/>
      <c r="CO337" s="442"/>
      <c r="CP337" s="442"/>
      <c r="CQ337" s="443"/>
      <c r="CR337" s="441"/>
      <c r="CS337" s="442"/>
      <c r="CT337" s="442"/>
      <c r="CU337" s="442"/>
      <c r="CV337" s="443"/>
      <c r="CW337" s="441"/>
      <c r="CX337" s="442"/>
      <c r="CY337" s="442"/>
      <c r="CZ337" s="442"/>
      <c r="DA337" s="443"/>
      <c r="DB337" s="441"/>
      <c r="DC337" s="442"/>
      <c r="DD337" s="442"/>
      <c r="DE337" s="442"/>
      <c r="DF337" s="443"/>
      <c r="DG337" s="441"/>
      <c r="DH337" s="442"/>
      <c r="DI337" s="442"/>
      <c r="DJ337" s="442"/>
      <c r="DK337" s="443"/>
      <c r="DL337" s="441"/>
      <c r="DM337" s="442"/>
      <c r="DN337" s="442"/>
      <c r="DO337" s="442"/>
      <c r="DP337" s="443"/>
      <c r="DQ337" s="441"/>
      <c r="DR337" s="442"/>
      <c r="DS337" s="442"/>
      <c r="DT337" s="442"/>
      <c r="DU337" s="443"/>
      <c r="DV337" s="441"/>
      <c r="DW337" s="442"/>
      <c r="DX337" s="442"/>
      <c r="DY337" s="442"/>
      <c r="DZ337" s="443"/>
      <c r="EA337" s="441"/>
      <c r="EB337" s="442"/>
      <c r="EC337" s="442"/>
      <c r="ED337" s="442"/>
      <c r="EE337" s="443"/>
      <c r="EF337" s="441"/>
      <c r="EG337" s="442"/>
      <c r="EH337" s="442"/>
      <c r="EI337" s="442"/>
      <c r="EJ337" s="443"/>
      <c r="EK337" s="441"/>
      <c r="EL337" s="442"/>
      <c r="EM337" s="442"/>
      <c r="EN337" s="442"/>
      <c r="EO337" s="443"/>
      <c r="EP337" s="441"/>
      <c r="EQ337" s="442"/>
      <c r="ER337" s="442"/>
      <c r="ES337" s="442"/>
      <c r="ET337" s="443"/>
      <c r="EU337" s="441"/>
      <c r="EV337" s="442"/>
      <c r="EW337" s="442"/>
      <c r="EX337" s="442"/>
      <c r="EY337" s="443"/>
      <c r="EZ337" s="441"/>
      <c r="FA337" s="442"/>
      <c r="FB337" s="442"/>
      <c r="FC337" s="442"/>
      <c r="FD337" s="443"/>
      <c r="FE337" s="441"/>
      <c r="FF337" s="442"/>
      <c r="FG337" s="442"/>
      <c r="FH337" s="442"/>
      <c r="FI337" s="443"/>
      <c r="FJ337" s="441"/>
      <c r="FK337" s="442"/>
      <c r="FL337" s="442"/>
      <c r="FM337" s="442"/>
      <c r="FN337" s="443"/>
      <c r="FO337" s="441"/>
      <c r="FP337" s="442"/>
      <c r="FQ337" s="442"/>
      <c r="FR337" s="442"/>
      <c r="FS337" s="443"/>
      <c r="FT337" s="441"/>
      <c r="FU337" s="442"/>
      <c r="FV337" s="442"/>
      <c r="FW337" s="442"/>
      <c r="FX337" s="443"/>
      <c r="FY337" s="441"/>
      <c r="FZ337" s="442"/>
      <c r="GA337" s="442"/>
      <c r="GB337" s="442"/>
      <c r="GC337" s="443"/>
      <c r="GD337" s="441"/>
      <c r="GE337" s="442"/>
      <c r="GF337" s="442"/>
      <c r="GG337" s="442"/>
      <c r="GH337" s="443"/>
      <c r="GI337" s="441"/>
      <c r="GJ337" s="442"/>
      <c r="GK337" s="442"/>
      <c r="GL337" s="442"/>
      <c r="GM337" s="443"/>
      <c r="GN337" s="441"/>
      <c r="GO337" s="442"/>
      <c r="GP337" s="442"/>
      <c r="GQ337" s="442"/>
      <c r="GR337" s="443"/>
      <c r="GS337" s="441"/>
      <c r="GT337" s="442"/>
      <c r="GU337" s="442"/>
      <c r="GV337" s="442"/>
      <c r="GW337" s="443"/>
      <c r="GX337" s="441"/>
      <c r="GY337" s="442"/>
      <c r="GZ337" s="442"/>
      <c r="HA337" s="442"/>
      <c r="HB337" s="443"/>
      <c r="HC337" s="441"/>
      <c r="HD337" s="442"/>
      <c r="HE337" s="442"/>
      <c r="HF337" s="442"/>
      <c r="HG337" s="443"/>
      <c r="HH337" s="441"/>
      <c r="HI337" s="442"/>
      <c r="HJ337" s="442"/>
      <c r="HK337" s="442"/>
      <c r="HL337" s="443"/>
      <c r="HM337" s="441"/>
      <c r="HN337" s="442"/>
      <c r="HO337" s="442"/>
      <c r="HP337" s="442"/>
      <c r="HQ337" s="443"/>
      <c r="HR337" s="441"/>
      <c r="HS337" s="442"/>
      <c r="HT337" s="442"/>
      <c r="HU337" s="442"/>
      <c r="HV337" s="443"/>
      <c r="HW337" s="441"/>
      <c r="HX337" s="442"/>
      <c r="HY337" s="442"/>
      <c r="HZ337" s="442"/>
      <c r="IA337" s="443"/>
      <c r="IB337" s="441"/>
      <c r="IC337" s="442"/>
      <c r="ID337" s="442"/>
      <c r="IE337" s="442"/>
      <c r="IF337" s="443"/>
      <c r="IG337" s="441"/>
      <c r="IH337" s="442"/>
      <c r="II337" s="442"/>
      <c r="IJ337" s="442"/>
      <c r="IK337" s="443"/>
      <c r="IL337" s="441"/>
      <c r="IM337" s="442"/>
      <c r="IN337" s="442"/>
      <c r="IO337" s="442"/>
      <c r="IP337" s="443"/>
      <c r="IQ337" s="441"/>
      <c r="IR337" s="442"/>
      <c r="IS337" s="442"/>
      <c r="IT337" s="442"/>
      <c r="IU337" s="443"/>
      <c r="IV337" s="325"/>
    </row>
    <row r="338" spans="1:256" x14ac:dyDescent="0.25">
      <c r="A338" s="14"/>
      <c r="B338" s="14"/>
      <c r="C338" s="14"/>
      <c r="D338" s="14"/>
      <c r="E338" s="14"/>
      <c r="F338" s="2"/>
      <c r="G338" s="2"/>
      <c r="H338" s="2"/>
      <c r="I338" s="2"/>
      <c r="J338" s="2"/>
    </row>
    <row r="339" spans="1:256" ht="39" customHeight="1" x14ac:dyDescent="0.25">
      <c r="A339" s="15" t="s">
        <v>285</v>
      </c>
      <c r="B339" s="15" t="s">
        <v>286</v>
      </c>
      <c r="C339" s="15" t="s">
        <v>287</v>
      </c>
      <c r="D339" s="15" t="s">
        <v>288</v>
      </c>
      <c r="E339" s="15" t="s">
        <v>289</v>
      </c>
      <c r="F339" s="2"/>
      <c r="G339" s="2"/>
      <c r="H339" s="2"/>
      <c r="I339" s="2"/>
      <c r="J339" s="2"/>
    </row>
    <row r="340" spans="1:256" ht="15.75" customHeight="1" x14ac:dyDescent="0.25">
      <c r="A340" s="16"/>
      <c r="B340" s="16"/>
      <c r="C340" s="16" t="s">
        <v>290</v>
      </c>
      <c r="D340" s="16" t="s">
        <v>291</v>
      </c>
      <c r="E340" s="16" t="s">
        <v>292</v>
      </c>
      <c r="F340" s="2"/>
      <c r="G340" s="2"/>
      <c r="H340" s="2"/>
      <c r="I340" s="2"/>
      <c r="J340" s="2"/>
    </row>
    <row r="341" spans="1:256" ht="49.5" customHeight="1" x14ac:dyDescent="0.25">
      <c r="A341" s="38" t="str">
        <f>+'[1]CM.05-SERV.TER.'!$A$9</f>
        <v>Servicio por mantenimiento de  Equipos de computo.</v>
      </c>
      <c r="B341" s="33" t="str">
        <f>+'[1]CM.05-SERV.TER.'!$C$9</f>
        <v>servicio</v>
      </c>
      <c r="C341" s="34">
        <f t="shared" ref="C341:C346" si="13">E341/D341</f>
        <v>0.4555835321251579</v>
      </c>
      <c r="D341" s="35">
        <f>+'[1]CM.05-SERV.TER.'!$D$9</f>
        <v>1065.5999999999999</v>
      </c>
      <c r="E341" s="36">
        <f>F341</f>
        <v>485.46981183256821</v>
      </c>
      <c r="F341" s="2">
        <v>485.46981183256821</v>
      </c>
      <c r="G341" s="2">
        <v>481.14176827737907</v>
      </c>
      <c r="H341" s="2">
        <v>0</v>
      </c>
      <c r="I341" s="2">
        <v>57.139550835269482</v>
      </c>
      <c r="J341" s="2">
        <v>1.1116861495959685</v>
      </c>
      <c r="K341">
        <v>107.2038468708356</v>
      </c>
    </row>
    <row r="342" spans="1:256" ht="38.25" x14ac:dyDescent="0.25">
      <c r="A342" s="39" t="str">
        <f>+'[1]CM.05-SERV.TER.'!$A$10</f>
        <v>Servicio por  mantenimiento de Impresoras.</v>
      </c>
      <c r="B342" s="17" t="str">
        <f>+'[1]CM.05-SERV.TER.'!$C$10</f>
        <v>servicio</v>
      </c>
      <c r="C342" s="18">
        <f t="shared" si="13"/>
        <v>0.45558353212515779</v>
      </c>
      <c r="D342" s="19">
        <f>+'[1]CM.05-SERV.TER.'!$D$10</f>
        <v>1056.0999999999999</v>
      </c>
      <c r="E342" s="20">
        <f>G341</f>
        <v>481.14176827737907</v>
      </c>
      <c r="F342" s="2"/>
      <c r="G342" s="2"/>
      <c r="H342" s="2"/>
      <c r="I342" s="2"/>
      <c r="J342" s="2"/>
    </row>
    <row r="343" spans="1:256" ht="38.25" x14ac:dyDescent="0.25">
      <c r="A343" s="39" t="str">
        <f>+'[1]CM.05-SERV.TER.'!$A$11</f>
        <v>Servicio por mantenimiento de Modulos  de trabajo</v>
      </c>
      <c r="B343" s="17" t="str">
        <f>+'[1]CM.05-SERV.TER.'!$C$11</f>
        <v>servicio</v>
      </c>
      <c r="C343" s="18">
        <f t="shared" si="13"/>
        <v>0</v>
      </c>
      <c r="D343" s="19">
        <f>+'[1]CM.05-SERV.TER.'!$D$11</f>
        <v>188.55555555555554</v>
      </c>
      <c r="E343" s="20">
        <f>H341</f>
        <v>0</v>
      </c>
      <c r="F343" s="2"/>
      <c r="G343" s="2"/>
      <c r="H343" s="2"/>
      <c r="I343" s="2"/>
      <c r="J343" s="2"/>
    </row>
    <row r="344" spans="1:256" ht="38.25" x14ac:dyDescent="0.25">
      <c r="A344" s="39" t="str">
        <f>+'[1]CM.05-SERV.TER.'!$A$12</f>
        <v xml:space="preserve">Servicio por mantenimiento de escritorio </v>
      </c>
      <c r="B344" s="17" t="str">
        <f>+'[1]CM.05-SERV.TER.'!$C$12</f>
        <v>servicio</v>
      </c>
      <c r="C344" s="18">
        <f t="shared" si="13"/>
        <v>0.19529133461671361</v>
      </c>
      <c r="D344" s="19">
        <f>+'[1]CM.05-SERV.TER.'!$D$12</f>
        <v>292.58620689655174</v>
      </c>
      <c r="E344" s="20">
        <f>I341</f>
        <v>57.139550835269482</v>
      </c>
      <c r="F344" s="2"/>
      <c r="G344" s="2"/>
      <c r="H344" s="2"/>
      <c r="I344" s="2"/>
      <c r="J344" s="2"/>
    </row>
    <row r="345" spans="1:256" ht="25.5" x14ac:dyDescent="0.25">
      <c r="A345" s="39" t="str">
        <f>+'[1]CM.05-SERV.TER.'!$A$13</f>
        <v xml:space="preserve">Servicio por mantenimiento de sillon </v>
      </c>
      <c r="B345" s="17" t="str">
        <f>+'[1]CM.05-SERV.TER.'!$C$13</f>
        <v>servicio</v>
      </c>
      <c r="C345" s="18">
        <f t="shared" si="13"/>
        <v>1.8342493923799127E-3</v>
      </c>
      <c r="D345" s="19">
        <f>+'[1]CM.05-SERV.TER.'!$D$13</f>
        <v>606.07142857142856</v>
      </c>
      <c r="E345" s="20">
        <f>J341</f>
        <v>1.1116861495959685</v>
      </c>
      <c r="F345" s="2"/>
      <c r="G345" s="2"/>
      <c r="H345" s="2"/>
      <c r="I345" s="2"/>
      <c r="J345" s="2"/>
    </row>
    <row r="346" spans="1:256" ht="51.75" customHeight="1" x14ac:dyDescent="0.25">
      <c r="A346" s="40" t="str">
        <f>+'[1]CM.05-SERV.TER.'!$A$14</f>
        <v>Servicio por mantenimiento de armario</v>
      </c>
      <c r="B346" s="21" t="str">
        <f>+'[1]CM.05-SERV.TER.'!$C$14</f>
        <v>servicio</v>
      </c>
      <c r="C346" s="22">
        <f t="shared" si="13"/>
        <v>1.5035071040223262</v>
      </c>
      <c r="D346" s="23">
        <f>+'[1]CM.05-SERV.TER.'!$D$14</f>
        <v>71.30252100840336</v>
      </c>
      <c r="E346" s="37">
        <f>K341</f>
        <v>107.2038468708356</v>
      </c>
      <c r="F346" s="2"/>
      <c r="G346" s="2"/>
      <c r="H346" s="2"/>
      <c r="I346" s="2"/>
      <c r="J346" s="2"/>
    </row>
    <row r="347" spans="1:256" x14ac:dyDescent="0.25">
      <c r="A347" s="5"/>
      <c r="B347" s="6"/>
      <c r="C347" s="31" t="s">
        <v>293</v>
      </c>
      <c r="D347" s="32"/>
      <c r="E347" s="29">
        <f>+SUM(E341:E346)</f>
        <v>1132.0666639656483</v>
      </c>
      <c r="F347" s="2"/>
      <c r="G347" s="2"/>
      <c r="H347" s="2"/>
      <c r="I347" s="2"/>
      <c r="J347" s="2"/>
    </row>
    <row r="348" spans="1:256" x14ac:dyDescent="0.25">
      <c r="A348" s="5"/>
      <c r="B348" s="6"/>
      <c r="C348" s="24" t="s">
        <v>294</v>
      </c>
      <c r="D348" s="25"/>
      <c r="E348" s="37">
        <v>102</v>
      </c>
      <c r="F348" s="2"/>
      <c r="G348" s="2"/>
      <c r="H348" s="2"/>
      <c r="I348" s="2"/>
      <c r="J348" s="2"/>
    </row>
    <row r="349" spans="1:256" x14ac:dyDescent="0.25">
      <c r="A349" s="5"/>
      <c r="B349" s="6"/>
      <c r="C349" s="27" t="s">
        <v>295</v>
      </c>
      <c r="D349" s="28"/>
      <c r="E349" s="29">
        <f>+E347/E348</f>
        <v>11.098692783976944</v>
      </c>
      <c r="F349" s="2"/>
      <c r="G349" s="2"/>
      <c r="H349" s="2"/>
      <c r="I349" s="2"/>
      <c r="J349" s="2"/>
    </row>
    <row r="352" spans="1:256" ht="42.75" customHeight="1" x14ac:dyDescent="0.25">
      <c r="A352" s="391" t="s">
        <v>279</v>
      </c>
      <c r="B352" s="391"/>
      <c r="C352" s="391"/>
      <c r="D352" s="391"/>
      <c r="E352" s="391"/>
      <c r="F352" s="1"/>
      <c r="G352" s="1"/>
      <c r="H352" s="2"/>
      <c r="I352" s="2"/>
      <c r="J352" s="2"/>
    </row>
    <row r="353" spans="1:256" x14ac:dyDescent="0.25">
      <c r="A353" s="3"/>
      <c r="B353" s="3"/>
      <c r="C353" s="3"/>
      <c r="D353" s="3"/>
      <c r="E353" s="3"/>
      <c r="F353" s="3"/>
      <c r="G353" s="3"/>
      <c r="H353" s="2"/>
      <c r="I353" s="2"/>
      <c r="J353" s="2"/>
    </row>
    <row r="354" spans="1:256" x14ac:dyDescent="0.25">
      <c r="A354" s="4"/>
      <c r="B354" s="4"/>
      <c r="C354" s="5"/>
      <c r="D354" s="6"/>
      <c r="E354" s="7"/>
      <c r="F354" s="2"/>
      <c r="G354" s="2"/>
      <c r="H354" s="2"/>
      <c r="I354" s="2"/>
      <c r="J354" s="2"/>
    </row>
    <row r="355" spans="1:256" ht="15.75" x14ac:dyDescent="0.25">
      <c r="A355" s="392" t="s">
        <v>280</v>
      </c>
      <c r="B355" s="392"/>
      <c r="C355" s="392"/>
      <c r="D355" s="392"/>
      <c r="E355" s="392"/>
      <c r="F355" s="2"/>
      <c r="G355" s="2"/>
      <c r="H355" s="2"/>
      <c r="I355" s="2"/>
      <c r="J355" s="2"/>
    </row>
    <row r="356" spans="1:256" ht="15.75" customHeight="1" x14ac:dyDescent="0.25">
      <c r="A356" s="393" t="s">
        <v>281</v>
      </c>
      <c r="B356" s="393"/>
      <c r="C356" s="393"/>
      <c r="D356" s="393"/>
      <c r="E356" s="393"/>
      <c r="F356" s="2"/>
      <c r="G356" s="2"/>
      <c r="H356" s="2"/>
      <c r="I356" s="2"/>
      <c r="J356" s="2"/>
    </row>
    <row r="357" spans="1:256" x14ac:dyDescent="0.25">
      <c r="A357" s="2"/>
      <c r="B357" s="8"/>
      <c r="C357" s="8"/>
      <c r="D357" s="2"/>
      <c r="E357" s="2"/>
      <c r="F357" s="2"/>
      <c r="G357" s="2"/>
      <c r="H357" s="2"/>
      <c r="I357" s="2"/>
      <c r="J357" s="2"/>
    </row>
    <row r="358" spans="1:256" ht="15.75" thickBot="1" x14ac:dyDescent="0.3">
      <c r="A358" s="452" t="s">
        <v>361</v>
      </c>
      <c r="B358" s="452"/>
      <c r="C358" s="452"/>
      <c r="D358" s="335"/>
      <c r="E358" s="335"/>
      <c r="F358" s="66"/>
      <c r="G358" s="66"/>
      <c r="H358" s="66"/>
      <c r="I358" s="67"/>
      <c r="J358" s="67"/>
      <c r="K358" s="80"/>
      <c r="L358" s="51"/>
      <c r="M358" s="51"/>
      <c r="N358" s="51"/>
    </row>
    <row r="359" spans="1:256" ht="27" customHeight="1" thickBot="1" x14ac:dyDescent="0.3">
      <c r="A359" s="448" t="s">
        <v>399</v>
      </c>
      <c r="B359" s="449"/>
      <c r="C359" s="449"/>
      <c r="D359" s="449"/>
      <c r="E359" s="450"/>
      <c r="F359" s="442"/>
      <c r="G359" s="442"/>
      <c r="H359" s="442"/>
      <c r="I359" s="442"/>
      <c r="J359" s="443"/>
      <c r="K359" s="441"/>
      <c r="L359" s="442"/>
      <c r="M359" s="442"/>
      <c r="N359" s="442"/>
      <c r="O359" s="443"/>
      <c r="P359" s="441"/>
      <c r="Q359" s="442"/>
      <c r="R359" s="442"/>
      <c r="S359" s="442"/>
      <c r="T359" s="443"/>
      <c r="U359" s="441"/>
      <c r="V359" s="442"/>
      <c r="W359" s="442"/>
      <c r="X359" s="442"/>
      <c r="Y359" s="443"/>
      <c r="Z359" s="441"/>
      <c r="AA359" s="442"/>
      <c r="AB359" s="442"/>
      <c r="AC359" s="442"/>
      <c r="AD359" s="443"/>
      <c r="AE359" s="441"/>
      <c r="AF359" s="442"/>
      <c r="AG359" s="442"/>
      <c r="AH359" s="442"/>
      <c r="AI359" s="443"/>
      <c r="AJ359" s="441"/>
      <c r="AK359" s="442"/>
      <c r="AL359" s="442"/>
      <c r="AM359" s="442"/>
      <c r="AN359" s="443"/>
      <c r="AO359" s="441"/>
      <c r="AP359" s="442"/>
      <c r="AQ359" s="442"/>
      <c r="AR359" s="442"/>
      <c r="AS359" s="443"/>
      <c r="AT359" s="441"/>
      <c r="AU359" s="442"/>
      <c r="AV359" s="442"/>
      <c r="AW359" s="442"/>
      <c r="AX359" s="443"/>
      <c r="AY359" s="441"/>
      <c r="AZ359" s="442"/>
      <c r="BA359" s="442"/>
      <c r="BB359" s="442"/>
      <c r="BC359" s="443"/>
      <c r="BD359" s="441"/>
      <c r="BE359" s="442"/>
      <c r="BF359" s="442"/>
      <c r="BG359" s="442"/>
      <c r="BH359" s="443"/>
      <c r="BI359" s="441"/>
      <c r="BJ359" s="442"/>
      <c r="BK359" s="442"/>
      <c r="BL359" s="442"/>
      <c r="BM359" s="443"/>
      <c r="BN359" s="441"/>
      <c r="BO359" s="442"/>
      <c r="BP359" s="442"/>
      <c r="BQ359" s="442"/>
      <c r="BR359" s="443"/>
      <c r="BS359" s="441"/>
      <c r="BT359" s="442"/>
      <c r="BU359" s="442"/>
      <c r="BV359" s="442"/>
      <c r="BW359" s="443"/>
      <c r="BX359" s="441"/>
      <c r="BY359" s="442"/>
      <c r="BZ359" s="442"/>
      <c r="CA359" s="442"/>
      <c r="CB359" s="443"/>
      <c r="CC359" s="441"/>
      <c r="CD359" s="442"/>
      <c r="CE359" s="442"/>
      <c r="CF359" s="442"/>
      <c r="CG359" s="443"/>
      <c r="CH359" s="441"/>
      <c r="CI359" s="442"/>
      <c r="CJ359" s="442"/>
      <c r="CK359" s="442"/>
      <c r="CL359" s="443"/>
      <c r="CM359" s="441"/>
      <c r="CN359" s="442"/>
      <c r="CO359" s="442"/>
      <c r="CP359" s="442"/>
      <c r="CQ359" s="443"/>
      <c r="CR359" s="441"/>
      <c r="CS359" s="442"/>
      <c r="CT359" s="442"/>
      <c r="CU359" s="442"/>
      <c r="CV359" s="443"/>
      <c r="CW359" s="441"/>
      <c r="CX359" s="442"/>
      <c r="CY359" s="442"/>
      <c r="CZ359" s="442"/>
      <c r="DA359" s="443"/>
      <c r="DB359" s="441"/>
      <c r="DC359" s="442"/>
      <c r="DD359" s="442"/>
      <c r="DE359" s="442"/>
      <c r="DF359" s="443"/>
      <c r="DG359" s="441"/>
      <c r="DH359" s="442"/>
      <c r="DI359" s="442"/>
      <c r="DJ359" s="442"/>
      <c r="DK359" s="443"/>
      <c r="DL359" s="441"/>
      <c r="DM359" s="442"/>
      <c r="DN359" s="442"/>
      <c r="DO359" s="442"/>
      <c r="DP359" s="443"/>
      <c r="DQ359" s="441"/>
      <c r="DR359" s="442"/>
      <c r="DS359" s="442"/>
      <c r="DT359" s="442"/>
      <c r="DU359" s="443"/>
      <c r="DV359" s="441"/>
      <c r="DW359" s="442"/>
      <c r="DX359" s="442"/>
      <c r="DY359" s="442"/>
      <c r="DZ359" s="443"/>
      <c r="EA359" s="441"/>
      <c r="EB359" s="442"/>
      <c r="EC359" s="442"/>
      <c r="ED359" s="442"/>
      <c r="EE359" s="443"/>
      <c r="EF359" s="441"/>
      <c r="EG359" s="442"/>
      <c r="EH359" s="442"/>
      <c r="EI359" s="442"/>
      <c r="EJ359" s="443"/>
      <c r="EK359" s="441"/>
      <c r="EL359" s="442"/>
      <c r="EM359" s="442"/>
      <c r="EN359" s="442"/>
      <c r="EO359" s="443"/>
      <c r="EP359" s="441"/>
      <c r="EQ359" s="442"/>
      <c r="ER359" s="442"/>
      <c r="ES359" s="442"/>
      <c r="ET359" s="443"/>
      <c r="EU359" s="441"/>
      <c r="EV359" s="442"/>
      <c r="EW359" s="442"/>
      <c r="EX359" s="442"/>
      <c r="EY359" s="443"/>
      <c r="EZ359" s="441"/>
      <c r="FA359" s="442"/>
      <c r="FB359" s="442"/>
      <c r="FC359" s="442"/>
      <c r="FD359" s="443"/>
      <c r="FE359" s="441"/>
      <c r="FF359" s="442"/>
      <c r="FG359" s="442"/>
      <c r="FH359" s="442"/>
      <c r="FI359" s="443"/>
      <c r="FJ359" s="441"/>
      <c r="FK359" s="442"/>
      <c r="FL359" s="442"/>
      <c r="FM359" s="442"/>
      <c r="FN359" s="443"/>
      <c r="FO359" s="441"/>
      <c r="FP359" s="442"/>
      <c r="FQ359" s="442"/>
      <c r="FR359" s="442"/>
      <c r="FS359" s="443"/>
      <c r="FT359" s="441"/>
      <c r="FU359" s="442"/>
      <c r="FV359" s="442"/>
      <c r="FW359" s="442"/>
      <c r="FX359" s="443"/>
      <c r="FY359" s="441"/>
      <c r="FZ359" s="442"/>
      <c r="GA359" s="442"/>
      <c r="GB359" s="442"/>
      <c r="GC359" s="443"/>
      <c r="GD359" s="441"/>
      <c r="GE359" s="442"/>
      <c r="GF359" s="442"/>
      <c r="GG359" s="442"/>
      <c r="GH359" s="443"/>
      <c r="GI359" s="441"/>
      <c r="GJ359" s="442"/>
      <c r="GK359" s="442"/>
      <c r="GL359" s="442"/>
      <c r="GM359" s="443"/>
      <c r="GN359" s="441"/>
      <c r="GO359" s="442"/>
      <c r="GP359" s="442"/>
      <c r="GQ359" s="442"/>
      <c r="GR359" s="443"/>
      <c r="GS359" s="441"/>
      <c r="GT359" s="442"/>
      <c r="GU359" s="442"/>
      <c r="GV359" s="442"/>
      <c r="GW359" s="443"/>
      <c r="GX359" s="441"/>
      <c r="GY359" s="442"/>
      <c r="GZ359" s="442"/>
      <c r="HA359" s="442"/>
      <c r="HB359" s="443"/>
      <c r="HC359" s="441"/>
      <c r="HD359" s="442"/>
      <c r="HE359" s="442"/>
      <c r="HF359" s="442"/>
      <c r="HG359" s="443"/>
      <c r="HH359" s="441"/>
      <c r="HI359" s="442"/>
      <c r="HJ359" s="442"/>
      <c r="HK359" s="442"/>
      <c r="HL359" s="443"/>
      <c r="HM359" s="441"/>
      <c r="HN359" s="442"/>
      <c r="HO359" s="442"/>
      <c r="HP359" s="442"/>
      <c r="HQ359" s="443"/>
      <c r="HR359" s="441"/>
      <c r="HS359" s="442"/>
      <c r="HT359" s="442"/>
      <c r="HU359" s="442"/>
      <c r="HV359" s="443"/>
      <c r="HW359" s="441"/>
      <c r="HX359" s="442"/>
      <c r="HY359" s="442"/>
      <c r="HZ359" s="442"/>
      <c r="IA359" s="443"/>
      <c r="IB359" s="441"/>
      <c r="IC359" s="442"/>
      <c r="ID359" s="442"/>
      <c r="IE359" s="442"/>
      <c r="IF359" s="443"/>
      <c r="IG359" s="441"/>
      <c r="IH359" s="442"/>
      <c r="II359" s="442"/>
      <c r="IJ359" s="442"/>
      <c r="IK359" s="443"/>
      <c r="IL359" s="441"/>
      <c r="IM359" s="442"/>
      <c r="IN359" s="442"/>
      <c r="IO359" s="442"/>
      <c r="IP359" s="443"/>
      <c r="IQ359" s="441"/>
      <c r="IR359" s="442"/>
      <c r="IS359" s="442"/>
      <c r="IT359" s="442"/>
      <c r="IU359" s="443"/>
      <c r="IV359" s="325"/>
    </row>
    <row r="360" spans="1:256" x14ac:dyDescent="0.25">
      <c r="A360" s="68"/>
      <c r="B360" s="68"/>
      <c r="C360" s="69"/>
      <c r="D360" s="70"/>
      <c r="E360" s="68"/>
      <c r="F360" s="68"/>
      <c r="G360" s="68"/>
      <c r="H360" s="68"/>
      <c r="I360" s="71"/>
      <c r="J360" s="81"/>
      <c r="K360" s="80"/>
      <c r="L360" s="51"/>
      <c r="M360" s="51"/>
      <c r="N360" s="51"/>
    </row>
    <row r="361" spans="1:256" ht="15.75" thickBot="1" x14ac:dyDescent="0.3">
      <c r="A361" s="68" t="s">
        <v>363</v>
      </c>
      <c r="B361" s="68"/>
      <c r="C361" s="69"/>
      <c r="D361" s="72"/>
      <c r="E361" s="68"/>
      <c r="F361" s="68"/>
      <c r="G361" s="68"/>
      <c r="H361" s="68"/>
      <c r="I361" s="71"/>
      <c r="J361" s="67"/>
      <c r="K361" s="80"/>
      <c r="L361" s="51"/>
      <c r="M361" s="51"/>
      <c r="N361" s="51"/>
    </row>
    <row r="362" spans="1:256" ht="27" customHeight="1" thickBot="1" x14ac:dyDescent="0.3">
      <c r="A362" s="448" t="s">
        <v>386</v>
      </c>
      <c r="B362" s="449"/>
      <c r="C362" s="449"/>
      <c r="D362" s="449"/>
      <c r="E362" s="450"/>
      <c r="F362" s="442"/>
      <c r="G362" s="442"/>
      <c r="H362" s="442"/>
      <c r="I362" s="442"/>
      <c r="J362" s="443"/>
      <c r="K362" s="441"/>
      <c r="L362" s="442"/>
      <c r="M362" s="442"/>
      <c r="N362" s="442"/>
      <c r="O362" s="443"/>
      <c r="P362" s="441"/>
      <c r="Q362" s="442"/>
      <c r="R362" s="442"/>
      <c r="S362" s="442"/>
      <c r="T362" s="443"/>
      <c r="U362" s="441"/>
      <c r="V362" s="442"/>
      <c r="W362" s="442"/>
      <c r="X362" s="442"/>
      <c r="Y362" s="443"/>
      <c r="Z362" s="441"/>
      <c r="AA362" s="442"/>
      <c r="AB362" s="442"/>
      <c r="AC362" s="442"/>
      <c r="AD362" s="443"/>
      <c r="AE362" s="441"/>
      <c r="AF362" s="442"/>
      <c r="AG362" s="442"/>
      <c r="AH362" s="442"/>
      <c r="AI362" s="443"/>
      <c r="AJ362" s="441"/>
      <c r="AK362" s="442"/>
      <c r="AL362" s="442"/>
      <c r="AM362" s="442"/>
      <c r="AN362" s="443"/>
      <c r="AO362" s="441"/>
      <c r="AP362" s="442"/>
      <c r="AQ362" s="442"/>
      <c r="AR362" s="442"/>
      <c r="AS362" s="443"/>
      <c r="AT362" s="441"/>
      <c r="AU362" s="442"/>
      <c r="AV362" s="442"/>
      <c r="AW362" s="442"/>
      <c r="AX362" s="443"/>
      <c r="AY362" s="441"/>
      <c r="AZ362" s="442"/>
      <c r="BA362" s="442"/>
      <c r="BB362" s="442"/>
      <c r="BC362" s="443"/>
      <c r="BD362" s="441"/>
      <c r="BE362" s="442"/>
      <c r="BF362" s="442"/>
      <c r="BG362" s="442"/>
      <c r="BH362" s="443"/>
      <c r="BI362" s="441"/>
      <c r="BJ362" s="442"/>
      <c r="BK362" s="442"/>
      <c r="BL362" s="442"/>
      <c r="BM362" s="443"/>
      <c r="BN362" s="441"/>
      <c r="BO362" s="442"/>
      <c r="BP362" s="442"/>
      <c r="BQ362" s="442"/>
      <c r="BR362" s="443"/>
      <c r="BS362" s="441"/>
      <c r="BT362" s="442"/>
      <c r="BU362" s="442"/>
      <c r="BV362" s="442"/>
      <c r="BW362" s="443"/>
      <c r="BX362" s="441"/>
      <c r="BY362" s="442"/>
      <c r="BZ362" s="442"/>
      <c r="CA362" s="442"/>
      <c r="CB362" s="443"/>
      <c r="CC362" s="441"/>
      <c r="CD362" s="442"/>
      <c r="CE362" s="442"/>
      <c r="CF362" s="442"/>
      <c r="CG362" s="443"/>
      <c r="CH362" s="441"/>
      <c r="CI362" s="442"/>
      <c r="CJ362" s="442"/>
      <c r="CK362" s="442"/>
      <c r="CL362" s="443"/>
      <c r="CM362" s="441"/>
      <c r="CN362" s="442"/>
      <c r="CO362" s="442"/>
      <c r="CP362" s="442"/>
      <c r="CQ362" s="443"/>
      <c r="CR362" s="441"/>
      <c r="CS362" s="442"/>
      <c r="CT362" s="442"/>
      <c r="CU362" s="442"/>
      <c r="CV362" s="443"/>
      <c r="CW362" s="441"/>
      <c r="CX362" s="442"/>
      <c r="CY362" s="442"/>
      <c r="CZ362" s="442"/>
      <c r="DA362" s="443"/>
      <c r="DB362" s="441"/>
      <c r="DC362" s="442"/>
      <c r="DD362" s="442"/>
      <c r="DE362" s="442"/>
      <c r="DF362" s="443"/>
      <c r="DG362" s="441"/>
      <c r="DH362" s="442"/>
      <c r="DI362" s="442"/>
      <c r="DJ362" s="442"/>
      <c r="DK362" s="443"/>
      <c r="DL362" s="441"/>
      <c r="DM362" s="442"/>
      <c r="DN362" s="442"/>
      <c r="DO362" s="442"/>
      <c r="DP362" s="443"/>
      <c r="DQ362" s="441"/>
      <c r="DR362" s="442"/>
      <c r="DS362" s="442"/>
      <c r="DT362" s="442"/>
      <c r="DU362" s="443"/>
      <c r="DV362" s="441"/>
      <c r="DW362" s="442"/>
      <c r="DX362" s="442"/>
      <c r="DY362" s="442"/>
      <c r="DZ362" s="443"/>
      <c r="EA362" s="441"/>
      <c r="EB362" s="442"/>
      <c r="EC362" s="442"/>
      <c r="ED362" s="442"/>
      <c r="EE362" s="443"/>
      <c r="EF362" s="441"/>
      <c r="EG362" s="442"/>
      <c r="EH362" s="442"/>
      <c r="EI362" s="442"/>
      <c r="EJ362" s="443"/>
      <c r="EK362" s="441"/>
      <c r="EL362" s="442"/>
      <c r="EM362" s="442"/>
      <c r="EN362" s="442"/>
      <c r="EO362" s="443"/>
      <c r="EP362" s="441"/>
      <c r="EQ362" s="442"/>
      <c r="ER362" s="442"/>
      <c r="ES362" s="442"/>
      <c r="ET362" s="443"/>
      <c r="EU362" s="441"/>
      <c r="EV362" s="442"/>
      <c r="EW362" s="442"/>
      <c r="EX362" s="442"/>
      <c r="EY362" s="443"/>
      <c r="EZ362" s="441"/>
      <c r="FA362" s="442"/>
      <c r="FB362" s="442"/>
      <c r="FC362" s="442"/>
      <c r="FD362" s="443"/>
      <c r="FE362" s="441"/>
      <c r="FF362" s="442"/>
      <c r="FG362" s="442"/>
      <c r="FH362" s="442"/>
      <c r="FI362" s="443"/>
      <c r="FJ362" s="441"/>
      <c r="FK362" s="442"/>
      <c r="FL362" s="442"/>
      <c r="FM362" s="442"/>
      <c r="FN362" s="443"/>
      <c r="FO362" s="441"/>
      <c r="FP362" s="442"/>
      <c r="FQ362" s="442"/>
      <c r="FR362" s="442"/>
      <c r="FS362" s="443"/>
      <c r="FT362" s="441"/>
      <c r="FU362" s="442"/>
      <c r="FV362" s="442"/>
      <c r="FW362" s="442"/>
      <c r="FX362" s="443"/>
      <c r="FY362" s="441"/>
      <c r="FZ362" s="442"/>
      <c r="GA362" s="442"/>
      <c r="GB362" s="442"/>
      <c r="GC362" s="443"/>
      <c r="GD362" s="441"/>
      <c r="GE362" s="442"/>
      <c r="GF362" s="442"/>
      <c r="GG362" s="442"/>
      <c r="GH362" s="443"/>
      <c r="GI362" s="441"/>
      <c r="GJ362" s="442"/>
      <c r="GK362" s="442"/>
      <c r="GL362" s="442"/>
      <c r="GM362" s="443"/>
      <c r="GN362" s="441"/>
      <c r="GO362" s="442"/>
      <c r="GP362" s="442"/>
      <c r="GQ362" s="442"/>
      <c r="GR362" s="443"/>
      <c r="GS362" s="441"/>
      <c r="GT362" s="442"/>
      <c r="GU362" s="442"/>
      <c r="GV362" s="442"/>
      <c r="GW362" s="443"/>
      <c r="GX362" s="441"/>
      <c r="GY362" s="442"/>
      <c r="GZ362" s="442"/>
      <c r="HA362" s="442"/>
      <c r="HB362" s="443"/>
      <c r="HC362" s="441"/>
      <c r="HD362" s="442"/>
      <c r="HE362" s="442"/>
      <c r="HF362" s="442"/>
      <c r="HG362" s="443"/>
      <c r="HH362" s="441"/>
      <c r="HI362" s="442"/>
      <c r="HJ362" s="442"/>
      <c r="HK362" s="442"/>
      <c r="HL362" s="443"/>
      <c r="HM362" s="441"/>
      <c r="HN362" s="442"/>
      <c r="HO362" s="442"/>
      <c r="HP362" s="442"/>
      <c r="HQ362" s="443"/>
      <c r="HR362" s="441"/>
      <c r="HS362" s="442"/>
      <c r="HT362" s="442"/>
      <c r="HU362" s="442"/>
      <c r="HV362" s="443"/>
      <c r="HW362" s="441"/>
      <c r="HX362" s="442"/>
      <c r="HY362" s="442"/>
      <c r="HZ362" s="442"/>
      <c r="IA362" s="443"/>
      <c r="IB362" s="441"/>
      <c r="IC362" s="442"/>
      <c r="ID362" s="442"/>
      <c r="IE362" s="442"/>
      <c r="IF362" s="443"/>
      <c r="IG362" s="441"/>
      <c r="IH362" s="442"/>
      <c r="II362" s="442"/>
      <c r="IJ362" s="442"/>
      <c r="IK362" s="443"/>
      <c r="IL362" s="441"/>
      <c r="IM362" s="442"/>
      <c r="IN362" s="442"/>
      <c r="IO362" s="442"/>
      <c r="IP362" s="443"/>
      <c r="IQ362" s="441"/>
      <c r="IR362" s="442"/>
      <c r="IS362" s="442"/>
      <c r="IT362" s="442"/>
      <c r="IU362" s="443"/>
      <c r="IV362" s="325"/>
    </row>
    <row r="363" spans="1:256" x14ac:dyDescent="0.25">
      <c r="A363" s="14"/>
      <c r="B363" s="14"/>
      <c r="C363" s="14"/>
      <c r="D363" s="14"/>
      <c r="E363" s="14"/>
      <c r="F363" s="2"/>
      <c r="G363" s="2"/>
      <c r="H363" s="2"/>
      <c r="I363" s="2"/>
      <c r="J363" s="2"/>
    </row>
    <row r="364" spans="1:256" ht="39" customHeight="1" x14ac:dyDescent="0.25">
      <c r="A364" s="15" t="s">
        <v>285</v>
      </c>
      <c r="B364" s="15" t="s">
        <v>286</v>
      </c>
      <c r="C364" s="15" t="s">
        <v>287</v>
      </c>
      <c r="D364" s="15" t="s">
        <v>288</v>
      </c>
      <c r="E364" s="15" t="s">
        <v>289</v>
      </c>
      <c r="F364" s="2"/>
      <c r="G364" s="2"/>
      <c r="H364" s="2"/>
      <c r="I364" s="2"/>
      <c r="J364" s="2"/>
    </row>
    <row r="365" spans="1:256" ht="15.75" customHeight="1" x14ac:dyDescent="0.25">
      <c r="A365" s="16"/>
      <c r="B365" s="16"/>
      <c r="C365" s="16" t="s">
        <v>290</v>
      </c>
      <c r="D365" s="16" t="s">
        <v>291</v>
      </c>
      <c r="E365" s="16" t="s">
        <v>292</v>
      </c>
      <c r="F365" s="2"/>
      <c r="G365" s="2"/>
      <c r="H365" s="2"/>
      <c r="I365" s="2"/>
      <c r="J365" s="2"/>
    </row>
    <row r="366" spans="1:256" ht="51" customHeight="1" x14ac:dyDescent="0.25">
      <c r="A366" s="38" t="str">
        <f>+'[1]CM.05-SERV.TER.'!$A$9</f>
        <v>Servicio por mantenimiento de  Equipos de computo.</v>
      </c>
      <c r="B366" s="33" t="str">
        <f>+'[1]CM.05-SERV.TER.'!$C$9</f>
        <v>servicio</v>
      </c>
      <c r="C366" s="34">
        <f t="shared" ref="C366:C371" si="14">E366/D366</f>
        <v>0.66873167412141543</v>
      </c>
      <c r="D366" s="35">
        <f>+'[1]CM.05-SERV.TER.'!$D$9</f>
        <v>1065.5999999999999</v>
      </c>
      <c r="E366" s="36">
        <f>F366</f>
        <v>712.60047194378024</v>
      </c>
      <c r="F366" s="2">
        <v>712.60047194378024</v>
      </c>
      <c r="G366" s="2">
        <v>706.24752103962692</v>
      </c>
      <c r="H366" s="2">
        <v>0</v>
      </c>
      <c r="I366" s="2">
        <v>54.573755393323694</v>
      </c>
      <c r="J366" s="2">
        <v>1.1116861495959685</v>
      </c>
      <c r="K366">
        <v>98.276012002992758</v>
      </c>
    </row>
    <row r="367" spans="1:256" ht="38.25" x14ac:dyDescent="0.25">
      <c r="A367" s="39" t="str">
        <f>+'[1]CM.05-SERV.TER.'!$A$10</f>
        <v>Servicio por  mantenimiento de Impresoras.</v>
      </c>
      <c r="B367" s="17" t="str">
        <f>+'[1]CM.05-SERV.TER.'!$C$10</f>
        <v>servicio</v>
      </c>
      <c r="C367" s="18">
        <f t="shared" si="14"/>
        <v>0.66873167412141554</v>
      </c>
      <c r="D367" s="19">
        <f>+'[1]CM.05-SERV.TER.'!$D$10</f>
        <v>1056.0999999999999</v>
      </c>
      <c r="E367" s="20">
        <f>G366</f>
        <v>706.24752103962692</v>
      </c>
      <c r="F367" s="2"/>
      <c r="G367" s="2"/>
      <c r="H367" s="2"/>
      <c r="I367" s="2"/>
      <c r="J367" s="2"/>
    </row>
    <row r="368" spans="1:256" ht="38.25" x14ac:dyDescent="0.25">
      <c r="A368" s="39" t="str">
        <f>+'[1]CM.05-SERV.TER.'!$A$11</f>
        <v>Servicio por mantenimiento de Modulos  de trabajo</v>
      </c>
      <c r="B368" s="17" t="str">
        <f>+'[1]CM.05-SERV.TER.'!$C$11</f>
        <v>servicio</v>
      </c>
      <c r="C368" s="18">
        <f t="shared" si="14"/>
        <v>0</v>
      </c>
      <c r="D368" s="19">
        <f>+'[1]CM.05-SERV.TER.'!$D$11</f>
        <v>188.55555555555554</v>
      </c>
      <c r="E368" s="20">
        <f>H366</f>
        <v>0</v>
      </c>
      <c r="F368" s="2"/>
      <c r="G368" s="2"/>
      <c r="H368" s="2"/>
      <c r="I368" s="2"/>
      <c r="J368" s="2"/>
    </row>
    <row r="369" spans="1:256" ht="38.25" x14ac:dyDescent="0.25">
      <c r="A369" s="39" t="str">
        <f>+'[1]CM.05-SERV.TER.'!$A$12</f>
        <v xml:space="preserve">Servicio por mantenimiento de escritorio </v>
      </c>
      <c r="B369" s="17" t="str">
        <f>+'[1]CM.05-SERV.TER.'!$C$12</f>
        <v>servicio</v>
      </c>
      <c r="C369" s="18">
        <f t="shared" si="14"/>
        <v>0.18652196893416464</v>
      </c>
      <c r="D369" s="19">
        <f>+'[1]CM.05-SERV.TER.'!$D$12</f>
        <v>292.58620689655174</v>
      </c>
      <c r="E369" s="20">
        <f>I366</f>
        <v>54.573755393323694</v>
      </c>
      <c r="F369" s="2"/>
      <c r="G369" s="2"/>
      <c r="H369" s="2"/>
      <c r="I369" s="2"/>
      <c r="J369" s="2"/>
    </row>
    <row r="370" spans="1:256" ht="25.5" x14ac:dyDescent="0.25">
      <c r="A370" s="39" t="str">
        <f>+'[1]CM.05-SERV.TER.'!$A$13</f>
        <v xml:space="preserve">Servicio por mantenimiento de sillon </v>
      </c>
      <c r="B370" s="17" t="str">
        <f>+'[1]CM.05-SERV.TER.'!$C$13</f>
        <v>servicio</v>
      </c>
      <c r="C370" s="18">
        <f t="shared" si="14"/>
        <v>1.8342493923799127E-3</v>
      </c>
      <c r="D370" s="19">
        <f>+'[1]CM.05-SERV.TER.'!$D$13</f>
        <v>606.07142857142856</v>
      </c>
      <c r="E370" s="20">
        <f>J366</f>
        <v>1.1116861495959685</v>
      </c>
      <c r="F370" s="2"/>
      <c r="G370" s="2"/>
      <c r="H370" s="2"/>
      <c r="I370" s="2"/>
      <c r="J370" s="2"/>
    </row>
    <row r="371" spans="1:256" ht="47.25" customHeight="1" x14ac:dyDescent="0.25">
      <c r="A371" s="40" t="str">
        <f>+'[1]CM.05-SERV.TER.'!$A$14</f>
        <v>Servicio por mantenimiento de armario</v>
      </c>
      <c r="B371" s="21" t="str">
        <f>+'[1]CM.05-SERV.TER.'!$C$14</f>
        <v>servicio</v>
      </c>
      <c r="C371" s="22">
        <f t="shared" si="14"/>
        <v>1.3782964559052608</v>
      </c>
      <c r="D371" s="23">
        <f>+'[1]CM.05-SERV.TER.'!$D$14</f>
        <v>71.30252100840336</v>
      </c>
      <c r="E371" s="37">
        <f>K366</f>
        <v>98.276012002992758</v>
      </c>
      <c r="F371" s="2"/>
      <c r="G371" s="2"/>
      <c r="H371" s="2"/>
      <c r="I371" s="2"/>
      <c r="J371" s="2"/>
    </row>
    <row r="372" spans="1:256" x14ac:dyDescent="0.25">
      <c r="A372" s="5"/>
      <c r="B372" s="6"/>
      <c r="C372" s="31" t="s">
        <v>293</v>
      </c>
      <c r="D372" s="32"/>
      <c r="E372" s="29">
        <f>+SUM(E366:E371)</f>
        <v>1572.8094465293193</v>
      </c>
      <c r="F372" s="2"/>
      <c r="G372" s="2"/>
      <c r="H372" s="2"/>
      <c r="I372" s="2"/>
      <c r="J372" s="2"/>
    </row>
    <row r="373" spans="1:256" x14ac:dyDescent="0.25">
      <c r="A373" s="5"/>
      <c r="B373" s="6"/>
      <c r="C373" s="24" t="s">
        <v>294</v>
      </c>
      <c r="D373" s="25"/>
      <c r="E373" s="37">
        <v>102</v>
      </c>
      <c r="F373" s="2"/>
      <c r="G373" s="2"/>
      <c r="H373" s="2"/>
      <c r="I373" s="2"/>
      <c r="J373" s="2"/>
    </row>
    <row r="374" spans="1:256" x14ac:dyDescent="0.25">
      <c r="A374" s="5"/>
      <c r="B374" s="6"/>
      <c r="C374" s="27" t="s">
        <v>295</v>
      </c>
      <c r="D374" s="28"/>
      <c r="E374" s="29">
        <f>+E372/E373</f>
        <v>15.419700456169798</v>
      </c>
      <c r="F374" s="2"/>
      <c r="G374" s="2"/>
      <c r="H374" s="2"/>
      <c r="I374" s="2"/>
      <c r="J374" s="2"/>
    </row>
    <row r="377" spans="1:256" ht="38.25" customHeight="1" x14ac:dyDescent="0.25">
      <c r="A377" s="391" t="s">
        <v>279</v>
      </c>
      <c r="B377" s="391"/>
      <c r="C377" s="391"/>
      <c r="D377" s="391"/>
      <c r="E377" s="391"/>
    </row>
    <row r="378" spans="1:256" x14ac:dyDescent="0.25">
      <c r="A378" s="3"/>
      <c r="B378" s="3"/>
      <c r="C378" s="3"/>
      <c r="D378" s="3"/>
      <c r="E378" s="3"/>
    </row>
    <row r="379" spans="1:256" x14ac:dyDescent="0.25">
      <c r="A379" s="4"/>
      <c r="B379" s="4"/>
      <c r="C379" s="5"/>
      <c r="D379" s="6"/>
      <c r="E379" s="7"/>
    </row>
    <row r="380" spans="1:256" ht="15.75" x14ac:dyDescent="0.25">
      <c r="A380" s="392" t="s">
        <v>280</v>
      </c>
      <c r="B380" s="392"/>
      <c r="C380" s="392"/>
      <c r="D380" s="392"/>
      <c r="E380" s="392"/>
    </row>
    <row r="381" spans="1:256" ht="15.75" customHeight="1" x14ac:dyDescent="0.25">
      <c r="A381" s="393" t="s">
        <v>281</v>
      </c>
      <c r="B381" s="393"/>
      <c r="C381" s="393"/>
      <c r="D381" s="393"/>
      <c r="E381" s="393"/>
    </row>
    <row r="382" spans="1:256" x14ac:dyDescent="0.25">
      <c r="A382" s="2"/>
      <c r="B382" s="8"/>
      <c r="C382" s="8"/>
      <c r="D382" s="2"/>
      <c r="E382" s="2"/>
    </row>
    <row r="383" spans="1:256" ht="15.75" thickBot="1" x14ac:dyDescent="0.3">
      <c r="A383" s="452" t="s">
        <v>361</v>
      </c>
      <c r="B383" s="452"/>
      <c r="C383" s="452"/>
      <c r="D383" s="335"/>
      <c r="E383" s="335"/>
      <c r="F383" s="66"/>
      <c r="G383" s="66"/>
      <c r="H383" s="66"/>
      <c r="I383" s="67"/>
      <c r="J383" s="67"/>
      <c r="K383" s="80"/>
      <c r="L383" s="51"/>
      <c r="M383" s="51"/>
      <c r="N383" s="51"/>
    </row>
    <row r="384" spans="1:256" ht="48" customHeight="1" thickBot="1" x14ac:dyDescent="0.3">
      <c r="A384" s="448" t="s">
        <v>400</v>
      </c>
      <c r="B384" s="449"/>
      <c r="C384" s="449"/>
      <c r="D384" s="449"/>
      <c r="E384" s="450"/>
      <c r="F384" s="442"/>
      <c r="G384" s="442"/>
      <c r="H384" s="442"/>
      <c r="I384" s="442"/>
      <c r="J384" s="443"/>
      <c r="K384" s="441"/>
      <c r="L384" s="442"/>
      <c r="M384" s="442"/>
      <c r="N384" s="442"/>
      <c r="O384" s="443"/>
      <c r="P384" s="441"/>
      <c r="Q384" s="442"/>
      <c r="R384" s="442"/>
      <c r="S384" s="442"/>
      <c r="T384" s="443"/>
      <c r="U384" s="441"/>
      <c r="V384" s="442"/>
      <c r="W384" s="442"/>
      <c r="X384" s="442"/>
      <c r="Y384" s="443"/>
      <c r="Z384" s="441"/>
      <c r="AA384" s="442"/>
      <c r="AB384" s="442"/>
      <c r="AC384" s="442"/>
      <c r="AD384" s="443"/>
      <c r="AE384" s="441"/>
      <c r="AF384" s="442"/>
      <c r="AG384" s="442"/>
      <c r="AH384" s="442"/>
      <c r="AI384" s="443"/>
      <c r="AJ384" s="441"/>
      <c r="AK384" s="442"/>
      <c r="AL384" s="442"/>
      <c r="AM384" s="442"/>
      <c r="AN384" s="443"/>
      <c r="AO384" s="441"/>
      <c r="AP384" s="442"/>
      <c r="AQ384" s="442"/>
      <c r="AR384" s="442"/>
      <c r="AS384" s="443"/>
      <c r="AT384" s="441"/>
      <c r="AU384" s="442"/>
      <c r="AV384" s="442"/>
      <c r="AW384" s="442"/>
      <c r="AX384" s="443"/>
      <c r="AY384" s="441"/>
      <c r="AZ384" s="442"/>
      <c r="BA384" s="442"/>
      <c r="BB384" s="442"/>
      <c r="BC384" s="443"/>
      <c r="BD384" s="441"/>
      <c r="BE384" s="442"/>
      <c r="BF384" s="442"/>
      <c r="BG384" s="442"/>
      <c r="BH384" s="443"/>
      <c r="BI384" s="441"/>
      <c r="BJ384" s="442"/>
      <c r="BK384" s="442"/>
      <c r="BL384" s="442"/>
      <c r="BM384" s="443"/>
      <c r="BN384" s="441"/>
      <c r="BO384" s="442"/>
      <c r="BP384" s="442"/>
      <c r="BQ384" s="442"/>
      <c r="BR384" s="443"/>
      <c r="BS384" s="441"/>
      <c r="BT384" s="442"/>
      <c r="BU384" s="442"/>
      <c r="BV384" s="442"/>
      <c r="BW384" s="443"/>
      <c r="BX384" s="441"/>
      <c r="BY384" s="442"/>
      <c r="BZ384" s="442"/>
      <c r="CA384" s="442"/>
      <c r="CB384" s="443"/>
      <c r="CC384" s="441"/>
      <c r="CD384" s="442"/>
      <c r="CE384" s="442"/>
      <c r="CF384" s="442"/>
      <c r="CG384" s="443"/>
      <c r="CH384" s="441"/>
      <c r="CI384" s="442"/>
      <c r="CJ384" s="442"/>
      <c r="CK384" s="442"/>
      <c r="CL384" s="443"/>
      <c r="CM384" s="441"/>
      <c r="CN384" s="442"/>
      <c r="CO384" s="442"/>
      <c r="CP384" s="442"/>
      <c r="CQ384" s="443"/>
      <c r="CR384" s="441"/>
      <c r="CS384" s="442"/>
      <c r="CT384" s="442"/>
      <c r="CU384" s="442"/>
      <c r="CV384" s="443"/>
      <c r="CW384" s="441"/>
      <c r="CX384" s="442"/>
      <c r="CY384" s="442"/>
      <c r="CZ384" s="442"/>
      <c r="DA384" s="443"/>
      <c r="DB384" s="441"/>
      <c r="DC384" s="442"/>
      <c r="DD384" s="442"/>
      <c r="DE384" s="442"/>
      <c r="DF384" s="443"/>
      <c r="DG384" s="441"/>
      <c r="DH384" s="442"/>
      <c r="DI384" s="442"/>
      <c r="DJ384" s="442"/>
      <c r="DK384" s="443"/>
      <c r="DL384" s="441"/>
      <c r="DM384" s="442"/>
      <c r="DN384" s="442"/>
      <c r="DO384" s="442"/>
      <c r="DP384" s="443"/>
      <c r="DQ384" s="441"/>
      <c r="DR384" s="442"/>
      <c r="DS384" s="442"/>
      <c r="DT384" s="442"/>
      <c r="DU384" s="443"/>
      <c r="DV384" s="441"/>
      <c r="DW384" s="442"/>
      <c r="DX384" s="442"/>
      <c r="DY384" s="442"/>
      <c r="DZ384" s="443"/>
      <c r="EA384" s="441"/>
      <c r="EB384" s="442"/>
      <c r="EC384" s="442"/>
      <c r="ED384" s="442"/>
      <c r="EE384" s="443"/>
      <c r="EF384" s="441"/>
      <c r="EG384" s="442"/>
      <c r="EH384" s="442"/>
      <c r="EI384" s="442"/>
      <c r="EJ384" s="443"/>
      <c r="EK384" s="441"/>
      <c r="EL384" s="442"/>
      <c r="EM384" s="442"/>
      <c r="EN384" s="442"/>
      <c r="EO384" s="443"/>
      <c r="EP384" s="441"/>
      <c r="EQ384" s="442"/>
      <c r="ER384" s="442"/>
      <c r="ES384" s="442"/>
      <c r="ET384" s="443"/>
      <c r="EU384" s="441"/>
      <c r="EV384" s="442"/>
      <c r="EW384" s="442"/>
      <c r="EX384" s="442"/>
      <c r="EY384" s="443"/>
      <c r="EZ384" s="441"/>
      <c r="FA384" s="442"/>
      <c r="FB384" s="442"/>
      <c r="FC384" s="442"/>
      <c r="FD384" s="443"/>
      <c r="FE384" s="441"/>
      <c r="FF384" s="442"/>
      <c r="FG384" s="442"/>
      <c r="FH384" s="442"/>
      <c r="FI384" s="443"/>
      <c r="FJ384" s="441"/>
      <c r="FK384" s="442"/>
      <c r="FL384" s="442"/>
      <c r="FM384" s="442"/>
      <c r="FN384" s="443"/>
      <c r="FO384" s="441"/>
      <c r="FP384" s="442"/>
      <c r="FQ384" s="442"/>
      <c r="FR384" s="442"/>
      <c r="FS384" s="443"/>
      <c r="FT384" s="441"/>
      <c r="FU384" s="442"/>
      <c r="FV384" s="442"/>
      <c r="FW384" s="442"/>
      <c r="FX384" s="443"/>
      <c r="FY384" s="441"/>
      <c r="FZ384" s="442"/>
      <c r="GA384" s="442"/>
      <c r="GB384" s="442"/>
      <c r="GC384" s="443"/>
      <c r="GD384" s="441"/>
      <c r="GE384" s="442"/>
      <c r="GF384" s="442"/>
      <c r="GG384" s="442"/>
      <c r="GH384" s="443"/>
      <c r="GI384" s="441"/>
      <c r="GJ384" s="442"/>
      <c r="GK384" s="442"/>
      <c r="GL384" s="442"/>
      <c r="GM384" s="443"/>
      <c r="GN384" s="441"/>
      <c r="GO384" s="442"/>
      <c r="GP384" s="442"/>
      <c r="GQ384" s="442"/>
      <c r="GR384" s="443"/>
      <c r="GS384" s="441"/>
      <c r="GT384" s="442"/>
      <c r="GU384" s="442"/>
      <c r="GV384" s="442"/>
      <c r="GW384" s="443"/>
      <c r="GX384" s="441"/>
      <c r="GY384" s="442"/>
      <c r="GZ384" s="442"/>
      <c r="HA384" s="442"/>
      <c r="HB384" s="443"/>
      <c r="HC384" s="441"/>
      <c r="HD384" s="442"/>
      <c r="HE384" s="442"/>
      <c r="HF384" s="442"/>
      <c r="HG384" s="443"/>
      <c r="HH384" s="441"/>
      <c r="HI384" s="442"/>
      <c r="HJ384" s="442"/>
      <c r="HK384" s="442"/>
      <c r="HL384" s="443"/>
      <c r="HM384" s="441"/>
      <c r="HN384" s="442"/>
      <c r="HO384" s="442"/>
      <c r="HP384" s="442"/>
      <c r="HQ384" s="443"/>
      <c r="HR384" s="441"/>
      <c r="HS384" s="442"/>
      <c r="HT384" s="442"/>
      <c r="HU384" s="442"/>
      <c r="HV384" s="443"/>
      <c r="HW384" s="441"/>
      <c r="HX384" s="442"/>
      <c r="HY384" s="442"/>
      <c r="HZ384" s="442"/>
      <c r="IA384" s="443"/>
      <c r="IB384" s="441"/>
      <c r="IC384" s="442"/>
      <c r="ID384" s="442"/>
      <c r="IE384" s="442"/>
      <c r="IF384" s="443"/>
      <c r="IG384" s="441"/>
      <c r="IH384" s="442"/>
      <c r="II384" s="442"/>
      <c r="IJ384" s="442"/>
      <c r="IK384" s="443"/>
      <c r="IL384" s="441"/>
      <c r="IM384" s="442"/>
      <c r="IN384" s="442"/>
      <c r="IO384" s="442"/>
      <c r="IP384" s="443"/>
      <c r="IQ384" s="441"/>
      <c r="IR384" s="442"/>
      <c r="IS384" s="442"/>
      <c r="IT384" s="442"/>
      <c r="IU384" s="443"/>
      <c r="IV384" s="325"/>
    </row>
    <row r="385" spans="1:256" x14ac:dyDescent="0.25">
      <c r="A385" s="68"/>
      <c r="B385" s="68"/>
      <c r="C385" s="69"/>
      <c r="D385" s="70"/>
      <c r="E385" s="68"/>
      <c r="F385" s="68"/>
      <c r="G385" s="68"/>
      <c r="H385" s="68"/>
      <c r="I385" s="71"/>
      <c r="J385" s="81"/>
      <c r="K385" s="80"/>
      <c r="L385" s="51"/>
      <c r="M385" s="51"/>
      <c r="N385" s="51"/>
    </row>
    <row r="386" spans="1:256" ht="15.75" thickBot="1" x14ac:dyDescent="0.3">
      <c r="A386" s="68" t="s">
        <v>363</v>
      </c>
      <c r="B386" s="68"/>
      <c r="C386" s="69"/>
      <c r="D386" s="72"/>
      <c r="E386" s="68"/>
      <c r="F386" s="68"/>
      <c r="G386" s="68"/>
      <c r="H386" s="68"/>
      <c r="I386" s="71"/>
      <c r="J386" s="67"/>
      <c r="K386" s="80"/>
      <c r="L386" s="51"/>
      <c r="M386" s="51"/>
      <c r="N386" s="51"/>
    </row>
    <row r="387" spans="1:256" ht="26.25" customHeight="1" thickBot="1" x14ac:dyDescent="0.3">
      <c r="A387" s="448" t="s">
        <v>386</v>
      </c>
      <c r="B387" s="449"/>
      <c r="C387" s="449"/>
      <c r="D387" s="449"/>
      <c r="E387" s="450"/>
      <c r="F387" s="442"/>
      <c r="G387" s="442"/>
      <c r="H387" s="442"/>
      <c r="I387" s="442"/>
      <c r="J387" s="443"/>
      <c r="K387" s="441"/>
      <c r="L387" s="442"/>
      <c r="M387" s="442"/>
      <c r="N387" s="442"/>
      <c r="O387" s="443"/>
      <c r="P387" s="441"/>
      <c r="Q387" s="442"/>
      <c r="R387" s="442"/>
      <c r="S387" s="442"/>
      <c r="T387" s="443"/>
      <c r="U387" s="441"/>
      <c r="V387" s="442"/>
      <c r="W387" s="442"/>
      <c r="X387" s="442"/>
      <c r="Y387" s="443"/>
      <c r="Z387" s="441"/>
      <c r="AA387" s="442"/>
      <c r="AB387" s="442"/>
      <c r="AC387" s="442"/>
      <c r="AD387" s="443"/>
      <c r="AE387" s="441"/>
      <c r="AF387" s="442"/>
      <c r="AG387" s="442"/>
      <c r="AH387" s="442"/>
      <c r="AI387" s="443"/>
      <c r="AJ387" s="441"/>
      <c r="AK387" s="442"/>
      <c r="AL387" s="442"/>
      <c r="AM387" s="442"/>
      <c r="AN387" s="443"/>
      <c r="AO387" s="441"/>
      <c r="AP387" s="442"/>
      <c r="AQ387" s="442"/>
      <c r="AR387" s="442"/>
      <c r="AS387" s="443"/>
      <c r="AT387" s="441"/>
      <c r="AU387" s="442"/>
      <c r="AV387" s="442"/>
      <c r="AW387" s="442"/>
      <c r="AX387" s="443"/>
      <c r="AY387" s="441"/>
      <c r="AZ387" s="442"/>
      <c r="BA387" s="442"/>
      <c r="BB387" s="442"/>
      <c r="BC387" s="443"/>
      <c r="BD387" s="441"/>
      <c r="BE387" s="442"/>
      <c r="BF387" s="442"/>
      <c r="BG387" s="442"/>
      <c r="BH387" s="443"/>
      <c r="BI387" s="441"/>
      <c r="BJ387" s="442"/>
      <c r="BK387" s="442"/>
      <c r="BL387" s="442"/>
      <c r="BM387" s="443"/>
      <c r="BN387" s="441"/>
      <c r="BO387" s="442"/>
      <c r="BP387" s="442"/>
      <c r="BQ387" s="442"/>
      <c r="BR387" s="443"/>
      <c r="BS387" s="441"/>
      <c r="BT387" s="442"/>
      <c r="BU387" s="442"/>
      <c r="BV387" s="442"/>
      <c r="BW387" s="443"/>
      <c r="BX387" s="441"/>
      <c r="BY387" s="442"/>
      <c r="BZ387" s="442"/>
      <c r="CA387" s="442"/>
      <c r="CB387" s="443"/>
      <c r="CC387" s="441"/>
      <c r="CD387" s="442"/>
      <c r="CE387" s="442"/>
      <c r="CF387" s="442"/>
      <c r="CG387" s="443"/>
      <c r="CH387" s="441"/>
      <c r="CI387" s="442"/>
      <c r="CJ387" s="442"/>
      <c r="CK387" s="442"/>
      <c r="CL387" s="443"/>
      <c r="CM387" s="441"/>
      <c r="CN387" s="442"/>
      <c r="CO387" s="442"/>
      <c r="CP387" s="442"/>
      <c r="CQ387" s="443"/>
      <c r="CR387" s="441"/>
      <c r="CS387" s="442"/>
      <c r="CT387" s="442"/>
      <c r="CU387" s="442"/>
      <c r="CV387" s="443"/>
      <c r="CW387" s="441"/>
      <c r="CX387" s="442"/>
      <c r="CY387" s="442"/>
      <c r="CZ387" s="442"/>
      <c r="DA387" s="443"/>
      <c r="DB387" s="441"/>
      <c r="DC387" s="442"/>
      <c r="DD387" s="442"/>
      <c r="DE387" s="442"/>
      <c r="DF387" s="443"/>
      <c r="DG387" s="441"/>
      <c r="DH387" s="442"/>
      <c r="DI387" s="442"/>
      <c r="DJ387" s="442"/>
      <c r="DK387" s="443"/>
      <c r="DL387" s="441"/>
      <c r="DM387" s="442"/>
      <c r="DN387" s="442"/>
      <c r="DO387" s="442"/>
      <c r="DP387" s="443"/>
      <c r="DQ387" s="441"/>
      <c r="DR387" s="442"/>
      <c r="DS387" s="442"/>
      <c r="DT387" s="442"/>
      <c r="DU387" s="443"/>
      <c r="DV387" s="441"/>
      <c r="DW387" s="442"/>
      <c r="DX387" s="442"/>
      <c r="DY387" s="442"/>
      <c r="DZ387" s="443"/>
      <c r="EA387" s="441"/>
      <c r="EB387" s="442"/>
      <c r="EC387" s="442"/>
      <c r="ED387" s="442"/>
      <c r="EE387" s="443"/>
      <c r="EF387" s="441"/>
      <c r="EG387" s="442"/>
      <c r="EH387" s="442"/>
      <c r="EI387" s="442"/>
      <c r="EJ387" s="443"/>
      <c r="EK387" s="441"/>
      <c r="EL387" s="442"/>
      <c r="EM387" s="442"/>
      <c r="EN387" s="442"/>
      <c r="EO387" s="443"/>
      <c r="EP387" s="441"/>
      <c r="EQ387" s="442"/>
      <c r="ER387" s="442"/>
      <c r="ES387" s="442"/>
      <c r="ET387" s="443"/>
      <c r="EU387" s="441"/>
      <c r="EV387" s="442"/>
      <c r="EW387" s="442"/>
      <c r="EX387" s="442"/>
      <c r="EY387" s="443"/>
      <c r="EZ387" s="441"/>
      <c r="FA387" s="442"/>
      <c r="FB387" s="442"/>
      <c r="FC387" s="442"/>
      <c r="FD387" s="443"/>
      <c r="FE387" s="441"/>
      <c r="FF387" s="442"/>
      <c r="FG387" s="442"/>
      <c r="FH387" s="442"/>
      <c r="FI387" s="443"/>
      <c r="FJ387" s="441"/>
      <c r="FK387" s="442"/>
      <c r="FL387" s="442"/>
      <c r="FM387" s="442"/>
      <c r="FN387" s="443"/>
      <c r="FO387" s="441"/>
      <c r="FP387" s="442"/>
      <c r="FQ387" s="442"/>
      <c r="FR387" s="442"/>
      <c r="FS387" s="443"/>
      <c r="FT387" s="441"/>
      <c r="FU387" s="442"/>
      <c r="FV387" s="442"/>
      <c r="FW387" s="442"/>
      <c r="FX387" s="443"/>
      <c r="FY387" s="441"/>
      <c r="FZ387" s="442"/>
      <c r="GA387" s="442"/>
      <c r="GB387" s="442"/>
      <c r="GC387" s="443"/>
      <c r="GD387" s="441"/>
      <c r="GE387" s="442"/>
      <c r="GF387" s="442"/>
      <c r="GG387" s="442"/>
      <c r="GH387" s="443"/>
      <c r="GI387" s="441"/>
      <c r="GJ387" s="442"/>
      <c r="GK387" s="442"/>
      <c r="GL387" s="442"/>
      <c r="GM387" s="443"/>
      <c r="GN387" s="441"/>
      <c r="GO387" s="442"/>
      <c r="GP387" s="442"/>
      <c r="GQ387" s="442"/>
      <c r="GR387" s="443"/>
      <c r="GS387" s="441"/>
      <c r="GT387" s="442"/>
      <c r="GU387" s="442"/>
      <c r="GV387" s="442"/>
      <c r="GW387" s="443"/>
      <c r="GX387" s="441"/>
      <c r="GY387" s="442"/>
      <c r="GZ387" s="442"/>
      <c r="HA387" s="442"/>
      <c r="HB387" s="443"/>
      <c r="HC387" s="441"/>
      <c r="HD387" s="442"/>
      <c r="HE387" s="442"/>
      <c r="HF387" s="442"/>
      <c r="HG387" s="443"/>
      <c r="HH387" s="441"/>
      <c r="HI387" s="442"/>
      <c r="HJ387" s="442"/>
      <c r="HK387" s="442"/>
      <c r="HL387" s="443"/>
      <c r="HM387" s="441"/>
      <c r="HN387" s="442"/>
      <c r="HO387" s="442"/>
      <c r="HP387" s="442"/>
      <c r="HQ387" s="443"/>
      <c r="HR387" s="441"/>
      <c r="HS387" s="442"/>
      <c r="HT387" s="442"/>
      <c r="HU387" s="442"/>
      <c r="HV387" s="443"/>
      <c r="HW387" s="441"/>
      <c r="HX387" s="442"/>
      <c r="HY387" s="442"/>
      <c r="HZ387" s="442"/>
      <c r="IA387" s="443"/>
      <c r="IB387" s="441"/>
      <c r="IC387" s="442"/>
      <c r="ID387" s="442"/>
      <c r="IE387" s="442"/>
      <c r="IF387" s="443"/>
      <c r="IG387" s="441"/>
      <c r="IH387" s="442"/>
      <c r="II387" s="442"/>
      <c r="IJ387" s="442"/>
      <c r="IK387" s="443"/>
      <c r="IL387" s="441"/>
      <c r="IM387" s="442"/>
      <c r="IN387" s="442"/>
      <c r="IO387" s="442"/>
      <c r="IP387" s="443"/>
      <c r="IQ387" s="441"/>
      <c r="IR387" s="442"/>
      <c r="IS387" s="442"/>
      <c r="IT387" s="442"/>
      <c r="IU387" s="443"/>
      <c r="IV387" s="325"/>
    </row>
    <row r="388" spans="1:256" x14ac:dyDescent="0.25">
      <c r="A388" s="14"/>
      <c r="B388" s="14"/>
      <c r="C388" s="14"/>
      <c r="D388" s="14"/>
      <c r="E388" s="14"/>
    </row>
    <row r="389" spans="1:256" ht="36" x14ac:dyDescent="0.25">
      <c r="A389" s="15" t="s">
        <v>285</v>
      </c>
      <c r="B389" s="15" t="s">
        <v>286</v>
      </c>
      <c r="C389" s="15" t="s">
        <v>287</v>
      </c>
      <c r="D389" s="15" t="s">
        <v>288</v>
      </c>
      <c r="E389" s="15" t="s">
        <v>289</v>
      </c>
    </row>
    <row r="390" spans="1:256" x14ac:dyDescent="0.25">
      <c r="A390" s="16"/>
      <c r="B390" s="16"/>
      <c r="C390" s="16" t="s">
        <v>290</v>
      </c>
      <c r="D390" s="16" t="s">
        <v>291</v>
      </c>
      <c r="E390" s="16" t="s">
        <v>292</v>
      </c>
    </row>
    <row r="391" spans="1:256" ht="38.25" x14ac:dyDescent="0.25">
      <c r="A391" s="38" t="str">
        <f>+'[1]CM.05-SERV.TER.'!$A$9</f>
        <v>Servicio por mantenimiento de  Equipos de computo.</v>
      </c>
      <c r="B391" s="33" t="str">
        <f>+'[1]CM.05-SERV.TER.'!$C$9</f>
        <v>servicio</v>
      </c>
      <c r="C391" s="34">
        <f t="shared" ref="C391:C396" si="15">E391/D391</f>
        <v>7.6404107801826765E-3</v>
      </c>
      <c r="D391" s="35">
        <f>+'[1]CM.05-SERV.TER.'!$D$9</f>
        <v>1065.5999999999999</v>
      </c>
      <c r="E391" s="36">
        <f>F391</f>
        <v>8.1416217273626597</v>
      </c>
      <c r="F391">
        <v>8.1416217273626597</v>
      </c>
      <c r="G391">
        <v>8.0690378249509251</v>
      </c>
      <c r="H391">
        <v>0</v>
      </c>
      <c r="I391">
        <v>1.6805750245667495</v>
      </c>
      <c r="J391">
        <v>3.2696651458704956E-2</v>
      </c>
      <c r="K391">
        <v>2.8617343906987758</v>
      </c>
    </row>
    <row r="392" spans="1:256" ht="38.25" x14ac:dyDescent="0.25">
      <c r="A392" s="39" t="str">
        <f>+'[1]CM.05-SERV.TER.'!$A$10</f>
        <v>Servicio por  mantenimiento de Impresoras.</v>
      </c>
      <c r="B392" s="17" t="str">
        <f>+'[1]CM.05-SERV.TER.'!$C$10</f>
        <v>servicio</v>
      </c>
      <c r="C392" s="18">
        <f t="shared" si="15"/>
        <v>7.6404107801826774E-3</v>
      </c>
      <c r="D392" s="19">
        <f>+'[1]CM.05-SERV.TER.'!$D$10</f>
        <v>1056.0999999999999</v>
      </c>
      <c r="E392" s="20">
        <f>G391</f>
        <v>8.0690378249509251</v>
      </c>
    </row>
    <row r="393" spans="1:256" ht="38.25" x14ac:dyDescent="0.25">
      <c r="A393" s="39" t="str">
        <f>+'[1]CM.05-SERV.TER.'!$A$11</f>
        <v>Servicio por mantenimiento de Modulos  de trabajo</v>
      </c>
      <c r="B393" s="17" t="str">
        <f>+'[1]CM.05-SERV.TER.'!$C$11</f>
        <v>servicio</v>
      </c>
      <c r="C393" s="18">
        <f t="shared" si="15"/>
        <v>0</v>
      </c>
      <c r="D393" s="19">
        <f>+'[1]CM.05-SERV.TER.'!$D$11</f>
        <v>188.55555555555554</v>
      </c>
      <c r="E393" s="20">
        <f>H391</f>
        <v>0</v>
      </c>
    </row>
    <row r="394" spans="1:256" ht="38.25" x14ac:dyDescent="0.25">
      <c r="A394" s="39" t="str">
        <f>+'[1]CM.05-SERV.TER.'!$A$12</f>
        <v xml:space="preserve">Servicio por mantenimiento de escritorio </v>
      </c>
      <c r="B394" s="17" t="str">
        <f>+'[1]CM.05-SERV.TER.'!$C$12</f>
        <v>servicio</v>
      </c>
      <c r="C394" s="18">
        <f t="shared" si="15"/>
        <v>5.7438627828445173E-3</v>
      </c>
      <c r="D394" s="19">
        <f>+'[1]CM.05-SERV.TER.'!$D$12</f>
        <v>292.58620689655174</v>
      </c>
      <c r="E394" s="20">
        <f>I391</f>
        <v>1.6805750245667495</v>
      </c>
    </row>
    <row r="395" spans="1:256" ht="25.5" x14ac:dyDescent="0.25">
      <c r="A395" s="39" t="str">
        <f>+'[1]CM.05-SERV.TER.'!$A$13</f>
        <v xml:space="preserve">Servicio por mantenimiento de sillon </v>
      </c>
      <c r="B395" s="17" t="str">
        <f>+'[1]CM.05-SERV.TER.'!$C$13</f>
        <v>servicio</v>
      </c>
      <c r="C395" s="18">
        <f t="shared" si="15"/>
        <v>5.3948511540585667E-5</v>
      </c>
      <c r="D395" s="19">
        <f>+'[1]CM.05-SERV.TER.'!$D$13</f>
        <v>606.07142857142856</v>
      </c>
      <c r="E395" s="20">
        <f>J391</f>
        <v>3.2696651458704956E-2</v>
      </c>
    </row>
    <row r="396" spans="1:256" ht="38.25" x14ac:dyDescent="0.25">
      <c r="A396" s="40" t="str">
        <f>+'[1]CM.05-SERV.TER.'!$A$14</f>
        <v>Servicio por mantenimiento de armario</v>
      </c>
      <c r="B396" s="21" t="str">
        <f>+'[1]CM.05-SERV.TER.'!$C$14</f>
        <v>servicio</v>
      </c>
      <c r="C396" s="22">
        <f t="shared" si="15"/>
        <v>4.0135108131190846E-2</v>
      </c>
      <c r="D396" s="23">
        <f>+'[1]CM.05-SERV.TER.'!$D$14</f>
        <v>71.30252100840336</v>
      </c>
      <c r="E396" s="37">
        <f>K391</f>
        <v>2.8617343906987758</v>
      </c>
    </row>
    <row r="397" spans="1:256" x14ac:dyDescent="0.25">
      <c r="A397" s="5"/>
      <c r="B397" s="6"/>
      <c r="C397" s="31" t="s">
        <v>293</v>
      </c>
      <c r="D397" s="32"/>
      <c r="E397" s="29">
        <f>+SUM(E391:E396)</f>
        <v>20.785665619037815</v>
      </c>
    </row>
    <row r="398" spans="1:256" x14ac:dyDescent="0.25">
      <c r="A398" s="5"/>
      <c r="B398" s="6"/>
      <c r="C398" s="24" t="s">
        <v>294</v>
      </c>
      <c r="D398" s="25"/>
      <c r="E398" s="37">
        <v>3</v>
      </c>
    </row>
    <row r="399" spans="1:256" x14ac:dyDescent="0.25">
      <c r="A399" s="5"/>
      <c r="B399" s="6"/>
      <c r="C399" s="27" t="s">
        <v>295</v>
      </c>
      <c r="D399" s="28"/>
      <c r="E399" s="29">
        <f>+E397/E398</f>
        <v>6.9285552063459379</v>
      </c>
    </row>
    <row r="402" spans="1:256" ht="49.5" customHeight="1" x14ac:dyDescent="0.25">
      <c r="A402" s="391" t="s">
        <v>279</v>
      </c>
      <c r="B402" s="391"/>
      <c r="C402" s="391"/>
      <c r="D402" s="391"/>
      <c r="E402" s="391"/>
    </row>
    <row r="403" spans="1:256" x14ac:dyDescent="0.25">
      <c r="A403" s="3"/>
      <c r="B403" s="3"/>
      <c r="C403" s="3"/>
      <c r="D403" s="3"/>
      <c r="E403" s="3"/>
    </row>
    <row r="404" spans="1:256" x14ac:dyDescent="0.25">
      <c r="A404" s="4"/>
      <c r="B404" s="4"/>
      <c r="C404" s="5"/>
      <c r="D404" s="6"/>
      <c r="E404" s="7"/>
    </row>
    <row r="405" spans="1:256" ht="15.75" x14ac:dyDescent="0.25">
      <c r="A405" s="392" t="s">
        <v>280</v>
      </c>
      <c r="B405" s="392"/>
      <c r="C405" s="392"/>
      <c r="D405" s="392"/>
      <c r="E405" s="392"/>
    </row>
    <row r="406" spans="1:256" ht="15.75" customHeight="1" x14ac:dyDescent="0.25">
      <c r="A406" s="393" t="s">
        <v>281</v>
      </c>
      <c r="B406" s="393"/>
      <c r="C406" s="393"/>
      <c r="D406" s="393"/>
      <c r="E406" s="393"/>
    </row>
    <row r="407" spans="1:256" x14ac:dyDescent="0.25">
      <c r="A407" s="2"/>
      <c r="B407" s="8"/>
      <c r="C407" s="8"/>
      <c r="D407" s="2"/>
      <c r="E407" s="2"/>
    </row>
    <row r="408" spans="1:256" ht="15.75" thickBot="1" x14ac:dyDescent="0.3">
      <c r="A408" s="452" t="s">
        <v>361</v>
      </c>
      <c r="B408" s="452"/>
      <c r="C408" s="452"/>
      <c r="D408" s="335"/>
      <c r="E408" s="335"/>
      <c r="F408" s="66"/>
      <c r="G408" s="66"/>
      <c r="H408" s="66"/>
      <c r="I408" s="67"/>
      <c r="J408" s="67"/>
      <c r="K408" s="80"/>
      <c r="L408" s="51"/>
      <c r="M408" s="51"/>
      <c r="N408" s="51"/>
    </row>
    <row r="409" spans="1:256" ht="54.75" customHeight="1" thickBot="1" x14ac:dyDescent="0.3">
      <c r="A409" s="448" t="s">
        <v>401</v>
      </c>
      <c r="B409" s="449"/>
      <c r="C409" s="449"/>
      <c r="D409" s="449"/>
      <c r="E409" s="450"/>
      <c r="F409" s="442"/>
      <c r="G409" s="442"/>
      <c r="H409" s="442"/>
      <c r="I409" s="442"/>
      <c r="J409" s="443"/>
      <c r="K409" s="441"/>
      <c r="L409" s="442"/>
      <c r="M409" s="442"/>
      <c r="N409" s="442"/>
      <c r="O409" s="443"/>
      <c r="P409" s="441"/>
      <c r="Q409" s="442"/>
      <c r="R409" s="442"/>
      <c r="S409" s="442"/>
      <c r="T409" s="443"/>
      <c r="U409" s="441"/>
      <c r="V409" s="442"/>
      <c r="W409" s="442"/>
      <c r="X409" s="442"/>
      <c r="Y409" s="443"/>
      <c r="Z409" s="441"/>
      <c r="AA409" s="442"/>
      <c r="AB409" s="442"/>
      <c r="AC409" s="442"/>
      <c r="AD409" s="443"/>
      <c r="AE409" s="441"/>
      <c r="AF409" s="442"/>
      <c r="AG409" s="442"/>
      <c r="AH409" s="442"/>
      <c r="AI409" s="443"/>
      <c r="AJ409" s="441"/>
      <c r="AK409" s="442"/>
      <c r="AL409" s="442"/>
      <c r="AM409" s="442"/>
      <c r="AN409" s="443"/>
      <c r="AO409" s="441"/>
      <c r="AP409" s="442"/>
      <c r="AQ409" s="442"/>
      <c r="AR409" s="442"/>
      <c r="AS409" s="443"/>
      <c r="AT409" s="441"/>
      <c r="AU409" s="442"/>
      <c r="AV409" s="442"/>
      <c r="AW409" s="442"/>
      <c r="AX409" s="443"/>
      <c r="AY409" s="441"/>
      <c r="AZ409" s="442"/>
      <c r="BA409" s="442"/>
      <c r="BB409" s="442"/>
      <c r="BC409" s="443"/>
      <c r="BD409" s="441"/>
      <c r="BE409" s="442"/>
      <c r="BF409" s="442"/>
      <c r="BG409" s="442"/>
      <c r="BH409" s="443"/>
      <c r="BI409" s="441"/>
      <c r="BJ409" s="442"/>
      <c r="BK409" s="442"/>
      <c r="BL409" s="442"/>
      <c r="BM409" s="443"/>
      <c r="BN409" s="441"/>
      <c r="BO409" s="442"/>
      <c r="BP409" s="442"/>
      <c r="BQ409" s="442"/>
      <c r="BR409" s="443"/>
      <c r="BS409" s="441"/>
      <c r="BT409" s="442"/>
      <c r="BU409" s="442"/>
      <c r="BV409" s="442"/>
      <c r="BW409" s="443"/>
      <c r="BX409" s="441"/>
      <c r="BY409" s="442"/>
      <c r="BZ409" s="442"/>
      <c r="CA409" s="442"/>
      <c r="CB409" s="443"/>
      <c r="CC409" s="441"/>
      <c r="CD409" s="442"/>
      <c r="CE409" s="442"/>
      <c r="CF409" s="442"/>
      <c r="CG409" s="443"/>
      <c r="CH409" s="441"/>
      <c r="CI409" s="442"/>
      <c r="CJ409" s="442"/>
      <c r="CK409" s="442"/>
      <c r="CL409" s="443"/>
      <c r="CM409" s="441"/>
      <c r="CN409" s="442"/>
      <c r="CO409" s="442"/>
      <c r="CP409" s="442"/>
      <c r="CQ409" s="443"/>
      <c r="CR409" s="441"/>
      <c r="CS409" s="442"/>
      <c r="CT409" s="442"/>
      <c r="CU409" s="442"/>
      <c r="CV409" s="443"/>
      <c r="CW409" s="441"/>
      <c r="CX409" s="442"/>
      <c r="CY409" s="442"/>
      <c r="CZ409" s="442"/>
      <c r="DA409" s="443"/>
      <c r="DB409" s="441"/>
      <c r="DC409" s="442"/>
      <c r="DD409" s="442"/>
      <c r="DE409" s="442"/>
      <c r="DF409" s="443"/>
      <c r="DG409" s="441"/>
      <c r="DH409" s="442"/>
      <c r="DI409" s="442"/>
      <c r="DJ409" s="442"/>
      <c r="DK409" s="443"/>
      <c r="DL409" s="441"/>
      <c r="DM409" s="442"/>
      <c r="DN409" s="442"/>
      <c r="DO409" s="442"/>
      <c r="DP409" s="443"/>
      <c r="DQ409" s="441"/>
      <c r="DR409" s="442"/>
      <c r="DS409" s="442"/>
      <c r="DT409" s="442"/>
      <c r="DU409" s="443"/>
      <c r="DV409" s="441"/>
      <c r="DW409" s="442"/>
      <c r="DX409" s="442"/>
      <c r="DY409" s="442"/>
      <c r="DZ409" s="443"/>
      <c r="EA409" s="441"/>
      <c r="EB409" s="442"/>
      <c r="EC409" s="442"/>
      <c r="ED409" s="442"/>
      <c r="EE409" s="443"/>
      <c r="EF409" s="441"/>
      <c r="EG409" s="442"/>
      <c r="EH409" s="442"/>
      <c r="EI409" s="442"/>
      <c r="EJ409" s="443"/>
      <c r="EK409" s="441"/>
      <c r="EL409" s="442"/>
      <c r="EM409" s="442"/>
      <c r="EN409" s="442"/>
      <c r="EO409" s="443"/>
      <c r="EP409" s="441"/>
      <c r="EQ409" s="442"/>
      <c r="ER409" s="442"/>
      <c r="ES409" s="442"/>
      <c r="ET409" s="443"/>
      <c r="EU409" s="441"/>
      <c r="EV409" s="442"/>
      <c r="EW409" s="442"/>
      <c r="EX409" s="442"/>
      <c r="EY409" s="443"/>
      <c r="EZ409" s="441"/>
      <c r="FA409" s="442"/>
      <c r="FB409" s="442"/>
      <c r="FC409" s="442"/>
      <c r="FD409" s="443"/>
      <c r="FE409" s="441"/>
      <c r="FF409" s="442"/>
      <c r="FG409" s="442"/>
      <c r="FH409" s="442"/>
      <c r="FI409" s="443"/>
      <c r="FJ409" s="441"/>
      <c r="FK409" s="442"/>
      <c r="FL409" s="442"/>
      <c r="FM409" s="442"/>
      <c r="FN409" s="443"/>
      <c r="FO409" s="441"/>
      <c r="FP409" s="442"/>
      <c r="FQ409" s="442"/>
      <c r="FR409" s="442"/>
      <c r="FS409" s="443"/>
      <c r="FT409" s="441"/>
      <c r="FU409" s="442"/>
      <c r="FV409" s="442"/>
      <c r="FW409" s="442"/>
      <c r="FX409" s="443"/>
      <c r="FY409" s="441"/>
      <c r="FZ409" s="442"/>
      <c r="GA409" s="442"/>
      <c r="GB409" s="442"/>
      <c r="GC409" s="443"/>
      <c r="GD409" s="441"/>
      <c r="GE409" s="442"/>
      <c r="GF409" s="442"/>
      <c r="GG409" s="442"/>
      <c r="GH409" s="443"/>
      <c r="GI409" s="441"/>
      <c r="GJ409" s="442"/>
      <c r="GK409" s="442"/>
      <c r="GL409" s="442"/>
      <c r="GM409" s="443"/>
      <c r="GN409" s="441"/>
      <c r="GO409" s="442"/>
      <c r="GP409" s="442"/>
      <c r="GQ409" s="442"/>
      <c r="GR409" s="443"/>
      <c r="GS409" s="441"/>
      <c r="GT409" s="442"/>
      <c r="GU409" s="442"/>
      <c r="GV409" s="442"/>
      <c r="GW409" s="443"/>
      <c r="GX409" s="441"/>
      <c r="GY409" s="442"/>
      <c r="GZ409" s="442"/>
      <c r="HA409" s="442"/>
      <c r="HB409" s="443"/>
      <c r="HC409" s="441"/>
      <c r="HD409" s="442"/>
      <c r="HE409" s="442"/>
      <c r="HF409" s="442"/>
      <c r="HG409" s="443"/>
      <c r="HH409" s="441"/>
      <c r="HI409" s="442"/>
      <c r="HJ409" s="442"/>
      <c r="HK409" s="442"/>
      <c r="HL409" s="443"/>
      <c r="HM409" s="441"/>
      <c r="HN409" s="442"/>
      <c r="HO409" s="442"/>
      <c r="HP409" s="442"/>
      <c r="HQ409" s="443"/>
      <c r="HR409" s="441"/>
      <c r="HS409" s="442"/>
      <c r="HT409" s="442"/>
      <c r="HU409" s="442"/>
      <c r="HV409" s="443"/>
      <c r="HW409" s="441"/>
      <c r="HX409" s="442"/>
      <c r="HY409" s="442"/>
      <c r="HZ409" s="442"/>
      <c r="IA409" s="443"/>
      <c r="IB409" s="441"/>
      <c r="IC409" s="442"/>
      <c r="ID409" s="442"/>
      <c r="IE409" s="442"/>
      <c r="IF409" s="443"/>
      <c r="IG409" s="441"/>
      <c r="IH409" s="442"/>
      <c r="II409" s="442"/>
      <c r="IJ409" s="442"/>
      <c r="IK409" s="443"/>
      <c r="IL409" s="441"/>
      <c r="IM409" s="442"/>
      <c r="IN409" s="442"/>
      <c r="IO409" s="442"/>
      <c r="IP409" s="443"/>
      <c r="IQ409" s="441"/>
      <c r="IR409" s="442"/>
      <c r="IS409" s="442"/>
      <c r="IT409" s="442"/>
      <c r="IU409" s="443"/>
      <c r="IV409" s="325"/>
    </row>
    <row r="410" spans="1:256" x14ac:dyDescent="0.25">
      <c r="A410" s="68"/>
      <c r="B410" s="68"/>
      <c r="C410" s="69"/>
      <c r="D410" s="70"/>
      <c r="E410" s="68"/>
      <c r="F410" s="68"/>
      <c r="G410" s="68"/>
      <c r="H410" s="68"/>
      <c r="I410" s="71"/>
      <c r="J410" s="81"/>
      <c r="K410" s="80"/>
      <c r="L410" s="51"/>
      <c r="M410" s="51"/>
      <c r="N410" s="51"/>
    </row>
    <row r="411" spans="1:256" ht="15.75" thickBot="1" x14ac:dyDescent="0.3">
      <c r="A411" s="68" t="s">
        <v>363</v>
      </c>
      <c r="B411" s="68"/>
      <c r="C411" s="69"/>
      <c r="D411" s="72"/>
      <c r="E411" s="68"/>
      <c r="F411" s="68"/>
      <c r="G411" s="68"/>
      <c r="H411" s="68"/>
      <c r="I411" s="71"/>
      <c r="J411" s="67"/>
      <c r="K411" s="80"/>
      <c r="L411" s="51"/>
      <c r="M411" s="51"/>
      <c r="N411" s="51"/>
    </row>
    <row r="412" spans="1:256" ht="26.25" customHeight="1" thickBot="1" x14ac:dyDescent="0.3">
      <c r="A412" s="448" t="s">
        <v>386</v>
      </c>
      <c r="B412" s="449"/>
      <c r="C412" s="449"/>
      <c r="D412" s="449"/>
      <c r="E412" s="450"/>
      <c r="F412" s="442"/>
      <c r="G412" s="442"/>
      <c r="H412" s="442"/>
      <c r="I412" s="442"/>
      <c r="J412" s="443"/>
      <c r="K412" s="441"/>
      <c r="L412" s="442"/>
      <c r="M412" s="442"/>
      <c r="N412" s="442"/>
      <c r="O412" s="443"/>
      <c r="P412" s="441"/>
      <c r="Q412" s="442"/>
      <c r="R412" s="442"/>
      <c r="S412" s="442"/>
      <c r="T412" s="443"/>
      <c r="U412" s="441"/>
      <c r="V412" s="442"/>
      <c r="W412" s="442"/>
      <c r="X412" s="442"/>
      <c r="Y412" s="443"/>
      <c r="Z412" s="441"/>
      <c r="AA412" s="442"/>
      <c r="AB412" s="442"/>
      <c r="AC412" s="442"/>
      <c r="AD412" s="443"/>
      <c r="AE412" s="441"/>
      <c r="AF412" s="442"/>
      <c r="AG412" s="442"/>
      <c r="AH412" s="442"/>
      <c r="AI412" s="443"/>
      <c r="AJ412" s="441"/>
      <c r="AK412" s="442"/>
      <c r="AL412" s="442"/>
      <c r="AM412" s="442"/>
      <c r="AN412" s="443"/>
      <c r="AO412" s="441"/>
      <c r="AP412" s="442"/>
      <c r="AQ412" s="442"/>
      <c r="AR412" s="442"/>
      <c r="AS412" s="443"/>
      <c r="AT412" s="441"/>
      <c r="AU412" s="442"/>
      <c r="AV412" s="442"/>
      <c r="AW412" s="442"/>
      <c r="AX412" s="443"/>
      <c r="AY412" s="441"/>
      <c r="AZ412" s="442"/>
      <c r="BA412" s="442"/>
      <c r="BB412" s="442"/>
      <c r="BC412" s="443"/>
      <c r="BD412" s="441"/>
      <c r="BE412" s="442"/>
      <c r="BF412" s="442"/>
      <c r="BG412" s="442"/>
      <c r="BH412" s="443"/>
      <c r="BI412" s="441"/>
      <c r="BJ412" s="442"/>
      <c r="BK412" s="442"/>
      <c r="BL412" s="442"/>
      <c r="BM412" s="443"/>
      <c r="BN412" s="441"/>
      <c r="BO412" s="442"/>
      <c r="BP412" s="442"/>
      <c r="BQ412" s="442"/>
      <c r="BR412" s="443"/>
      <c r="BS412" s="441"/>
      <c r="BT412" s="442"/>
      <c r="BU412" s="442"/>
      <c r="BV412" s="442"/>
      <c r="BW412" s="443"/>
      <c r="BX412" s="441"/>
      <c r="BY412" s="442"/>
      <c r="BZ412" s="442"/>
      <c r="CA412" s="442"/>
      <c r="CB412" s="443"/>
      <c r="CC412" s="441"/>
      <c r="CD412" s="442"/>
      <c r="CE412" s="442"/>
      <c r="CF412" s="442"/>
      <c r="CG412" s="443"/>
      <c r="CH412" s="441"/>
      <c r="CI412" s="442"/>
      <c r="CJ412" s="442"/>
      <c r="CK412" s="442"/>
      <c r="CL412" s="443"/>
      <c r="CM412" s="441"/>
      <c r="CN412" s="442"/>
      <c r="CO412" s="442"/>
      <c r="CP412" s="442"/>
      <c r="CQ412" s="443"/>
      <c r="CR412" s="441"/>
      <c r="CS412" s="442"/>
      <c r="CT412" s="442"/>
      <c r="CU412" s="442"/>
      <c r="CV412" s="443"/>
      <c r="CW412" s="441"/>
      <c r="CX412" s="442"/>
      <c r="CY412" s="442"/>
      <c r="CZ412" s="442"/>
      <c r="DA412" s="443"/>
      <c r="DB412" s="441"/>
      <c r="DC412" s="442"/>
      <c r="DD412" s="442"/>
      <c r="DE412" s="442"/>
      <c r="DF412" s="443"/>
      <c r="DG412" s="441"/>
      <c r="DH412" s="442"/>
      <c r="DI412" s="442"/>
      <c r="DJ412" s="442"/>
      <c r="DK412" s="443"/>
      <c r="DL412" s="441"/>
      <c r="DM412" s="442"/>
      <c r="DN412" s="442"/>
      <c r="DO412" s="442"/>
      <c r="DP412" s="443"/>
      <c r="DQ412" s="441"/>
      <c r="DR412" s="442"/>
      <c r="DS412" s="442"/>
      <c r="DT412" s="442"/>
      <c r="DU412" s="443"/>
      <c r="DV412" s="441"/>
      <c r="DW412" s="442"/>
      <c r="DX412" s="442"/>
      <c r="DY412" s="442"/>
      <c r="DZ412" s="443"/>
      <c r="EA412" s="441"/>
      <c r="EB412" s="442"/>
      <c r="EC412" s="442"/>
      <c r="ED412" s="442"/>
      <c r="EE412" s="443"/>
      <c r="EF412" s="441"/>
      <c r="EG412" s="442"/>
      <c r="EH412" s="442"/>
      <c r="EI412" s="442"/>
      <c r="EJ412" s="443"/>
      <c r="EK412" s="441"/>
      <c r="EL412" s="442"/>
      <c r="EM412" s="442"/>
      <c r="EN412" s="442"/>
      <c r="EO412" s="443"/>
      <c r="EP412" s="441"/>
      <c r="EQ412" s="442"/>
      <c r="ER412" s="442"/>
      <c r="ES412" s="442"/>
      <c r="ET412" s="443"/>
      <c r="EU412" s="441"/>
      <c r="EV412" s="442"/>
      <c r="EW412" s="442"/>
      <c r="EX412" s="442"/>
      <c r="EY412" s="443"/>
      <c r="EZ412" s="441"/>
      <c r="FA412" s="442"/>
      <c r="FB412" s="442"/>
      <c r="FC412" s="442"/>
      <c r="FD412" s="443"/>
      <c r="FE412" s="441"/>
      <c r="FF412" s="442"/>
      <c r="FG412" s="442"/>
      <c r="FH412" s="442"/>
      <c r="FI412" s="443"/>
      <c r="FJ412" s="441"/>
      <c r="FK412" s="442"/>
      <c r="FL412" s="442"/>
      <c r="FM412" s="442"/>
      <c r="FN412" s="443"/>
      <c r="FO412" s="441"/>
      <c r="FP412" s="442"/>
      <c r="FQ412" s="442"/>
      <c r="FR412" s="442"/>
      <c r="FS412" s="443"/>
      <c r="FT412" s="441"/>
      <c r="FU412" s="442"/>
      <c r="FV412" s="442"/>
      <c r="FW412" s="442"/>
      <c r="FX412" s="443"/>
      <c r="FY412" s="441"/>
      <c r="FZ412" s="442"/>
      <c r="GA412" s="442"/>
      <c r="GB412" s="442"/>
      <c r="GC412" s="443"/>
      <c r="GD412" s="441"/>
      <c r="GE412" s="442"/>
      <c r="GF412" s="442"/>
      <c r="GG412" s="442"/>
      <c r="GH412" s="443"/>
      <c r="GI412" s="441"/>
      <c r="GJ412" s="442"/>
      <c r="GK412" s="442"/>
      <c r="GL412" s="442"/>
      <c r="GM412" s="443"/>
      <c r="GN412" s="441"/>
      <c r="GO412" s="442"/>
      <c r="GP412" s="442"/>
      <c r="GQ412" s="442"/>
      <c r="GR412" s="443"/>
      <c r="GS412" s="441"/>
      <c r="GT412" s="442"/>
      <c r="GU412" s="442"/>
      <c r="GV412" s="442"/>
      <c r="GW412" s="443"/>
      <c r="GX412" s="441"/>
      <c r="GY412" s="442"/>
      <c r="GZ412" s="442"/>
      <c r="HA412" s="442"/>
      <c r="HB412" s="443"/>
      <c r="HC412" s="441"/>
      <c r="HD412" s="442"/>
      <c r="HE412" s="442"/>
      <c r="HF412" s="442"/>
      <c r="HG412" s="443"/>
      <c r="HH412" s="441"/>
      <c r="HI412" s="442"/>
      <c r="HJ412" s="442"/>
      <c r="HK412" s="442"/>
      <c r="HL412" s="443"/>
      <c r="HM412" s="441"/>
      <c r="HN412" s="442"/>
      <c r="HO412" s="442"/>
      <c r="HP412" s="442"/>
      <c r="HQ412" s="443"/>
      <c r="HR412" s="441"/>
      <c r="HS412" s="442"/>
      <c r="HT412" s="442"/>
      <c r="HU412" s="442"/>
      <c r="HV412" s="443"/>
      <c r="HW412" s="441"/>
      <c r="HX412" s="442"/>
      <c r="HY412" s="442"/>
      <c r="HZ412" s="442"/>
      <c r="IA412" s="443"/>
      <c r="IB412" s="441"/>
      <c r="IC412" s="442"/>
      <c r="ID412" s="442"/>
      <c r="IE412" s="442"/>
      <c r="IF412" s="443"/>
      <c r="IG412" s="441"/>
      <c r="IH412" s="442"/>
      <c r="II412" s="442"/>
      <c r="IJ412" s="442"/>
      <c r="IK412" s="443"/>
      <c r="IL412" s="441"/>
      <c r="IM412" s="442"/>
      <c r="IN412" s="442"/>
      <c r="IO412" s="442"/>
      <c r="IP412" s="443"/>
      <c r="IQ412" s="441"/>
      <c r="IR412" s="442"/>
      <c r="IS412" s="442"/>
      <c r="IT412" s="442"/>
      <c r="IU412" s="443"/>
      <c r="IV412" s="325"/>
    </row>
    <row r="413" spans="1:256" x14ac:dyDescent="0.25">
      <c r="A413" s="14"/>
      <c r="B413" s="14"/>
      <c r="C413" s="14"/>
      <c r="D413" s="14"/>
      <c r="E413" s="14"/>
    </row>
    <row r="414" spans="1:256" ht="36" x14ac:dyDescent="0.25">
      <c r="A414" s="15" t="s">
        <v>285</v>
      </c>
      <c r="B414" s="15" t="s">
        <v>286</v>
      </c>
      <c r="C414" s="15" t="s">
        <v>287</v>
      </c>
      <c r="D414" s="15" t="s">
        <v>288</v>
      </c>
      <c r="E414" s="15" t="s">
        <v>289</v>
      </c>
    </row>
    <row r="415" spans="1:256" x14ac:dyDescent="0.25">
      <c r="A415" s="16"/>
      <c r="B415" s="16"/>
      <c r="C415" s="16" t="s">
        <v>290</v>
      </c>
      <c r="D415" s="16" t="s">
        <v>291</v>
      </c>
      <c r="E415" s="16" t="s">
        <v>292</v>
      </c>
    </row>
    <row r="416" spans="1:256" ht="38.25" x14ac:dyDescent="0.25">
      <c r="A416" s="38" t="str">
        <f>+'[1]CM.05-SERV.TER.'!$A$9</f>
        <v>Servicio por mantenimiento de  Equipos de computo.</v>
      </c>
      <c r="B416" s="33" t="str">
        <f>+'[1]CM.05-SERV.TER.'!$C$9</f>
        <v>servicio</v>
      </c>
      <c r="C416" s="34">
        <f t="shared" ref="C416:C421" si="16">E416/D416</f>
        <v>7.3661676911085218E-3</v>
      </c>
      <c r="D416" s="35">
        <f>+'[1]CM.05-SERV.TER.'!$D$9</f>
        <v>1065.5999999999999</v>
      </c>
      <c r="E416" s="36">
        <f>F416</f>
        <v>7.8493882916452398</v>
      </c>
      <c r="F416">
        <v>7.8493882916452398</v>
      </c>
      <c r="G416">
        <v>7.779409698579709</v>
      </c>
      <c r="H416">
        <v>0</v>
      </c>
      <c r="I416">
        <v>1.6805750245667495</v>
      </c>
      <c r="J416">
        <v>3.2696651458704956E-2</v>
      </c>
      <c r="K416">
        <v>2.8617343906987758</v>
      </c>
    </row>
    <row r="417" spans="1:5" ht="38.25" x14ac:dyDescent="0.25">
      <c r="A417" s="39" t="str">
        <f>+'[1]CM.05-SERV.TER.'!$A$10</f>
        <v>Servicio por  mantenimiento de Impresoras.</v>
      </c>
      <c r="B417" s="17" t="str">
        <f>+'[1]CM.05-SERV.TER.'!$C$10</f>
        <v>servicio</v>
      </c>
      <c r="C417" s="18">
        <f t="shared" si="16"/>
        <v>7.3661676911085218E-3</v>
      </c>
      <c r="D417" s="19">
        <f>+'[1]CM.05-SERV.TER.'!$D$10</f>
        <v>1056.0999999999999</v>
      </c>
      <c r="E417" s="20">
        <f>G416</f>
        <v>7.779409698579709</v>
      </c>
    </row>
    <row r="418" spans="1:5" ht="38.25" x14ac:dyDescent="0.25">
      <c r="A418" s="39" t="str">
        <f>+'[1]CM.05-SERV.TER.'!$A$11</f>
        <v>Servicio por mantenimiento de Modulos  de trabajo</v>
      </c>
      <c r="B418" s="17" t="str">
        <f>+'[1]CM.05-SERV.TER.'!$C$11</f>
        <v>servicio</v>
      </c>
      <c r="C418" s="18">
        <f t="shared" si="16"/>
        <v>0</v>
      </c>
      <c r="D418" s="19">
        <f>+'[1]CM.05-SERV.TER.'!$D$11</f>
        <v>188.55555555555554</v>
      </c>
      <c r="E418" s="20">
        <f>H416</f>
        <v>0</v>
      </c>
    </row>
    <row r="419" spans="1:5" ht="38.25" x14ac:dyDescent="0.25">
      <c r="A419" s="39" t="str">
        <f>+'[1]CM.05-SERV.TER.'!$A$12</f>
        <v xml:space="preserve">Servicio por mantenimiento de escritorio </v>
      </c>
      <c r="B419" s="17" t="str">
        <f>+'[1]CM.05-SERV.TER.'!$C$12</f>
        <v>servicio</v>
      </c>
      <c r="C419" s="18">
        <f t="shared" si="16"/>
        <v>5.7438627828445173E-3</v>
      </c>
      <c r="D419" s="19">
        <f>+'[1]CM.05-SERV.TER.'!$D$12</f>
        <v>292.58620689655174</v>
      </c>
      <c r="E419" s="20">
        <f>I416</f>
        <v>1.6805750245667495</v>
      </c>
    </row>
    <row r="420" spans="1:5" ht="25.5" x14ac:dyDescent="0.25">
      <c r="A420" s="39" t="str">
        <f>+'[1]CM.05-SERV.TER.'!$A$13</f>
        <v xml:space="preserve">Servicio por mantenimiento de sillon </v>
      </c>
      <c r="B420" s="17" t="str">
        <f>+'[1]CM.05-SERV.TER.'!$C$13</f>
        <v>servicio</v>
      </c>
      <c r="C420" s="18">
        <f t="shared" si="16"/>
        <v>5.3948511540585667E-5</v>
      </c>
      <c r="D420" s="19">
        <f>+'[1]CM.05-SERV.TER.'!$D$13</f>
        <v>606.07142857142856</v>
      </c>
      <c r="E420" s="20">
        <f>J416</f>
        <v>3.2696651458704956E-2</v>
      </c>
    </row>
    <row r="421" spans="1:5" ht="38.25" x14ac:dyDescent="0.25">
      <c r="A421" s="40" t="str">
        <f>+'[1]CM.05-SERV.TER.'!$A$14</f>
        <v>Servicio por mantenimiento de armario</v>
      </c>
      <c r="B421" s="21" t="str">
        <f>+'[1]CM.05-SERV.TER.'!$C$14</f>
        <v>servicio</v>
      </c>
      <c r="C421" s="22">
        <f t="shared" si="16"/>
        <v>4.0135108131190846E-2</v>
      </c>
      <c r="D421" s="23">
        <f>+'[1]CM.05-SERV.TER.'!$D$14</f>
        <v>71.30252100840336</v>
      </c>
      <c r="E421" s="37">
        <f>K416</f>
        <v>2.8617343906987758</v>
      </c>
    </row>
    <row r="422" spans="1:5" x14ac:dyDescent="0.25">
      <c r="A422" s="5"/>
      <c r="B422" s="6"/>
      <c r="C422" s="31" t="s">
        <v>293</v>
      </c>
      <c r="D422" s="32"/>
      <c r="E422" s="29">
        <f>+SUM(E416:E421)</f>
        <v>20.203804056949178</v>
      </c>
    </row>
    <row r="423" spans="1:5" x14ac:dyDescent="0.25">
      <c r="A423" s="5"/>
      <c r="B423" s="6"/>
      <c r="C423" s="24" t="s">
        <v>294</v>
      </c>
      <c r="D423" s="25"/>
      <c r="E423" s="37">
        <v>3</v>
      </c>
    </row>
    <row r="424" spans="1:5" x14ac:dyDescent="0.25">
      <c r="A424" s="5"/>
      <c r="B424" s="6"/>
      <c r="C424" s="27" t="s">
        <v>295</v>
      </c>
      <c r="D424" s="28"/>
      <c r="E424" s="29">
        <f>+E422/E423</f>
        <v>6.7346013523163926</v>
      </c>
    </row>
    <row r="427" spans="1:5" ht="53.25" customHeight="1" x14ac:dyDescent="0.25">
      <c r="A427" s="391" t="s">
        <v>279</v>
      </c>
      <c r="B427" s="391"/>
      <c r="C427" s="391"/>
      <c r="D427" s="391"/>
      <c r="E427" s="391"/>
    </row>
    <row r="428" spans="1:5" x14ac:dyDescent="0.25">
      <c r="A428" s="3"/>
      <c r="B428" s="3"/>
      <c r="C428" s="3"/>
      <c r="D428" s="3"/>
      <c r="E428" s="3"/>
    </row>
    <row r="429" spans="1:5" x14ac:dyDescent="0.25">
      <c r="A429" s="4"/>
      <c r="B429" s="4"/>
      <c r="C429" s="5"/>
      <c r="D429" s="6"/>
      <c r="E429" s="7"/>
    </row>
    <row r="430" spans="1:5" ht="15.75" x14ac:dyDescent="0.25">
      <c r="A430" s="392" t="s">
        <v>280</v>
      </c>
      <c r="B430" s="392"/>
      <c r="C430" s="392"/>
      <c r="D430" s="392"/>
      <c r="E430" s="392"/>
    </row>
    <row r="431" spans="1:5" ht="15.75" customHeight="1" x14ac:dyDescent="0.25">
      <c r="A431" s="393" t="s">
        <v>281</v>
      </c>
      <c r="B431" s="393"/>
      <c r="C431" s="393"/>
      <c r="D431" s="393"/>
      <c r="E431" s="393"/>
    </row>
    <row r="432" spans="1:5" x14ac:dyDescent="0.25">
      <c r="A432" s="2"/>
      <c r="B432" s="8"/>
      <c r="C432" s="8"/>
      <c r="D432" s="2"/>
      <c r="E432" s="2"/>
    </row>
    <row r="433" spans="1:256" ht="15.75" thickBot="1" x14ac:dyDescent="0.3">
      <c r="A433" s="452" t="s">
        <v>361</v>
      </c>
      <c r="B433" s="452"/>
      <c r="C433" s="452"/>
      <c r="D433" s="335"/>
      <c r="E433" s="335"/>
      <c r="F433" s="66"/>
      <c r="G433" s="66"/>
      <c r="H433" s="66"/>
      <c r="I433" s="67"/>
      <c r="J433" s="67"/>
      <c r="K433" s="80"/>
      <c r="L433" s="51"/>
      <c r="M433" s="51"/>
      <c r="N433" s="51"/>
    </row>
    <row r="434" spans="1:256" ht="64.5" customHeight="1" thickBot="1" x14ac:dyDescent="0.3">
      <c r="A434" s="448" t="s">
        <v>402</v>
      </c>
      <c r="B434" s="449"/>
      <c r="C434" s="449"/>
      <c r="D434" s="449"/>
      <c r="E434" s="450"/>
      <c r="F434" s="442"/>
      <c r="G434" s="442"/>
      <c r="H434" s="442"/>
      <c r="I434" s="442"/>
      <c r="J434" s="443"/>
      <c r="K434" s="441"/>
      <c r="L434" s="442"/>
      <c r="M434" s="442"/>
      <c r="N434" s="442"/>
      <c r="O434" s="443"/>
      <c r="P434" s="441"/>
      <c r="Q434" s="442"/>
      <c r="R434" s="442"/>
      <c r="S434" s="442"/>
      <c r="T434" s="443"/>
      <c r="U434" s="441"/>
      <c r="V434" s="442"/>
      <c r="W434" s="442"/>
      <c r="X434" s="442"/>
      <c r="Y434" s="443"/>
      <c r="Z434" s="441"/>
      <c r="AA434" s="442"/>
      <c r="AB434" s="442"/>
      <c r="AC434" s="442"/>
      <c r="AD434" s="443"/>
      <c r="AE434" s="441"/>
      <c r="AF434" s="442"/>
      <c r="AG434" s="442"/>
      <c r="AH434" s="442"/>
      <c r="AI434" s="443"/>
      <c r="AJ434" s="441"/>
      <c r="AK434" s="442"/>
      <c r="AL434" s="442"/>
      <c r="AM434" s="442"/>
      <c r="AN434" s="443"/>
      <c r="AO434" s="441"/>
      <c r="AP434" s="442"/>
      <c r="AQ434" s="442"/>
      <c r="AR434" s="442"/>
      <c r="AS434" s="443"/>
      <c r="AT434" s="441"/>
      <c r="AU434" s="442"/>
      <c r="AV434" s="442"/>
      <c r="AW434" s="442"/>
      <c r="AX434" s="443"/>
      <c r="AY434" s="441"/>
      <c r="AZ434" s="442"/>
      <c r="BA434" s="442"/>
      <c r="BB434" s="442"/>
      <c r="BC434" s="443"/>
      <c r="BD434" s="441"/>
      <c r="BE434" s="442"/>
      <c r="BF434" s="442"/>
      <c r="BG434" s="442"/>
      <c r="BH434" s="443"/>
      <c r="BI434" s="441"/>
      <c r="BJ434" s="442"/>
      <c r="BK434" s="442"/>
      <c r="BL434" s="442"/>
      <c r="BM434" s="443"/>
      <c r="BN434" s="441"/>
      <c r="BO434" s="442"/>
      <c r="BP434" s="442"/>
      <c r="BQ434" s="442"/>
      <c r="BR434" s="443"/>
      <c r="BS434" s="441"/>
      <c r="BT434" s="442"/>
      <c r="BU434" s="442"/>
      <c r="BV434" s="442"/>
      <c r="BW434" s="443"/>
      <c r="BX434" s="441"/>
      <c r="BY434" s="442"/>
      <c r="BZ434" s="442"/>
      <c r="CA434" s="442"/>
      <c r="CB434" s="443"/>
      <c r="CC434" s="441"/>
      <c r="CD434" s="442"/>
      <c r="CE434" s="442"/>
      <c r="CF434" s="442"/>
      <c r="CG434" s="443"/>
      <c r="CH434" s="441"/>
      <c r="CI434" s="442"/>
      <c r="CJ434" s="442"/>
      <c r="CK434" s="442"/>
      <c r="CL434" s="443"/>
      <c r="CM434" s="441"/>
      <c r="CN434" s="442"/>
      <c r="CO434" s="442"/>
      <c r="CP434" s="442"/>
      <c r="CQ434" s="443"/>
      <c r="CR434" s="441"/>
      <c r="CS434" s="442"/>
      <c r="CT434" s="442"/>
      <c r="CU434" s="442"/>
      <c r="CV434" s="443"/>
      <c r="CW434" s="441"/>
      <c r="CX434" s="442"/>
      <c r="CY434" s="442"/>
      <c r="CZ434" s="442"/>
      <c r="DA434" s="443"/>
      <c r="DB434" s="441"/>
      <c r="DC434" s="442"/>
      <c r="DD434" s="442"/>
      <c r="DE434" s="442"/>
      <c r="DF434" s="443"/>
      <c r="DG434" s="441"/>
      <c r="DH434" s="442"/>
      <c r="DI434" s="442"/>
      <c r="DJ434" s="442"/>
      <c r="DK434" s="443"/>
      <c r="DL434" s="441"/>
      <c r="DM434" s="442"/>
      <c r="DN434" s="442"/>
      <c r="DO434" s="442"/>
      <c r="DP434" s="443"/>
      <c r="DQ434" s="441"/>
      <c r="DR434" s="442"/>
      <c r="DS434" s="442"/>
      <c r="DT434" s="442"/>
      <c r="DU434" s="443"/>
      <c r="DV434" s="441"/>
      <c r="DW434" s="442"/>
      <c r="DX434" s="442"/>
      <c r="DY434" s="442"/>
      <c r="DZ434" s="443"/>
      <c r="EA434" s="441"/>
      <c r="EB434" s="442"/>
      <c r="EC434" s="442"/>
      <c r="ED434" s="442"/>
      <c r="EE434" s="443"/>
      <c r="EF434" s="441"/>
      <c r="EG434" s="442"/>
      <c r="EH434" s="442"/>
      <c r="EI434" s="442"/>
      <c r="EJ434" s="443"/>
      <c r="EK434" s="441"/>
      <c r="EL434" s="442"/>
      <c r="EM434" s="442"/>
      <c r="EN434" s="442"/>
      <c r="EO434" s="443"/>
      <c r="EP434" s="441"/>
      <c r="EQ434" s="442"/>
      <c r="ER434" s="442"/>
      <c r="ES434" s="442"/>
      <c r="ET434" s="443"/>
      <c r="EU434" s="441"/>
      <c r="EV434" s="442"/>
      <c r="EW434" s="442"/>
      <c r="EX434" s="442"/>
      <c r="EY434" s="443"/>
      <c r="EZ434" s="441"/>
      <c r="FA434" s="442"/>
      <c r="FB434" s="442"/>
      <c r="FC434" s="442"/>
      <c r="FD434" s="443"/>
      <c r="FE434" s="441"/>
      <c r="FF434" s="442"/>
      <c r="FG434" s="442"/>
      <c r="FH434" s="442"/>
      <c r="FI434" s="443"/>
      <c r="FJ434" s="441"/>
      <c r="FK434" s="442"/>
      <c r="FL434" s="442"/>
      <c r="FM434" s="442"/>
      <c r="FN434" s="443"/>
      <c r="FO434" s="441"/>
      <c r="FP434" s="442"/>
      <c r="FQ434" s="442"/>
      <c r="FR434" s="442"/>
      <c r="FS434" s="443"/>
      <c r="FT434" s="441"/>
      <c r="FU434" s="442"/>
      <c r="FV434" s="442"/>
      <c r="FW434" s="442"/>
      <c r="FX434" s="443"/>
      <c r="FY434" s="441"/>
      <c r="FZ434" s="442"/>
      <c r="GA434" s="442"/>
      <c r="GB434" s="442"/>
      <c r="GC434" s="443"/>
      <c r="GD434" s="441"/>
      <c r="GE434" s="442"/>
      <c r="GF434" s="442"/>
      <c r="GG434" s="442"/>
      <c r="GH434" s="443"/>
      <c r="GI434" s="441"/>
      <c r="GJ434" s="442"/>
      <c r="GK434" s="442"/>
      <c r="GL434" s="442"/>
      <c r="GM434" s="443"/>
      <c r="GN434" s="441"/>
      <c r="GO434" s="442"/>
      <c r="GP434" s="442"/>
      <c r="GQ434" s="442"/>
      <c r="GR434" s="443"/>
      <c r="GS434" s="441"/>
      <c r="GT434" s="442"/>
      <c r="GU434" s="442"/>
      <c r="GV434" s="442"/>
      <c r="GW434" s="443"/>
      <c r="GX434" s="441"/>
      <c r="GY434" s="442"/>
      <c r="GZ434" s="442"/>
      <c r="HA434" s="442"/>
      <c r="HB434" s="443"/>
      <c r="HC434" s="441"/>
      <c r="HD434" s="442"/>
      <c r="HE434" s="442"/>
      <c r="HF434" s="442"/>
      <c r="HG434" s="443"/>
      <c r="HH434" s="441"/>
      <c r="HI434" s="442"/>
      <c r="HJ434" s="442"/>
      <c r="HK434" s="442"/>
      <c r="HL434" s="443"/>
      <c r="HM434" s="441"/>
      <c r="HN434" s="442"/>
      <c r="HO434" s="442"/>
      <c r="HP434" s="442"/>
      <c r="HQ434" s="443"/>
      <c r="HR434" s="441"/>
      <c r="HS434" s="442"/>
      <c r="HT434" s="442"/>
      <c r="HU434" s="442"/>
      <c r="HV434" s="443"/>
      <c r="HW434" s="441"/>
      <c r="HX434" s="442"/>
      <c r="HY434" s="442"/>
      <c r="HZ434" s="442"/>
      <c r="IA434" s="443"/>
      <c r="IB434" s="441"/>
      <c r="IC434" s="442"/>
      <c r="ID434" s="442"/>
      <c r="IE434" s="442"/>
      <c r="IF434" s="443"/>
      <c r="IG434" s="441"/>
      <c r="IH434" s="442"/>
      <c r="II434" s="442"/>
      <c r="IJ434" s="442"/>
      <c r="IK434" s="443"/>
      <c r="IL434" s="441"/>
      <c r="IM434" s="442"/>
      <c r="IN434" s="442"/>
      <c r="IO434" s="442"/>
      <c r="IP434" s="443"/>
      <c r="IQ434" s="441"/>
      <c r="IR434" s="442"/>
      <c r="IS434" s="442"/>
      <c r="IT434" s="442"/>
      <c r="IU434" s="443"/>
      <c r="IV434" s="325"/>
    </row>
    <row r="435" spans="1:256" x14ac:dyDescent="0.25">
      <c r="A435" s="68"/>
      <c r="B435" s="68"/>
      <c r="C435" s="69"/>
      <c r="D435" s="70"/>
      <c r="E435" s="68"/>
      <c r="F435" s="68"/>
      <c r="G435" s="68"/>
      <c r="H435" s="68"/>
      <c r="I435" s="71"/>
      <c r="J435" s="81"/>
      <c r="K435" s="80"/>
      <c r="L435" s="51"/>
      <c r="M435" s="51"/>
      <c r="N435" s="51"/>
    </row>
    <row r="436" spans="1:256" ht="15.75" thickBot="1" x14ac:dyDescent="0.3">
      <c r="A436" s="68" t="s">
        <v>363</v>
      </c>
      <c r="B436" s="68"/>
      <c r="C436" s="69"/>
      <c r="D436" s="72"/>
      <c r="E436" s="68"/>
      <c r="F436" s="68"/>
      <c r="G436" s="68"/>
      <c r="H436" s="68"/>
      <c r="I436" s="71"/>
      <c r="J436" s="67"/>
      <c r="K436" s="80"/>
      <c r="L436" s="51"/>
      <c r="M436" s="51"/>
      <c r="N436" s="51"/>
    </row>
    <row r="437" spans="1:256" ht="26.25" customHeight="1" thickBot="1" x14ac:dyDescent="0.3">
      <c r="A437" s="453" t="s">
        <v>386</v>
      </c>
      <c r="B437" s="454"/>
      <c r="C437" s="454"/>
      <c r="D437" s="454"/>
      <c r="E437" s="455"/>
      <c r="F437" s="441"/>
      <c r="G437" s="442"/>
      <c r="H437" s="442"/>
      <c r="I437" s="442"/>
      <c r="J437" s="443"/>
      <c r="K437" s="441"/>
      <c r="L437" s="442"/>
      <c r="M437" s="442"/>
      <c r="N437" s="442"/>
      <c r="O437" s="443"/>
      <c r="P437" s="441"/>
      <c r="Q437" s="442"/>
      <c r="R437" s="442"/>
      <c r="S437" s="442"/>
      <c r="T437" s="443"/>
      <c r="U437" s="441"/>
      <c r="V437" s="442"/>
      <c r="W437" s="442"/>
      <c r="X437" s="442"/>
      <c r="Y437" s="443"/>
      <c r="Z437" s="441"/>
      <c r="AA437" s="442"/>
      <c r="AB437" s="442"/>
      <c r="AC437" s="442"/>
      <c r="AD437" s="443"/>
      <c r="AE437" s="441"/>
      <c r="AF437" s="442"/>
      <c r="AG437" s="442"/>
      <c r="AH437" s="442"/>
      <c r="AI437" s="443"/>
      <c r="AJ437" s="441"/>
      <c r="AK437" s="442"/>
      <c r="AL437" s="442"/>
      <c r="AM437" s="442"/>
      <c r="AN437" s="443"/>
      <c r="AO437" s="441"/>
      <c r="AP437" s="442"/>
      <c r="AQ437" s="442"/>
      <c r="AR437" s="442"/>
      <c r="AS437" s="443"/>
      <c r="AT437" s="441"/>
      <c r="AU437" s="442"/>
      <c r="AV437" s="442"/>
      <c r="AW437" s="442"/>
      <c r="AX437" s="443"/>
      <c r="AY437" s="441"/>
      <c r="AZ437" s="442"/>
      <c r="BA437" s="442"/>
      <c r="BB437" s="442"/>
      <c r="BC437" s="443"/>
      <c r="BD437" s="441"/>
      <c r="BE437" s="442"/>
      <c r="BF437" s="442"/>
      <c r="BG437" s="442"/>
      <c r="BH437" s="443"/>
      <c r="BI437" s="441"/>
      <c r="BJ437" s="442"/>
      <c r="BK437" s="442"/>
      <c r="BL437" s="442"/>
      <c r="BM437" s="443"/>
      <c r="BN437" s="441"/>
      <c r="BO437" s="442"/>
      <c r="BP437" s="442"/>
      <c r="BQ437" s="442"/>
      <c r="BR437" s="443"/>
      <c r="BS437" s="441"/>
      <c r="BT437" s="442"/>
      <c r="BU437" s="442"/>
      <c r="BV437" s="442"/>
      <c r="BW437" s="443"/>
      <c r="BX437" s="441"/>
      <c r="BY437" s="442"/>
      <c r="BZ437" s="442"/>
      <c r="CA437" s="442"/>
      <c r="CB437" s="443"/>
      <c r="CC437" s="441"/>
      <c r="CD437" s="442"/>
      <c r="CE437" s="442"/>
      <c r="CF437" s="442"/>
      <c r="CG437" s="443"/>
      <c r="CH437" s="441"/>
      <c r="CI437" s="442"/>
      <c r="CJ437" s="442"/>
      <c r="CK437" s="442"/>
      <c r="CL437" s="443"/>
      <c r="CM437" s="441"/>
      <c r="CN437" s="442"/>
      <c r="CO437" s="442"/>
      <c r="CP437" s="442"/>
      <c r="CQ437" s="443"/>
      <c r="CR437" s="441"/>
      <c r="CS437" s="442"/>
      <c r="CT437" s="442"/>
      <c r="CU437" s="442"/>
      <c r="CV437" s="443"/>
      <c r="CW437" s="441"/>
      <c r="CX437" s="442"/>
      <c r="CY437" s="442"/>
      <c r="CZ437" s="442"/>
      <c r="DA437" s="443"/>
      <c r="DB437" s="441"/>
      <c r="DC437" s="442"/>
      <c r="DD437" s="442"/>
      <c r="DE437" s="442"/>
      <c r="DF437" s="443"/>
      <c r="DG437" s="441"/>
      <c r="DH437" s="442"/>
      <c r="DI437" s="442"/>
      <c r="DJ437" s="442"/>
      <c r="DK437" s="443"/>
      <c r="DL437" s="441"/>
      <c r="DM437" s="442"/>
      <c r="DN437" s="442"/>
      <c r="DO437" s="442"/>
      <c r="DP437" s="443"/>
      <c r="DQ437" s="441"/>
      <c r="DR437" s="442"/>
      <c r="DS437" s="442"/>
      <c r="DT437" s="442"/>
      <c r="DU437" s="443"/>
      <c r="DV437" s="441"/>
      <c r="DW437" s="442"/>
      <c r="DX437" s="442"/>
      <c r="DY437" s="442"/>
      <c r="DZ437" s="443"/>
      <c r="EA437" s="441"/>
      <c r="EB437" s="442"/>
      <c r="EC437" s="442"/>
      <c r="ED437" s="442"/>
      <c r="EE437" s="443"/>
      <c r="EF437" s="441"/>
      <c r="EG437" s="442"/>
      <c r="EH437" s="442"/>
      <c r="EI437" s="442"/>
      <c r="EJ437" s="443"/>
      <c r="EK437" s="441"/>
      <c r="EL437" s="442"/>
      <c r="EM437" s="442"/>
      <c r="EN437" s="442"/>
      <c r="EO437" s="443"/>
      <c r="EP437" s="441"/>
      <c r="EQ437" s="442"/>
      <c r="ER437" s="442"/>
      <c r="ES437" s="442"/>
      <c r="ET437" s="443"/>
      <c r="EU437" s="441"/>
      <c r="EV437" s="442"/>
      <c r="EW437" s="442"/>
      <c r="EX437" s="442"/>
      <c r="EY437" s="443"/>
      <c r="EZ437" s="441"/>
      <c r="FA437" s="442"/>
      <c r="FB437" s="442"/>
      <c r="FC437" s="442"/>
      <c r="FD437" s="443"/>
      <c r="FE437" s="441"/>
      <c r="FF437" s="442"/>
      <c r="FG437" s="442"/>
      <c r="FH437" s="442"/>
      <c r="FI437" s="443"/>
      <c r="FJ437" s="441"/>
      <c r="FK437" s="442"/>
      <c r="FL437" s="442"/>
      <c r="FM437" s="442"/>
      <c r="FN437" s="443"/>
      <c r="FO437" s="441"/>
      <c r="FP437" s="442"/>
      <c r="FQ437" s="442"/>
      <c r="FR437" s="442"/>
      <c r="FS437" s="443"/>
      <c r="FT437" s="441"/>
      <c r="FU437" s="442"/>
      <c r="FV437" s="442"/>
      <c r="FW437" s="442"/>
      <c r="FX437" s="443"/>
      <c r="FY437" s="441"/>
      <c r="FZ437" s="442"/>
      <c r="GA437" s="442"/>
      <c r="GB437" s="442"/>
      <c r="GC437" s="443"/>
      <c r="GD437" s="441"/>
      <c r="GE437" s="442"/>
      <c r="GF437" s="442"/>
      <c r="GG437" s="442"/>
      <c r="GH437" s="443"/>
      <c r="GI437" s="441"/>
      <c r="GJ437" s="442"/>
      <c r="GK437" s="442"/>
      <c r="GL437" s="442"/>
      <c r="GM437" s="443"/>
      <c r="GN437" s="441"/>
      <c r="GO437" s="442"/>
      <c r="GP437" s="442"/>
      <c r="GQ437" s="442"/>
      <c r="GR437" s="443"/>
      <c r="GS437" s="441"/>
      <c r="GT437" s="442"/>
      <c r="GU437" s="442"/>
      <c r="GV437" s="442"/>
      <c r="GW437" s="443"/>
      <c r="GX437" s="441"/>
      <c r="GY437" s="442"/>
      <c r="GZ437" s="442"/>
      <c r="HA437" s="442"/>
      <c r="HB437" s="443"/>
      <c r="HC437" s="441"/>
      <c r="HD437" s="442"/>
      <c r="HE437" s="442"/>
      <c r="HF437" s="442"/>
      <c r="HG437" s="443"/>
      <c r="HH437" s="441"/>
      <c r="HI437" s="442"/>
      <c r="HJ437" s="442"/>
      <c r="HK437" s="442"/>
      <c r="HL437" s="443"/>
      <c r="HM437" s="441"/>
      <c r="HN437" s="442"/>
      <c r="HO437" s="442"/>
      <c r="HP437" s="442"/>
      <c r="HQ437" s="443"/>
      <c r="HR437" s="441"/>
      <c r="HS437" s="442"/>
      <c r="HT437" s="442"/>
      <c r="HU437" s="442"/>
      <c r="HV437" s="443"/>
      <c r="HW437" s="441"/>
      <c r="HX437" s="442"/>
      <c r="HY437" s="442"/>
      <c r="HZ437" s="442"/>
      <c r="IA437" s="443"/>
      <c r="IB437" s="441"/>
      <c r="IC437" s="442"/>
      <c r="ID437" s="442"/>
      <c r="IE437" s="442"/>
      <c r="IF437" s="443"/>
      <c r="IG437" s="441"/>
      <c r="IH437" s="442"/>
      <c r="II437" s="442"/>
      <c r="IJ437" s="442"/>
      <c r="IK437" s="443"/>
      <c r="IL437" s="441"/>
      <c r="IM437" s="442"/>
      <c r="IN437" s="442"/>
      <c r="IO437" s="442"/>
      <c r="IP437" s="443"/>
      <c r="IQ437" s="441"/>
      <c r="IR437" s="442"/>
      <c r="IS437" s="442"/>
      <c r="IT437" s="442"/>
      <c r="IU437" s="443"/>
      <c r="IV437" s="325"/>
    </row>
    <row r="438" spans="1:256" x14ac:dyDescent="0.25">
      <c r="A438" s="14"/>
      <c r="B438" s="14"/>
      <c r="C438" s="14"/>
      <c r="D438" s="14"/>
      <c r="E438" s="14"/>
    </row>
    <row r="439" spans="1:256" ht="36" x14ac:dyDescent="0.25">
      <c r="A439" s="15" t="s">
        <v>285</v>
      </c>
      <c r="B439" s="15" t="s">
        <v>286</v>
      </c>
      <c r="C439" s="15" t="s">
        <v>287</v>
      </c>
      <c r="D439" s="15" t="s">
        <v>288</v>
      </c>
      <c r="E439" s="15" t="s">
        <v>289</v>
      </c>
    </row>
    <row r="440" spans="1:256" x14ac:dyDescent="0.25">
      <c r="A440" s="16"/>
      <c r="B440" s="16"/>
      <c r="C440" s="16" t="s">
        <v>290</v>
      </c>
      <c r="D440" s="16" t="s">
        <v>291</v>
      </c>
      <c r="E440" s="16" t="s">
        <v>292</v>
      </c>
    </row>
    <row r="441" spans="1:256" ht="38.25" x14ac:dyDescent="0.25">
      <c r="A441" s="38" t="str">
        <f>+'[1]CM.05-SERV.TER.'!$A$9</f>
        <v>Servicio por mantenimiento de  Equipos de computo.</v>
      </c>
      <c r="B441" s="33" t="str">
        <f>+'[1]CM.05-SERV.TER.'!$C$9</f>
        <v>servicio</v>
      </c>
      <c r="C441" s="34">
        <f t="shared" ref="C441:C446" si="17">E441/D441</f>
        <v>5.2501090246663128E-2</v>
      </c>
      <c r="D441" s="35">
        <f>+'[1]CM.05-SERV.TER.'!$D$9</f>
        <v>1065.5999999999999</v>
      </c>
      <c r="E441" s="36">
        <f>F441</f>
        <v>55.945161766844222</v>
      </c>
      <c r="F441">
        <v>55.945161766844222</v>
      </c>
      <c r="G441">
        <v>55.446401409500922</v>
      </c>
      <c r="H441">
        <v>0</v>
      </c>
      <c r="I441">
        <v>6.7223000982669978</v>
      </c>
      <c r="J441">
        <v>0.13078660583481982</v>
      </c>
      <c r="K441">
        <v>11.919348258522156</v>
      </c>
    </row>
    <row r="442" spans="1:256" ht="38.25" x14ac:dyDescent="0.25">
      <c r="A442" s="39" t="str">
        <f>+'[1]CM.05-SERV.TER.'!$A$10</f>
        <v>Servicio por  mantenimiento de Impresoras.</v>
      </c>
      <c r="B442" s="17" t="str">
        <f>+'[1]CM.05-SERV.TER.'!$C$10</f>
        <v>servicio</v>
      </c>
      <c r="C442" s="18">
        <f t="shared" si="17"/>
        <v>5.2501090246663128E-2</v>
      </c>
      <c r="D442" s="19">
        <f>+'[1]CM.05-SERV.TER.'!$D$10</f>
        <v>1056.0999999999999</v>
      </c>
      <c r="E442" s="20">
        <f>G441</f>
        <v>55.446401409500922</v>
      </c>
    </row>
    <row r="443" spans="1:256" ht="38.25" x14ac:dyDescent="0.25">
      <c r="A443" s="39" t="str">
        <f>+'[1]CM.05-SERV.TER.'!$A$11</f>
        <v>Servicio por mantenimiento de Modulos  de trabajo</v>
      </c>
      <c r="B443" s="17" t="str">
        <f>+'[1]CM.05-SERV.TER.'!$C$11</f>
        <v>servicio</v>
      </c>
      <c r="C443" s="18">
        <f t="shared" si="17"/>
        <v>0</v>
      </c>
      <c r="D443" s="19">
        <f>+'[1]CM.05-SERV.TER.'!$D$11</f>
        <v>188.55555555555554</v>
      </c>
      <c r="E443" s="20">
        <f>H441</f>
        <v>0</v>
      </c>
    </row>
    <row r="444" spans="1:256" ht="38.25" x14ac:dyDescent="0.25">
      <c r="A444" s="39" t="str">
        <f>+'[1]CM.05-SERV.TER.'!$A$12</f>
        <v xml:space="preserve">Servicio por mantenimiento de escritorio </v>
      </c>
      <c r="B444" s="17" t="str">
        <f>+'[1]CM.05-SERV.TER.'!$C$12</f>
        <v>servicio</v>
      </c>
      <c r="C444" s="18">
        <f t="shared" si="17"/>
        <v>2.2975451131378069E-2</v>
      </c>
      <c r="D444" s="19">
        <f>+'[1]CM.05-SERV.TER.'!$D$12</f>
        <v>292.58620689655174</v>
      </c>
      <c r="E444" s="20">
        <f>I441</f>
        <v>6.7223000982669978</v>
      </c>
    </row>
    <row r="445" spans="1:256" ht="25.5" x14ac:dyDescent="0.25">
      <c r="A445" s="39" t="str">
        <f>+'[1]CM.05-SERV.TER.'!$A$13</f>
        <v xml:space="preserve">Servicio por mantenimiento de sillon </v>
      </c>
      <c r="B445" s="17" t="str">
        <f>+'[1]CM.05-SERV.TER.'!$C$13</f>
        <v>servicio</v>
      </c>
      <c r="C445" s="18">
        <f t="shared" si="17"/>
        <v>2.1579404616234267E-4</v>
      </c>
      <c r="D445" s="19">
        <f>+'[1]CM.05-SERV.TER.'!$D$13</f>
        <v>606.07142857142856</v>
      </c>
      <c r="E445" s="20">
        <f>J441</f>
        <v>0.13078660583481982</v>
      </c>
    </row>
    <row r="446" spans="1:256" ht="38.25" x14ac:dyDescent="0.25">
      <c r="A446" s="40" t="str">
        <f>+'[1]CM.05-SERV.TER.'!$A$14</f>
        <v>Servicio por mantenimiento de armario</v>
      </c>
      <c r="B446" s="21" t="str">
        <f>+'[1]CM.05-SERV.TER.'!$C$14</f>
        <v>servicio</v>
      </c>
      <c r="C446" s="22">
        <f t="shared" si="17"/>
        <v>0.16716587422087645</v>
      </c>
      <c r="D446" s="23">
        <f>+'[1]CM.05-SERV.TER.'!$D$14</f>
        <v>71.30252100840336</v>
      </c>
      <c r="E446" s="37">
        <f>K441</f>
        <v>11.919348258522156</v>
      </c>
    </row>
    <row r="447" spans="1:256" x14ac:dyDescent="0.25">
      <c r="A447" s="5"/>
      <c r="B447" s="6"/>
      <c r="C447" s="31" t="s">
        <v>293</v>
      </c>
      <c r="D447" s="32"/>
      <c r="E447" s="29">
        <f>+SUM(E441:E446)</f>
        <v>130.16399813896911</v>
      </c>
    </row>
    <row r="448" spans="1:256" x14ac:dyDescent="0.25">
      <c r="A448" s="5"/>
      <c r="B448" s="6"/>
      <c r="C448" s="24" t="s">
        <v>294</v>
      </c>
      <c r="D448" s="25"/>
      <c r="E448" s="37">
        <v>12</v>
      </c>
    </row>
    <row r="449" spans="1:256" x14ac:dyDescent="0.25">
      <c r="A449" s="5"/>
      <c r="B449" s="6"/>
      <c r="C449" s="27" t="s">
        <v>295</v>
      </c>
      <c r="D449" s="28"/>
      <c r="E449" s="29">
        <f>+E447/E448</f>
        <v>10.846999844914093</v>
      </c>
    </row>
    <row r="452" spans="1:256" ht="45.75" customHeight="1" x14ac:dyDescent="0.25">
      <c r="A452" s="391" t="s">
        <v>279</v>
      </c>
      <c r="B452" s="391"/>
      <c r="C452" s="391"/>
      <c r="D452" s="391"/>
      <c r="E452" s="391"/>
    </row>
    <row r="453" spans="1:256" x14ac:dyDescent="0.25">
      <c r="A453" s="3"/>
      <c r="B453" s="3"/>
      <c r="C453" s="3"/>
      <c r="D453" s="3"/>
      <c r="E453" s="3"/>
    </row>
    <row r="454" spans="1:256" x14ac:dyDescent="0.25">
      <c r="A454" s="4"/>
      <c r="B454" s="4"/>
      <c r="C454" s="5"/>
      <c r="D454" s="6"/>
      <c r="E454" s="7"/>
    </row>
    <row r="455" spans="1:256" ht="15.75" x14ac:dyDescent="0.25">
      <c r="A455" s="392" t="s">
        <v>280</v>
      </c>
      <c r="B455" s="392"/>
      <c r="C455" s="392"/>
      <c r="D455" s="392"/>
      <c r="E455" s="392"/>
    </row>
    <row r="456" spans="1:256" ht="15.75" customHeight="1" x14ac:dyDescent="0.25">
      <c r="A456" s="393" t="s">
        <v>281</v>
      </c>
      <c r="B456" s="393"/>
      <c r="C456" s="393"/>
      <c r="D456" s="393"/>
      <c r="E456" s="393"/>
    </row>
    <row r="457" spans="1:256" x14ac:dyDescent="0.25">
      <c r="A457" s="2"/>
      <c r="B457" s="8"/>
      <c r="C457" s="8"/>
      <c r="D457" s="2"/>
      <c r="E457" s="2"/>
    </row>
    <row r="458" spans="1:256" ht="15.75" thickBot="1" x14ac:dyDescent="0.3">
      <c r="A458" s="451" t="s">
        <v>361</v>
      </c>
      <c r="B458" s="451"/>
      <c r="C458" s="451"/>
      <c r="D458" s="66"/>
      <c r="E458" s="66"/>
      <c r="F458" s="66"/>
      <c r="G458" s="66"/>
      <c r="H458" s="66"/>
      <c r="I458" s="67"/>
      <c r="J458" s="67"/>
      <c r="K458" s="80"/>
      <c r="L458" s="51"/>
      <c r="M458" s="51"/>
      <c r="N458" s="51"/>
    </row>
    <row r="459" spans="1:256" ht="52.5" customHeight="1" thickBot="1" x14ac:dyDescent="0.3">
      <c r="A459" s="453" t="s">
        <v>403</v>
      </c>
      <c r="B459" s="454"/>
      <c r="C459" s="454"/>
      <c r="D459" s="454"/>
      <c r="E459" s="455"/>
      <c r="F459" s="441"/>
      <c r="G459" s="442"/>
      <c r="H459" s="442"/>
      <c r="I459" s="442"/>
      <c r="J459" s="443"/>
      <c r="K459" s="441"/>
      <c r="L459" s="442"/>
      <c r="M459" s="442"/>
      <c r="N459" s="442"/>
      <c r="O459" s="443"/>
      <c r="P459" s="441"/>
      <c r="Q459" s="442"/>
      <c r="R459" s="442"/>
      <c r="S459" s="442"/>
      <c r="T459" s="443"/>
      <c r="U459" s="441"/>
      <c r="V459" s="442"/>
      <c r="W459" s="442"/>
      <c r="X459" s="442"/>
      <c r="Y459" s="443"/>
      <c r="Z459" s="441"/>
      <c r="AA459" s="442"/>
      <c r="AB459" s="442"/>
      <c r="AC459" s="442"/>
      <c r="AD459" s="443"/>
      <c r="AE459" s="441"/>
      <c r="AF459" s="442"/>
      <c r="AG459" s="442"/>
      <c r="AH459" s="442"/>
      <c r="AI459" s="443"/>
      <c r="AJ459" s="441"/>
      <c r="AK459" s="442"/>
      <c r="AL459" s="442"/>
      <c r="AM459" s="442"/>
      <c r="AN459" s="443"/>
      <c r="AO459" s="441"/>
      <c r="AP459" s="442"/>
      <c r="AQ459" s="442"/>
      <c r="AR459" s="442"/>
      <c r="AS459" s="443"/>
      <c r="AT459" s="441"/>
      <c r="AU459" s="442"/>
      <c r="AV459" s="442"/>
      <c r="AW459" s="442"/>
      <c r="AX459" s="443"/>
      <c r="AY459" s="441"/>
      <c r="AZ459" s="442"/>
      <c r="BA459" s="442"/>
      <c r="BB459" s="442"/>
      <c r="BC459" s="443"/>
      <c r="BD459" s="441"/>
      <c r="BE459" s="442"/>
      <c r="BF459" s="442"/>
      <c r="BG459" s="442"/>
      <c r="BH459" s="443"/>
      <c r="BI459" s="441"/>
      <c r="BJ459" s="442"/>
      <c r="BK459" s="442"/>
      <c r="BL459" s="442"/>
      <c r="BM459" s="443"/>
      <c r="BN459" s="441"/>
      <c r="BO459" s="442"/>
      <c r="BP459" s="442"/>
      <c r="BQ459" s="442"/>
      <c r="BR459" s="443"/>
      <c r="BS459" s="441"/>
      <c r="BT459" s="442"/>
      <c r="BU459" s="442"/>
      <c r="BV459" s="442"/>
      <c r="BW459" s="443"/>
      <c r="BX459" s="441"/>
      <c r="BY459" s="442"/>
      <c r="BZ459" s="442"/>
      <c r="CA459" s="442"/>
      <c r="CB459" s="443"/>
      <c r="CC459" s="441"/>
      <c r="CD459" s="442"/>
      <c r="CE459" s="442"/>
      <c r="CF459" s="442"/>
      <c r="CG459" s="443"/>
      <c r="CH459" s="441"/>
      <c r="CI459" s="442"/>
      <c r="CJ459" s="442"/>
      <c r="CK459" s="442"/>
      <c r="CL459" s="443"/>
      <c r="CM459" s="441"/>
      <c r="CN459" s="442"/>
      <c r="CO459" s="442"/>
      <c r="CP459" s="442"/>
      <c r="CQ459" s="443"/>
      <c r="CR459" s="441"/>
      <c r="CS459" s="442"/>
      <c r="CT459" s="442"/>
      <c r="CU459" s="442"/>
      <c r="CV459" s="443"/>
      <c r="CW459" s="441"/>
      <c r="CX459" s="442"/>
      <c r="CY459" s="442"/>
      <c r="CZ459" s="442"/>
      <c r="DA459" s="443"/>
      <c r="DB459" s="441"/>
      <c r="DC459" s="442"/>
      <c r="DD459" s="442"/>
      <c r="DE459" s="442"/>
      <c r="DF459" s="443"/>
      <c r="DG459" s="441"/>
      <c r="DH459" s="442"/>
      <c r="DI459" s="442"/>
      <c r="DJ459" s="442"/>
      <c r="DK459" s="443"/>
      <c r="DL459" s="441"/>
      <c r="DM459" s="442"/>
      <c r="DN459" s="442"/>
      <c r="DO459" s="442"/>
      <c r="DP459" s="443"/>
      <c r="DQ459" s="441"/>
      <c r="DR459" s="442"/>
      <c r="DS459" s="442"/>
      <c r="DT459" s="442"/>
      <c r="DU459" s="443"/>
      <c r="DV459" s="441"/>
      <c r="DW459" s="442"/>
      <c r="DX459" s="442"/>
      <c r="DY459" s="442"/>
      <c r="DZ459" s="443"/>
      <c r="EA459" s="441"/>
      <c r="EB459" s="442"/>
      <c r="EC459" s="442"/>
      <c r="ED459" s="442"/>
      <c r="EE459" s="443"/>
      <c r="EF459" s="441"/>
      <c r="EG459" s="442"/>
      <c r="EH459" s="442"/>
      <c r="EI459" s="442"/>
      <c r="EJ459" s="443"/>
      <c r="EK459" s="441"/>
      <c r="EL459" s="442"/>
      <c r="EM459" s="442"/>
      <c r="EN459" s="442"/>
      <c r="EO459" s="443"/>
      <c r="EP459" s="441"/>
      <c r="EQ459" s="442"/>
      <c r="ER459" s="442"/>
      <c r="ES459" s="442"/>
      <c r="ET459" s="443"/>
      <c r="EU459" s="441"/>
      <c r="EV459" s="442"/>
      <c r="EW459" s="442"/>
      <c r="EX459" s="442"/>
      <c r="EY459" s="443"/>
      <c r="EZ459" s="441"/>
      <c r="FA459" s="442"/>
      <c r="FB459" s="442"/>
      <c r="FC459" s="442"/>
      <c r="FD459" s="443"/>
      <c r="FE459" s="441"/>
      <c r="FF459" s="442"/>
      <c r="FG459" s="442"/>
      <c r="FH459" s="442"/>
      <c r="FI459" s="443"/>
      <c r="FJ459" s="441"/>
      <c r="FK459" s="442"/>
      <c r="FL459" s="442"/>
      <c r="FM459" s="442"/>
      <c r="FN459" s="443"/>
      <c r="FO459" s="441"/>
      <c r="FP459" s="442"/>
      <c r="FQ459" s="442"/>
      <c r="FR459" s="442"/>
      <c r="FS459" s="443"/>
      <c r="FT459" s="441"/>
      <c r="FU459" s="442"/>
      <c r="FV459" s="442"/>
      <c r="FW459" s="442"/>
      <c r="FX459" s="443"/>
      <c r="FY459" s="441"/>
      <c r="FZ459" s="442"/>
      <c r="GA459" s="442"/>
      <c r="GB459" s="442"/>
      <c r="GC459" s="443"/>
      <c r="GD459" s="441"/>
      <c r="GE459" s="442"/>
      <c r="GF459" s="442"/>
      <c r="GG459" s="442"/>
      <c r="GH459" s="443"/>
      <c r="GI459" s="441"/>
      <c r="GJ459" s="442"/>
      <c r="GK459" s="442"/>
      <c r="GL459" s="442"/>
      <c r="GM459" s="443"/>
      <c r="GN459" s="441"/>
      <c r="GO459" s="442"/>
      <c r="GP459" s="442"/>
      <c r="GQ459" s="442"/>
      <c r="GR459" s="443"/>
      <c r="GS459" s="441"/>
      <c r="GT459" s="442"/>
      <c r="GU459" s="442"/>
      <c r="GV459" s="442"/>
      <c r="GW459" s="443"/>
      <c r="GX459" s="441"/>
      <c r="GY459" s="442"/>
      <c r="GZ459" s="442"/>
      <c r="HA459" s="442"/>
      <c r="HB459" s="443"/>
      <c r="HC459" s="441"/>
      <c r="HD459" s="442"/>
      <c r="HE459" s="442"/>
      <c r="HF459" s="442"/>
      <c r="HG459" s="443"/>
      <c r="HH459" s="441"/>
      <c r="HI459" s="442"/>
      <c r="HJ459" s="442"/>
      <c r="HK459" s="442"/>
      <c r="HL459" s="443"/>
      <c r="HM459" s="441"/>
      <c r="HN459" s="442"/>
      <c r="HO459" s="442"/>
      <c r="HP459" s="442"/>
      <c r="HQ459" s="443"/>
      <c r="HR459" s="441"/>
      <c r="HS459" s="442"/>
      <c r="HT459" s="442"/>
      <c r="HU459" s="442"/>
      <c r="HV459" s="443"/>
      <c r="HW459" s="441"/>
      <c r="HX459" s="442"/>
      <c r="HY459" s="442"/>
      <c r="HZ459" s="442"/>
      <c r="IA459" s="443"/>
      <c r="IB459" s="441"/>
      <c r="IC459" s="442"/>
      <c r="ID459" s="442"/>
      <c r="IE459" s="442"/>
      <c r="IF459" s="443"/>
      <c r="IG459" s="441"/>
      <c r="IH459" s="442"/>
      <c r="II459" s="442"/>
      <c r="IJ459" s="442"/>
      <c r="IK459" s="443"/>
      <c r="IL459" s="441"/>
      <c r="IM459" s="442"/>
      <c r="IN459" s="442"/>
      <c r="IO459" s="442"/>
      <c r="IP459" s="443"/>
      <c r="IQ459" s="441"/>
      <c r="IR459" s="442"/>
      <c r="IS459" s="442"/>
      <c r="IT459" s="442"/>
      <c r="IU459" s="443"/>
      <c r="IV459" s="325"/>
    </row>
    <row r="460" spans="1:256" x14ac:dyDescent="0.25">
      <c r="A460" s="68"/>
      <c r="B460" s="68"/>
      <c r="C460" s="69"/>
      <c r="D460" s="70"/>
      <c r="E460" s="68"/>
      <c r="F460" s="68"/>
      <c r="G460" s="68"/>
      <c r="H460" s="68"/>
      <c r="I460" s="71"/>
      <c r="J460" s="81"/>
      <c r="K460" s="80"/>
      <c r="L460" s="51"/>
      <c r="M460" s="51"/>
      <c r="N460" s="51"/>
    </row>
    <row r="461" spans="1:256" ht="15.75" thickBot="1" x14ac:dyDescent="0.3">
      <c r="A461" s="68" t="s">
        <v>363</v>
      </c>
      <c r="B461" s="68"/>
      <c r="C461" s="69"/>
      <c r="D461" s="72"/>
      <c r="E461" s="68"/>
      <c r="F461" s="68"/>
      <c r="G461" s="68"/>
      <c r="H461" s="68"/>
      <c r="I461" s="71"/>
      <c r="J461" s="67"/>
      <c r="K461" s="80"/>
      <c r="L461" s="51"/>
      <c r="M461" s="51"/>
      <c r="N461" s="51"/>
    </row>
    <row r="462" spans="1:256" ht="26.25" customHeight="1" thickBot="1" x14ac:dyDescent="0.3">
      <c r="A462" s="448" t="s">
        <v>386</v>
      </c>
      <c r="B462" s="449"/>
      <c r="C462" s="449"/>
      <c r="D462" s="449"/>
      <c r="E462" s="450"/>
      <c r="F462" s="442"/>
      <c r="G462" s="442"/>
      <c r="H462" s="442"/>
      <c r="I462" s="442"/>
      <c r="J462" s="443"/>
      <c r="K462" s="441"/>
      <c r="L462" s="442"/>
      <c r="M462" s="442"/>
      <c r="N462" s="442"/>
      <c r="O462" s="443"/>
      <c r="P462" s="441"/>
      <c r="Q462" s="442"/>
      <c r="R462" s="442"/>
      <c r="S462" s="442"/>
      <c r="T462" s="443"/>
      <c r="U462" s="441"/>
      <c r="V462" s="442"/>
      <c r="W462" s="442"/>
      <c r="X462" s="442"/>
      <c r="Y462" s="443"/>
      <c r="Z462" s="441"/>
      <c r="AA462" s="442"/>
      <c r="AB462" s="442"/>
      <c r="AC462" s="442"/>
      <c r="AD462" s="443"/>
      <c r="AE462" s="441"/>
      <c r="AF462" s="442"/>
      <c r="AG462" s="442"/>
      <c r="AH462" s="442"/>
      <c r="AI462" s="443"/>
      <c r="AJ462" s="441"/>
      <c r="AK462" s="442"/>
      <c r="AL462" s="442"/>
      <c r="AM462" s="442"/>
      <c r="AN462" s="443"/>
      <c r="AO462" s="441"/>
      <c r="AP462" s="442"/>
      <c r="AQ462" s="442"/>
      <c r="AR462" s="442"/>
      <c r="AS462" s="443"/>
      <c r="AT462" s="441"/>
      <c r="AU462" s="442"/>
      <c r="AV462" s="442"/>
      <c r="AW462" s="442"/>
      <c r="AX462" s="443"/>
      <c r="AY462" s="441"/>
      <c r="AZ462" s="442"/>
      <c r="BA462" s="442"/>
      <c r="BB462" s="442"/>
      <c r="BC462" s="443"/>
      <c r="BD462" s="441"/>
      <c r="BE462" s="442"/>
      <c r="BF462" s="442"/>
      <c r="BG462" s="442"/>
      <c r="BH462" s="443"/>
      <c r="BI462" s="441"/>
      <c r="BJ462" s="442"/>
      <c r="BK462" s="442"/>
      <c r="BL462" s="442"/>
      <c r="BM462" s="443"/>
      <c r="BN462" s="441"/>
      <c r="BO462" s="442"/>
      <c r="BP462" s="442"/>
      <c r="BQ462" s="442"/>
      <c r="BR462" s="443"/>
      <c r="BS462" s="441"/>
      <c r="BT462" s="442"/>
      <c r="BU462" s="442"/>
      <c r="BV462" s="442"/>
      <c r="BW462" s="443"/>
      <c r="BX462" s="441"/>
      <c r="BY462" s="442"/>
      <c r="BZ462" s="442"/>
      <c r="CA462" s="442"/>
      <c r="CB462" s="443"/>
      <c r="CC462" s="441"/>
      <c r="CD462" s="442"/>
      <c r="CE462" s="442"/>
      <c r="CF462" s="442"/>
      <c r="CG462" s="443"/>
      <c r="CH462" s="441"/>
      <c r="CI462" s="442"/>
      <c r="CJ462" s="442"/>
      <c r="CK462" s="442"/>
      <c r="CL462" s="443"/>
      <c r="CM462" s="441"/>
      <c r="CN462" s="442"/>
      <c r="CO462" s="442"/>
      <c r="CP462" s="442"/>
      <c r="CQ462" s="443"/>
      <c r="CR462" s="441"/>
      <c r="CS462" s="442"/>
      <c r="CT462" s="442"/>
      <c r="CU462" s="442"/>
      <c r="CV462" s="443"/>
      <c r="CW462" s="441"/>
      <c r="CX462" s="442"/>
      <c r="CY462" s="442"/>
      <c r="CZ462" s="442"/>
      <c r="DA462" s="443"/>
      <c r="DB462" s="441"/>
      <c r="DC462" s="442"/>
      <c r="DD462" s="442"/>
      <c r="DE462" s="442"/>
      <c r="DF462" s="443"/>
      <c r="DG462" s="441"/>
      <c r="DH462" s="442"/>
      <c r="DI462" s="442"/>
      <c r="DJ462" s="442"/>
      <c r="DK462" s="443"/>
      <c r="DL462" s="441"/>
      <c r="DM462" s="442"/>
      <c r="DN462" s="442"/>
      <c r="DO462" s="442"/>
      <c r="DP462" s="443"/>
      <c r="DQ462" s="441"/>
      <c r="DR462" s="442"/>
      <c r="DS462" s="442"/>
      <c r="DT462" s="442"/>
      <c r="DU462" s="443"/>
      <c r="DV462" s="441"/>
      <c r="DW462" s="442"/>
      <c r="DX462" s="442"/>
      <c r="DY462" s="442"/>
      <c r="DZ462" s="443"/>
      <c r="EA462" s="441"/>
      <c r="EB462" s="442"/>
      <c r="EC462" s="442"/>
      <c r="ED462" s="442"/>
      <c r="EE462" s="443"/>
      <c r="EF462" s="441"/>
      <c r="EG462" s="442"/>
      <c r="EH462" s="442"/>
      <c r="EI462" s="442"/>
      <c r="EJ462" s="443"/>
      <c r="EK462" s="441"/>
      <c r="EL462" s="442"/>
      <c r="EM462" s="442"/>
      <c r="EN462" s="442"/>
      <c r="EO462" s="443"/>
      <c r="EP462" s="441"/>
      <c r="EQ462" s="442"/>
      <c r="ER462" s="442"/>
      <c r="ES462" s="442"/>
      <c r="ET462" s="443"/>
      <c r="EU462" s="441"/>
      <c r="EV462" s="442"/>
      <c r="EW462" s="442"/>
      <c r="EX462" s="442"/>
      <c r="EY462" s="443"/>
      <c r="EZ462" s="441"/>
      <c r="FA462" s="442"/>
      <c r="FB462" s="442"/>
      <c r="FC462" s="442"/>
      <c r="FD462" s="443"/>
      <c r="FE462" s="441"/>
      <c r="FF462" s="442"/>
      <c r="FG462" s="442"/>
      <c r="FH462" s="442"/>
      <c r="FI462" s="443"/>
      <c r="FJ462" s="441"/>
      <c r="FK462" s="442"/>
      <c r="FL462" s="442"/>
      <c r="FM462" s="442"/>
      <c r="FN462" s="443"/>
      <c r="FO462" s="441"/>
      <c r="FP462" s="442"/>
      <c r="FQ462" s="442"/>
      <c r="FR462" s="442"/>
      <c r="FS462" s="443"/>
      <c r="FT462" s="441"/>
      <c r="FU462" s="442"/>
      <c r="FV462" s="442"/>
      <c r="FW462" s="442"/>
      <c r="FX462" s="443"/>
      <c r="FY462" s="441"/>
      <c r="FZ462" s="442"/>
      <c r="GA462" s="442"/>
      <c r="GB462" s="442"/>
      <c r="GC462" s="443"/>
      <c r="GD462" s="441"/>
      <c r="GE462" s="442"/>
      <c r="GF462" s="442"/>
      <c r="GG462" s="442"/>
      <c r="GH462" s="443"/>
      <c r="GI462" s="441"/>
      <c r="GJ462" s="442"/>
      <c r="GK462" s="442"/>
      <c r="GL462" s="442"/>
      <c r="GM462" s="443"/>
      <c r="GN462" s="441"/>
      <c r="GO462" s="442"/>
      <c r="GP462" s="442"/>
      <c r="GQ462" s="442"/>
      <c r="GR462" s="443"/>
      <c r="GS462" s="441"/>
      <c r="GT462" s="442"/>
      <c r="GU462" s="442"/>
      <c r="GV462" s="442"/>
      <c r="GW462" s="443"/>
      <c r="GX462" s="441"/>
      <c r="GY462" s="442"/>
      <c r="GZ462" s="442"/>
      <c r="HA462" s="442"/>
      <c r="HB462" s="443"/>
      <c r="HC462" s="441"/>
      <c r="HD462" s="442"/>
      <c r="HE462" s="442"/>
      <c r="HF462" s="442"/>
      <c r="HG462" s="443"/>
      <c r="HH462" s="441"/>
      <c r="HI462" s="442"/>
      <c r="HJ462" s="442"/>
      <c r="HK462" s="442"/>
      <c r="HL462" s="443"/>
      <c r="HM462" s="441"/>
      <c r="HN462" s="442"/>
      <c r="HO462" s="442"/>
      <c r="HP462" s="442"/>
      <c r="HQ462" s="443"/>
      <c r="HR462" s="441"/>
      <c r="HS462" s="442"/>
      <c r="HT462" s="442"/>
      <c r="HU462" s="442"/>
      <c r="HV462" s="443"/>
      <c r="HW462" s="441"/>
      <c r="HX462" s="442"/>
      <c r="HY462" s="442"/>
      <c r="HZ462" s="442"/>
      <c r="IA462" s="443"/>
      <c r="IB462" s="441"/>
      <c r="IC462" s="442"/>
      <c r="ID462" s="442"/>
      <c r="IE462" s="442"/>
      <c r="IF462" s="443"/>
      <c r="IG462" s="441"/>
      <c r="IH462" s="442"/>
      <c r="II462" s="442"/>
      <c r="IJ462" s="442"/>
      <c r="IK462" s="443"/>
      <c r="IL462" s="441"/>
      <c r="IM462" s="442"/>
      <c r="IN462" s="442"/>
      <c r="IO462" s="442"/>
      <c r="IP462" s="443"/>
      <c r="IQ462" s="441"/>
      <c r="IR462" s="442"/>
      <c r="IS462" s="442"/>
      <c r="IT462" s="442"/>
      <c r="IU462" s="443"/>
      <c r="IV462" s="325"/>
    </row>
    <row r="463" spans="1:256" x14ac:dyDescent="0.25">
      <c r="A463" s="14"/>
      <c r="B463" s="14"/>
      <c r="C463" s="14"/>
      <c r="D463" s="14"/>
      <c r="E463" s="14"/>
    </row>
    <row r="464" spans="1:256" ht="36" x14ac:dyDescent="0.25">
      <c r="A464" s="15" t="s">
        <v>285</v>
      </c>
      <c r="B464" s="15" t="s">
        <v>286</v>
      </c>
      <c r="C464" s="15" t="s">
        <v>287</v>
      </c>
      <c r="D464" s="15" t="s">
        <v>288</v>
      </c>
      <c r="E464" s="15" t="s">
        <v>289</v>
      </c>
    </row>
    <row r="465" spans="1:11" x14ac:dyDescent="0.25">
      <c r="A465" s="16"/>
      <c r="B465" s="16"/>
      <c r="C465" s="16" t="s">
        <v>290</v>
      </c>
      <c r="D465" s="16" t="s">
        <v>291</v>
      </c>
      <c r="E465" s="16" t="s">
        <v>292</v>
      </c>
    </row>
    <row r="466" spans="1:11" ht="38.25" x14ac:dyDescent="0.25">
      <c r="A466" s="38" t="str">
        <f>+'[1]CM.05-SERV.TER.'!$A$9</f>
        <v>Servicio por mantenimiento de  Equipos de computo.</v>
      </c>
      <c r="B466" s="33" t="str">
        <f>+'[1]CM.05-SERV.TER.'!$C$9</f>
        <v>servicio</v>
      </c>
      <c r="C466" s="34">
        <f t="shared" ref="C466:C471" si="18">E466/D466</f>
        <v>1.3257045969750319E-2</v>
      </c>
      <c r="D466" s="35">
        <f>+'[1]CM.05-SERV.TER.'!$D$9</f>
        <v>1065.5999999999999</v>
      </c>
      <c r="E466" s="36">
        <f>F466</f>
        <v>14.126708185365938</v>
      </c>
      <c r="F466">
        <v>14.126708185365938</v>
      </c>
      <c r="G466">
        <v>14.000766248653308</v>
      </c>
      <c r="H466">
        <v>0</v>
      </c>
      <c r="I466">
        <v>3.3475804194773797</v>
      </c>
      <c r="J466">
        <v>4.359553527827327E-2</v>
      </c>
      <c r="K466">
        <v>6.071170388421157</v>
      </c>
    </row>
    <row r="467" spans="1:11" ht="38.25" x14ac:dyDescent="0.25">
      <c r="A467" s="39" t="str">
        <f>+'[1]CM.05-SERV.TER.'!$A$10</f>
        <v>Servicio por  mantenimiento de Impresoras.</v>
      </c>
      <c r="B467" s="17" t="str">
        <f>+'[1]CM.05-SERV.TER.'!$C$10</f>
        <v>servicio</v>
      </c>
      <c r="C467" s="18">
        <f t="shared" si="18"/>
        <v>1.3257045969750317E-2</v>
      </c>
      <c r="D467" s="19">
        <f>+'[1]CM.05-SERV.TER.'!$D$10</f>
        <v>1056.0999999999999</v>
      </c>
      <c r="E467" s="20">
        <f>G466</f>
        <v>14.000766248653308</v>
      </c>
    </row>
    <row r="468" spans="1:11" ht="38.25" x14ac:dyDescent="0.25">
      <c r="A468" s="39" t="str">
        <f>+'[1]CM.05-SERV.TER.'!$A$11</f>
        <v>Servicio por mantenimiento de Modulos  de trabajo</v>
      </c>
      <c r="B468" s="17" t="str">
        <f>+'[1]CM.05-SERV.TER.'!$C$11</f>
        <v>servicio</v>
      </c>
      <c r="C468" s="18">
        <f t="shared" si="18"/>
        <v>0</v>
      </c>
      <c r="D468" s="19">
        <f>+'[1]CM.05-SERV.TER.'!$D$11</f>
        <v>188.55555555555554</v>
      </c>
      <c r="E468" s="20">
        <f>0</f>
        <v>0</v>
      </c>
    </row>
    <row r="469" spans="1:11" ht="38.25" x14ac:dyDescent="0.25">
      <c r="A469" s="39" t="str">
        <f>+'[1]CM.05-SERV.TER.'!$A$12</f>
        <v xml:space="preserve">Servicio por mantenimiento de escritorio </v>
      </c>
      <c r="B469" s="17" t="str">
        <f>+'[1]CM.05-SERV.TER.'!$C$12</f>
        <v>servicio</v>
      </c>
      <c r="C469" s="18">
        <f t="shared" si="18"/>
        <v>1.1441347338225575E-2</v>
      </c>
      <c r="D469" s="19">
        <f>+'[1]CM.05-SERV.TER.'!$D$12</f>
        <v>292.58620689655174</v>
      </c>
      <c r="E469" s="20">
        <f>I466</f>
        <v>3.3475804194773797</v>
      </c>
    </row>
    <row r="470" spans="1:11" ht="25.5" x14ac:dyDescent="0.25">
      <c r="A470" s="39" t="str">
        <f>+'[1]CM.05-SERV.TER.'!$A$13</f>
        <v xml:space="preserve">Servicio por mantenimiento de sillon </v>
      </c>
      <c r="B470" s="17" t="str">
        <f>+'[1]CM.05-SERV.TER.'!$C$13</f>
        <v>servicio</v>
      </c>
      <c r="C470" s="18">
        <f t="shared" si="18"/>
        <v>7.1931348720780889E-5</v>
      </c>
      <c r="D470" s="19">
        <f>+'[1]CM.05-SERV.TER.'!$D$13</f>
        <v>606.07142857142856</v>
      </c>
      <c r="E470" s="20">
        <f>J466</f>
        <v>4.359553527827327E-2</v>
      </c>
    </row>
    <row r="471" spans="1:11" ht="38.25" x14ac:dyDescent="0.25">
      <c r="A471" s="40" t="str">
        <f>+'[1]CM.05-SERV.TER.'!$A$14</f>
        <v>Servicio por mantenimiento de armario</v>
      </c>
      <c r="B471" s="21" t="str">
        <f>+'[1]CM.05-SERV.TER.'!$C$14</f>
        <v>servicio</v>
      </c>
      <c r="C471" s="22">
        <f t="shared" si="18"/>
        <v>8.5146644221817058E-2</v>
      </c>
      <c r="D471" s="23">
        <f>+'[1]CM.05-SERV.TER.'!$D$14</f>
        <v>71.30252100840336</v>
      </c>
      <c r="E471" s="37">
        <f>K466</f>
        <v>6.071170388421157</v>
      </c>
    </row>
    <row r="472" spans="1:11" x14ac:dyDescent="0.25">
      <c r="A472" s="5"/>
      <c r="B472" s="6"/>
      <c r="C472" s="31" t="s">
        <v>293</v>
      </c>
      <c r="D472" s="32"/>
      <c r="E472" s="29">
        <f>+SUM(E466:E471)</f>
        <v>37.58982077719606</v>
      </c>
    </row>
    <row r="473" spans="1:11" x14ac:dyDescent="0.25">
      <c r="A473" s="5"/>
      <c r="B473" s="6"/>
      <c r="C473" s="24" t="s">
        <v>294</v>
      </c>
      <c r="D473" s="25"/>
      <c r="E473" s="37">
        <v>4</v>
      </c>
    </row>
    <row r="474" spans="1:11" x14ac:dyDescent="0.25">
      <c r="A474" s="5"/>
      <c r="B474" s="6"/>
      <c r="C474" s="27" t="s">
        <v>295</v>
      </c>
      <c r="D474" s="28"/>
      <c r="E474" s="29">
        <f>+E472/E473</f>
        <v>9.397455194299015</v>
      </c>
    </row>
    <row r="477" spans="1:11" ht="39.75" customHeight="1" x14ac:dyDescent="0.25">
      <c r="A477" s="391" t="s">
        <v>279</v>
      </c>
      <c r="B477" s="391"/>
      <c r="C477" s="391"/>
      <c r="D477" s="391"/>
      <c r="E477" s="391"/>
    </row>
    <row r="478" spans="1:11" x14ac:dyDescent="0.25">
      <c r="A478" s="3"/>
      <c r="B478" s="3"/>
      <c r="C478" s="3"/>
      <c r="D478" s="3"/>
      <c r="E478" s="3"/>
    </row>
    <row r="479" spans="1:11" x14ac:dyDescent="0.25">
      <c r="A479" s="4"/>
      <c r="B479" s="4"/>
      <c r="C479" s="5"/>
      <c r="D479" s="6"/>
      <c r="E479" s="7"/>
    </row>
    <row r="480" spans="1:11" ht="15.75" x14ac:dyDescent="0.25">
      <c r="A480" s="392" t="s">
        <v>280</v>
      </c>
      <c r="B480" s="392"/>
      <c r="C480" s="392"/>
      <c r="D480" s="392"/>
      <c r="E480" s="392"/>
    </row>
    <row r="481" spans="1:256" ht="15.75" customHeight="1" x14ac:dyDescent="0.25">
      <c r="A481" s="393" t="s">
        <v>281</v>
      </c>
      <c r="B481" s="393"/>
      <c r="C481" s="393"/>
      <c r="D481" s="393"/>
      <c r="E481" s="393"/>
    </row>
    <row r="482" spans="1:256" x14ac:dyDescent="0.25">
      <c r="A482" s="2"/>
      <c r="B482" s="8"/>
      <c r="C482" s="8"/>
      <c r="D482" s="2"/>
      <c r="E482" s="2"/>
    </row>
    <row r="483" spans="1:256" ht="15.75" thickBot="1" x14ac:dyDescent="0.3">
      <c r="A483" s="452" t="s">
        <v>361</v>
      </c>
      <c r="B483" s="452"/>
      <c r="C483" s="452"/>
      <c r="D483" s="68"/>
      <c r="E483" s="68"/>
      <c r="F483" s="66"/>
      <c r="G483" s="66"/>
      <c r="H483" s="66"/>
      <c r="I483" s="67"/>
      <c r="J483" s="67"/>
      <c r="K483" s="80"/>
      <c r="L483" s="51"/>
      <c r="M483" s="51"/>
      <c r="N483" s="51"/>
    </row>
    <row r="484" spans="1:256" ht="33.75" customHeight="1" thickBot="1" x14ac:dyDescent="0.3">
      <c r="A484" s="441" t="s">
        <v>404</v>
      </c>
      <c r="B484" s="442"/>
      <c r="C484" s="442"/>
      <c r="D484" s="442"/>
      <c r="E484" s="443"/>
      <c r="F484" s="441"/>
      <c r="G484" s="442"/>
      <c r="H484" s="442"/>
      <c r="I484" s="442"/>
      <c r="J484" s="443"/>
      <c r="K484" s="441"/>
      <c r="L484" s="442"/>
      <c r="M484" s="442"/>
      <c r="N484" s="442"/>
      <c r="O484" s="443"/>
      <c r="P484" s="441"/>
      <c r="Q484" s="442"/>
      <c r="R484" s="442"/>
      <c r="S484" s="442"/>
      <c r="T484" s="443"/>
      <c r="U484" s="441"/>
      <c r="V484" s="442"/>
      <c r="W484" s="442"/>
      <c r="X484" s="442"/>
      <c r="Y484" s="443"/>
      <c r="Z484" s="441"/>
      <c r="AA484" s="442"/>
      <c r="AB484" s="442"/>
      <c r="AC484" s="442"/>
      <c r="AD484" s="443"/>
      <c r="AE484" s="441"/>
      <c r="AF484" s="442"/>
      <c r="AG484" s="442"/>
      <c r="AH484" s="442"/>
      <c r="AI484" s="443"/>
      <c r="AJ484" s="441"/>
      <c r="AK484" s="442"/>
      <c r="AL484" s="442"/>
      <c r="AM484" s="442"/>
      <c r="AN484" s="443"/>
      <c r="AO484" s="441"/>
      <c r="AP484" s="442"/>
      <c r="AQ484" s="442"/>
      <c r="AR484" s="442"/>
      <c r="AS484" s="443"/>
      <c r="AT484" s="441"/>
      <c r="AU484" s="442"/>
      <c r="AV484" s="442"/>
      <c r="AW484" s="442"/>
      <c r="AX484" s="443"/>
      <c r="AY484" s="441"/>
      <c r="AZ484" s="442"/>
      <c r="BA484" s="442"/>
      <c r="BB484" s="442"/>
      <c r="BC484" s="443"/>
      <c r="BD484" s="441"/>
      <c r="BE484" s="442"/>
      <c r="BF484" s="442"/>
      <c r="BG484" s="442"/>
      <c r="BH484" s="443"/>
      <c r="BI484" s="441"/>
      <c r="BJ484" s="442"/>
      <c r="BK484" s="442"/>
      <c r="BL484" s="442"/>
      <c r="BM484" s="443"/>
      <c r="BN484" s="441"/>
      <c r="BO484" s="442"/>
      <c r="BP484" s="442"/>
      <c r="BQ484" s="442"/>
      <c r="BR484" s="443"/>
      <c r="BS484" s="441"/>
      <c r="BT484" s="442"/>
      <c r="BU484" s="442"/>
      <c r="BV484" s="442"/>
      <c r="BW484" s="443"/>
      <c r="BX484" s="441"/>
      <c r="BY484" s="442"/>
      <c r="BZ484" s="442"/>
      <c r="CA484" s="442"/>
      <c r="CB484" s="443"/>
      <c r="CC484" s="441"/>
      <c r="CD484" s="442"/>
      <c r="CE484" s="442"/>
      <c r="CF484" s="442"/>
      <c r="CG484" s="443"/>
      <c r="CH484" s="441"/>
      <c r="CI484" s="442"/>
      <c r="CJ484" s="442"/>
      <c r="CK484" s="442"/>
      <c r="CL484" s="443"/>
      <c r="CM484" s="441"/>
      <c r="CN484" s="442"/>
      <c r="CO484" s="442"/>
      <c r="CP484" s="442"/>
      <c r="CQ484" s="443"/>
      <c r="CR484" s="441"/>
      <c r="CS484" s="442"/>
      <c r="CT484" s="442"/>
      <c r="CU484" s="442"/>
      <c r="CV484" s="443"/>
      <c r="CW484" s="441"/>
      <c r="CX484" s="442"/>
      <c r="CY484" s="442"/>
      <c r="CZ484" s="442"/>
      <c r="DA484" s="443"/>
      <c r="DB484" s="441"/>
      <c r="DC484" s="442"/>
      <c r="DD484" s="442"/>
      <c r="DE484" s="442"/>
      <c r="DF484" s="443"/>
      <c r="DG484" s="441"/>
      <c r="DH484" s="442"/>
      <c r="DI484" s="442"/>
      <c r="DJ484" s="442"/>
      <c r="DK484" s="443"/>
      <c r="DL484" s="441"/>
      <c r="DM484" s="442"/>
      <c r="DN484" s="442"/>
      <c r="DO484" s="442"/>
      <c r="DP484" s="443"/>
      <c r="DQ484" s="441"/>
      <c r="DR484" s="442"/>
      <c r="DS484" s="442"/>
      <c r="DT484" s="442"/>
      <c r="DU484" s="443"/>
      <c r="DV484" s="441"/>
      <c r="DW484" s="442"/>
      <c r="DX484" s="442"/>
      <c r="DY484" s="442"/>
      <c r="DZ484" s="443"/>
      <c r="EA484" s="441"/>
      <c r="EB484" s="442"/>
      <c r="EC484" s="442"/>
      <c r="ED484" s="442"/>
      <c r="EE484" s="443"/>
      <c r="EF484" s="441"/>
      <c r="EG484" s="442"/>
      <c r="EH484" s="442"/>
      <c r="EI484" s="442"/>
      <c r="EJ484" s="443"/>
      <c r="EK484" s="441"/>
      <c r="EL484" s="442"/>
      <c r="EM484" s="442"/>
      <c r="EN484" s="442"/>
      <c r="EO484" s="443"/>
      <c r="EP484" s="441"/>
      <c r="EQ484" s="442"/>
      <c r="ER484" s="442"/>
      <c r="ES484" s="442"/>
      <c r="ET484" s="443"/>
      <c r="EU484" s="441"/>
      <c r="EV484" s="442"/>
      <c r="EW484" s="442"/>
      <c r="EX484" s="442"/>
      <c r="EY484" s="443"/>
      <c r="EZ484" s="441"/>
      <c r="FA484" s="442"/>
      <c r="FB484" s="442"/>
      <c r="FC484" s="442"/>
      <c r="FD484" s="443"/>
      <c r="FE484" s="441"/>
      <c r="FF484" s="442"/>
      <c r="FG484" s="442"/>
      <c r="FH484" s="442"/>
      <c r="FI484" s="443"/>
      <c r="FJ484" s="441"/>
      <c r="FK484" s="442"/>
      <c r="FL484" s="442"/>
      <c r="FM484" s="442"/>
      <c r="FN484" s="443"/>
      <c r="FO484" s="441"/>
      <c r="FP484" s="442"/>
      <c r="FQ484" s="442"/>
      <c r="FR484" s="442"/>
      <c r="FS484" s="443"/>
      <c r="FT484" s="441"/>
      <c r="FU484" s="442"/>
      <c r="FV484" s="442"/>
      <c r="FW484" s="442"/>
      <c r="FX484" s="443"/>
      <c r="FY484" s="441"/>
      <c r="FZ484" s="442"/>
      <c r="GA484" s="442"/>
      <c r="GB484" s="442"/>
      <c r="GC484" s="443"/>
      <c r="GD484" s="441"/>
      <c r="GE484" s="442"/>
      <c r="GF484" s="442"/>
      <c r="GG484" s="442"/>
      <c r="GH484" s="443"/>
      <c r="GI484" s="441"/>
      <c r="GJ484" s="442"/>
      <c r="GK484" s="442"/>
      <c r="GL484" s="442"/>
      <c r="GM484" s="443"/>
      <c r="GN484" s="441"/>
      <c r="GO484" s="442"/>
      <c r="GP484" s="442"/>
      <c r="GQ484" s="442"/>
      <c r="GR484" s="443"/>
      <c r="GS484" s="441"/>
      <c r="GT484" s="442"/>
      <c r="GU484" s="442"/>
      <c r="GV484" s="442"/>
      <c r="GW484" s="443"/>
      <c r="GX484" s="441"/>
      <c r="GY484" s="442"/>
      <c r="GZ484" s="442"/>
      <c r="HA484" s="442"/>
      <c r="HB484" s="443"/>
      <c r="HC484" s="441"/>
      <c r="HD484" s="442"/>
      <c r="HE484" s="442"/>
      <c r="HF484" s="442"/>
      <c r="HG484" s="443"/>
      <c r="HH484" s="441"/>
      <c r="HI484" s="442"/>
      <c r="HJ484" s="442"/>
      <c r="HK484" s="442"/>
      <c r="HL484" s="443"/>
      <c r="HM484" s="441"/>
      <c r="HN484" s="442"/>
      <c r="HO484" s="442"/>
      <c r="HP484" s="442"/>
      <c r="HQ484" s="443"/>
      <c r="HR484" s="441"/>
      <c r="HS484" s="442"/>
      <c r="HT484" s="442"/>
      <c r="HU484" s="442"/>
      <c r="HV484" s="443"/>
      <c r="HW484" s="441"/>
      <c r="HX484" s="442"/>
      <c r="HY484" s="442"/>
      <c r="HZ484" s="442"/>
      <c r="IA484" s="443"/>
      <c r="IB484" s="441"/>
      <c r="IC484" s="442"/>
      <c r="ID484" s="442"/>
      <c r="IE484" s="442"/>
      <c r="IF484" s="443"/>
      <c r="IG484" s="441"/>
      <c r="IH484" s="442"/>
      <c r="II484" s="442"/>
      <c r="IJ484" s="442"/>
      <c r="IK484" s="443"/>
      <c r="IL484" s="441"/>
      <c r="IM484" s="442"/>
      <c r="IN484" s="442"/>
      <c r="IO484" s="442"/>
      <c r="IP484" s="443"/>
      <c r="IQ484" s="441"/>
      <c r="IR484" s="442"/>
      <c r="IS484" s="442"/>
      <c r="IT484" s="442"/>
      <c r="IU484" s="443"/>
      <c r="IV484" s="325"/>
    </row>
    <row r="485" spans="1:256" hidden="1" x14ac:dyDescent="0.25">
      <c r="A485" s="68"/>
      <c r="B485" s="68"/>
      <c r="C485" s="69"/>
      <c r="D485" s="70"/>
      <c r="E485" s="68"/>
      <c r="F485" s="68"/>
      <c r="G485" s="68"/>
      <c r="H485" s="68"/>
      <c r="I485" s="71"/>
      <c r="J485" s="81"/>
      <c r="K485" s="80"/>
      <c r="L485" s="51"/>
      <c r="M485" s="51"/>
      <c r="N485" s="51"/>
    </row>
    <row r="486" spans="1:256" ht="27" customHeight="1" thickBot="1" x14ac:dyDescent="0.3">
      <c r="A486" s="68" t="s">
        <v>363</v>
      </c>
      <c r="B486" s="68"/>
      <c r="C486" s="69"/>
      <c r="D486" s="72"/>
      <c r="E486" s="68"/>
      <c r="F486" s="68"/>
      <c r="G486" s="68"/>
      <c r="H486" s="68"/>
      <c r="I486" s="71"/>
      <c r="J486" s="67"/>
      <c r="K486" s="80"/>
      <c r="L486" s="51"/>
      <c r="M486" s="51"/>
      <c r="N486" s="51"/>
    </row>
    <row r="487" spans="1:256" ht="29.25" customHeight="1" thickBot="1" x14ac:dyDescent="0.3">
      <c r="A487" s="448" t="s">
        <v>386</v>
      </c>
      <c r="B487" s="449"/>
      <c r="C487" s="449"/>
      <c r="D487" s="449"/>
      <c r="E487" s="450"/>
      <c r="F487" s="442"/>
      <c r="G487" s="442"/>
      <c r="H487" s="442"/>
      <c r="I487" s="442"/>
      <c r="J487" s="443"/>
      <c r="K487" s="441"/>
      <c r="L487" s="442"/>
      <c r="M487" s="442"/>
      <c r="N487" s="442"/>
      <c r="O487" s="443"/>
      <c r="P487" s="441"/>
      <c r="Q487" s="442"/>
      <c r="R487" s="442"/>
      <c r="S487" s="442"/>
      <c r="T487" s="443"/>
      <c r="U487" s="441"/>
      <c r="V487" s="442"/>
      <c r="W487" s="442"/>
      <c r="X487" s="442"/>
      <c r="Y487" s="443"/>
      <c r="Z487" s="441"/>
      <c r="AA487" s="442"/>
      <c r="AB487" s="442"/>
      <c r="AC487" s="442"/>
      <c r="AD487" s="443"/>
      <c r="AE487" s="441"/>
      <c r="AF487" s="442"/>
      <c r="AG487" s="442"/>
      <c r="AH487" s="442"/>
      <c r="AI487" s="443"/>
      <c r="AJ487" s="441"/>
      <c r="AK487" s="442"/>
      <c r="AL487" s="442"/>
      <c r="AM487" s="442"/>
      <c r="AN487" s="443"/>
      <c r="AO487" s="441"/>
      <c r="AP487" s="442"/>
      <c r="AQ487" s="442"/>
      <c r="AR487" s="442"/>
      <c r="AS487" s="443"/>
      <c r="AT487" s="441"/>
      <c r="AU487" s="442"/>
      <c r="AV487" s="442"/>
      <c r="AW487" s="442"/>
      <c r="AX487" s="443"/>
      <c r="AY487" s="441"/>
      <c r="AZ487" s="442"/>
      <c r="BA487" s="442"/>
      <c r="BB487" s="442"/>
      <c r="BC487" s="443"/>
      <c r="BD487" s="441"/>
      <c r="BE487" s="442"/>
      <c r="BF487" s="442"/>
      <c r="BG487" s="442"/>
      <c r="BH487" s="443"/>
      <c r="BI487" s="441"/>
      <c r="BJ487" s="442"/>
      <c r="BK487" s="442"/>
      <c r="BL487" s="442"/>
      <c r="BM487" s="443"/>
      <c r="BN487" s="441"/>
      <c r="BO487" s="442"/>
      <c r="BP487" s="442"/>
      <c r="BQ487" s="442"/>
      <c r="BR487" s="443"/>
      <c r="BS487" s="441"/>
      <c r="BT487" s="442"/>
      <c r="BU487" s="442"/>
      <c r="BV487" s="442"/>
      <c r="BW487" s="443"/>
      <c r="BX487" s="441"/>
      <c r="BY487" s="442"/>
      <c r="BZ487" s="442"/>
      <c r="CA487" s="442"/>
      <c r="CB487" s="443"/>
      <c r="CC487" s="441"/>
      <c r="CD487" s="442"/>
      <c r="CE487" s="442"/>
      <c r="CF487" s="442"/>
      <c r="CG487" s="443"/>
      <c r="CH487" s="441"/>
      <c r="CI487" s="442"/>
      <c r="CJ487" s="442"/>
      <c r="CK487" s="442"/>
      <c r="CL487" s="443"/>
      <c r="CM487" s="441"/>
      <c r="CN487" s="442"/>
      <c r="CO487" s="442"/>
      <c r="CP487" s="442"/>
      <c r="CQ487" s="443"/>
      <c r="CR487" s="441"/>
      <c r="CS487" s="442"/>
      <c r="CT487" s="442"/>
      <c r="CU487" s="442"/>
      <c r="CV487" s="443"/>
      <c r="CW487" s="441"/>
      <c r="CX487" s="442"/>
      <c r="CY487" s="442"/>
      <c r="CZ487" s="442"/>
      <c r="DA487" s="443"/>
      <c r="DB487" s="441"/>
      <c r="DC487" s="442"/>
      <c r="DD487" s="442"/>
      <c r="DE487" s="442"/>
      <c r="DF487" s="443"/>
      <c r="DG487" s="441"/>
      <c r="DH487" s="442"/>
      <c r="DI487" s="442"/>
      <c r="DJ487" s="442"/>
      <c r="DK487" s="443"/>
      <c r="DL487" s="441"/>
      <c r="DM487" s="442"/>
      <c r="DN487" s="442"/>
      <c r="DO487" s="442"/>
      <c r="DP487" s="443"/>
      <c r="DQ487" s="441"/>
      <c r="DR487" s="442"/>
      <c r="DS487" s="442"/>
      <c r="DT487" s="442"/>
      <c r="DU487" s="443"/>
      <c r="DV487" s="441"/>
      <c r="DW487" s="442"/>
      <c r="DX487" s="442"/>
      <c r="DY487" s="442"/>
      <c r="DZ487" s="443"/>
      <c r="EA487" s="441"/>
      <c r="EB487" s="442"/>
      <c r="EC487" s="442"/>
      <c r="ED487" s="442"/>
      <c r="EE487" s="443"/>
      <c r="EF487" s="441"/>
      <c r="EG487" s="442"/>
      <c r="EH487" s="442"/>
      <c r="EI487" s="442"/>
      <c r="EJ487" s="443"/>
      <c r="EK487" s="441"/>
      <c r="EL487" s="442"/>
      <c r="EM487" s="442"/>
      <c r="EN487" s="442"/>
      <c r="EO487" s="443"/>
      <c r="EP487" s="441"/>
      <c r="EQ487" s="442"/>
      <c r="ER487" s="442"/>
      <c r="ES487" s="442"/>
      <c r="ET487" s="443"/>
      <c r="EU487" s="441"/>
      <c r="EV487" s="442"/>
      <c r="EW487" s="442"/>
      <c r="EX487" s="442"/>
      <c r="EY487" s="443"/>
      <c r="EZ487" s="441"/>
      <c r="FA487" s="442"/>
      <c r="FB487" s="442"/>
      <c r="FC487" s="442"/>
      <c r="FD487" s="443"/>
      <c r="FE487" s="441"/>
      <c r="FF487" s="442"/>
      <c r="FG487" s="442"/>
      <c r="FH487" s="442"/>
      <c r="FI487" s="443"/>
      <c r="FJ487" s="441"/>
      <c r="FK487" s="442"/>
      <c r="FL487" s="442"/>
      <c r="FM487" s="442"/>
      <c r="FN487" s="443"/>
      <c r="FO487" s="441"/>
      <c r="FP487" s="442"/>
      <c r="FQ487" s="442"/>
      <c r="FR487" s="442"/>
      <c r="FS487" s="443"/>
      <c r="FT487" s="441"/>
      <c r="FU487" s="442"/>
      <c r="FV487" s="442"/>
      <c r="FW487" s="442"/>
      <c r="FX487" s="443"/>
      <c r="FY487" s="441"/>
      <c r="FZ487" s="442"/>
      <c r="GA487" s="442"/>
      <c r="GB487" s="442"/>
      <c r="GC487" s="443"/>
      <c r="GD487" s="441"/>
      <c r="GE487" s="442"/>
      <c r="GF487" s="442"/>
      <c r="GG487" s="442"/>
      <c r="GH487" s="443"/>
      <c r="GI487" s="441"/>
      <c r="GJ487" s="442"/>
      <c r="GK487" s="442"/>
      <c r="GL487" s="442"/>
      <c r="GM487" s="443"/>
      <c r="GN487" s="441"/>
      <c r="GO487" s="442"/>
      <c r="GP487" s="442"/>
      <c r="GQ487" s="442"/>
      <c r="GR487" s="443"/>
      <c r="GS487" s="441"/>
      <c r="GT487" s="442"/>
      <c r="GU487" s="442"/>
      <c r="GV487" s="442"/>
      <c r="GW487" s="443"/>
      <c r="GX487" s="441"/>
      <c r="GY487" s="442"/>
      <c r="GZ487" s="442"/>
      <c r="HA487" s="442"/>
      <c r="HB487" s="443"/>
      <c r="HC487" s="441"/>
      <c r="HD487" s="442"/>
      <c r="HE487" s="442"/>
      <c r="HF487" s="442"/>
      <c r="HG487" s="443"/>
      <c r="HH487" s="441"/>
      <c r="HI487" s="442"/>
      <c r="HJ487" s="442"/>
      <c r="HK487" s="442"/>
      <c r="HL487" s="443"/>
      <c r="HM487" s="441"/>
      <c r="HN487" s="442"/>
      <c r="HO487" s="442"/>
      <c r="HP487" s="442"/>
      <c r="HQ487" s="443"/>
      <c r="HR487" s="441"/>
      <c r="HS487" s="442"/>
      <c r="HT487" s="442"/>
      <c r="HU487" s="442"/>
      <c r="HV487" s="443"/>
      <c r="HW487" s="441"/>
      <c r="HX487" s="442"/>
      <c r="HY487" s="442"/>
      <c r="HZ487" s="442"/>
      <c r="IA487" s="443"/>
      <c r="IB487" s="441"/>
      <c r="IC487" s="442"/>
      <c r="ID487" s="442"/>
      <c r="IE487" s="442"/>
      <c r="IF487" s="443"/>
      <c r="IG487" s="441"/>
      <c r="IH487" s="442"/>
      <c r="II487" s="442"/>
      <c r="IJ487" s="442"/>
      <c r="IK487" s="443"/>
      <c r="IL487" s="441"/>
      <c r="IM487" s="442"/>
      <c r="IN487" s="442"/>
      <c r="IO487" s="442"/>
      <c r="IP487" s="443"/>
      <c r="IQ487" s="441"/>
      <c r="IR487" s="442"/>
      <c r="IS487" s="442"/>
      <c r="IT487" s="442"/>
      <c r="IU487" s="443"/>
      <c r="IV487" s="325"/>
    </row>
    <row r="488" spans="1:256" x14ac:dyDescent="0.25">
      <c r="A488" s="14"/>
      <c r="B488" s="14"/>
      <c r="C488" s="14"/>
      <c r="D488" s="14"/>
      <c r="E488" s="14"/>
    </row>
    <row r="489" spans="1:256" ht="36" x14ac:dyDescent="0.25">
      <c r="A489" s="15" t="s">
        <v>285</v>
      </c>
      <c r="B489" s="15" t="s">
        <v>286</v>
      </c>
      <c r="C489" s="15" t="s">
        <v>287</v>
      </c>
      <c r="D489" s="15" t="s">
        <v>288</v>
      </c>
      <c r="E489" s="15" t="s">
        <v>289</v>
      </c>
    </row>
    <row r="490" spans="1:256" x14ac:dyDescent="0.25">
      <c r="A490" s="16"/>
      <c r="B490" s="16"/>
      <c r="C490" s="16" t="s">
        <v>290</v>
      </c>
      <c r="D490" s="16" t="s">
        <v>291</v>
      </c>
      <c r="E490" s="16" t="s">
        <v>292</v>
      </c>
    </row>
    <row r="491" spans="1:256" ht="38.25" x14ac:dyDescent="0.25">
      <c r="A491" s="38" t="str">
        <f>+'[1]CM.05-SERV.TER.'!$A$9</f>
        <v>Servicio por mantenimiento de  Equipos de computo.</v>
      </c>
      <c r="B491" s="33" t="str">
        <f>+'[1]CM.05-SERV.TER.'!$C$9</f>
        <v>servicio</v>
      </c>
      <c r="C491" s="34">
        <f t="shared" ref="C491:C496" si="19">E491/D491</f>
        <v>0.15420564744850127</v>
      </c>
      <c r="D491" s="35">
        <f>+'[1]CM.05-SERV.TER.'!$D$9</f>
        <v>1065.5999999999999</v>
      </c>
      <c r="E491" s="36">
        <f>F491</f>
        <v>164.32153792112294</v>
      </c>
      <c r="F491">
        <v>164.32153792112294</v>
      </c>
      <c r="G491">
        <v>162.85658427036219</v>
      </c>
      <c r="H491">
        <v>0</v>
      </c>
      <c r="I491">
        <v>40.412451663558748</v>
      </c>
      <c r="J491">
        <v>0.5231464233392793</v>
      </c>
      <c r="K491">
        <v>68.856825947899949</v>
      </c>
    </row>
    <row r="492" spans="1:256" ht="38.25" x14ac:dyDescent="0.25">
      <c r="A492" s="39" t="str">
        <f>+'[1]CM.05-SERV.TER.'!$A$10</f>
        <v>Servicio por  mantenimiento de Impresoras.</v>
      </c>
      <c r="B492" s="17" t="str">
        <f>+'[1]CM.05-SERV.TER.'!$C$10</f>
        <v>servicio</v>
      </c>
      <c r="C492" s="18">
        <f t="shared" si="19"/>
        <v>0.15420564744850129</v>
      </c>
      <c r="D492" s="19">
        <f>+'[1]CM.05-SERV.TER.'!$D$10</f>
        <v>1056.0999999999999</v>
      </c>
      <c r="E492" s="20">
        <f>G491</f>
        <v>162.85658427036219</v>
      </c>
    </row>
    <row r="493" spans="1:256" ht="38.25" x14ac:dyDescent="0.25">
      <c r="A493" s="39" t="str">
        <f>+'[1]CM.05-SERV.TER.'!$A$11</f>
        <v>Servicio por mantenimiento de Modulos  de trabajo</v>
      </c>
      <c r="B493" s="17" t="str">
        <f>+'[1]CM.05-SERV.TER.'!$C$11</f>
        <v>servicio</v>
      </c>
      <c r="C493" s="18">
        <f t="shared" si="19"/>
        <v>0</v>
      </c>
      <c r="D493" s="19">
        <f>+'[1]CM.05-SERV.TER.'!$D$11</f>
        <v>188.55555555555554</v>
      </c>
      <c r="E493" s="20">
        <f>H491</f>
        <v>0</v>
      </c>
    </row>
    <row r="494" spans="1:256" ht="38.25" x14ac:dyDescent="0.25">
      <c r="A494" s="39" t="str">
        <f>+'[1]CM.05-SERV.TER.'!$A$12</f>
        <v xml:space="preserve">Servicio por mantenimiento de escritorio </v>
      </c>
      <c r="B494" s="17" t="str">
        <f>+'[1]CM.05-SERV.TER.'!$C$12</f>
        <v>servicio</v>
      </c>
      <c r="C494" s="18">
        <f t="shared" si="19"/>
        <v>0.13812152012294679</v>
      </c>
      <c r="D494" s="19">
        <f>+'[1]CM.05-SERV.TER.'!$D$12</f>
        <v>292.58620689655174</v>
      </c>
      <c r="E494" s="20">
        <f>I491</f>
        <v>40.412451663558748</v>
      </c>
    </row>
    <row r="495" spans="1:256" ht="25.5" x14ac:dyDescent="0.25">
      <c r="A495" s="39" t="str">
        <f>+'[1]CM.05-SERV.TER.'!$A$13</f>
        <v xml:space="preserve">Servicio por mantenimiento de sillon </v>
      </c>
      <c r="B495" s="17" t="str">
        <f>+'[1]CM.05-SERV.TER.'!$C$13</f>
        <v>servicio</v>
      </c>
      <c r="C495" s="18">
        <f t="shared" si="19"/>
        <v>8.6317618464937067E-4</v>
      </c>
      <c r="D495" s="19">
        <f>+'[1]CM.05-SERV.TER.'!$D$13</f>
        <v>606.07142857142856</v>
      </c>
      <c r="E495" s="20">
        <f>J491</f>
        <v>0.5231464233392793</v>
      </c>
    </row>
    <row r="496" spans="1:256" ht="38.25" x14ac:dyDescent="0.25">
      <c r="A496" s="40" t="str">
        <f>+'[1]CM.05-SERV.TER.'!$A$14</f>
        <v>Servicio por mantenimiento de armario</v>
      </c>
      <c r="B496" s="21" t="str">
        <f>+'[1]CM.05-SERV.TER.'!$C$14</f>
        <v>servicio</v>
      </c>
      <c r="C496" s="22">
        <f t="shared" si="19"/>
        <v>0.96569973928109532</v>
      </c>
      <c r="D496" s="23">
        <f>+'[1]CM.05-SERV.TER.'!$D$14</f>
        <v>71.30252100840336</v>
      </c>
      <c r="E496" s="37">
        <f>K491</f>
        <v>68.856825947899949</v>
      </c>
    </row>
    <row r="497" spans="1:10" x14ac:dyDescent="0.25">
      <c r="A497" s="5"/>
      <c r="B497" s="6"/>
      <c r="C497" s="31" t="s">
        <v>293</v>
      </c>
      <c r="D497" s="32"/>
      <c r="E497" s="29">
        <f>+SUM(E491:E496)</f>
        <v>436.97054622628309</v>
      </c>
    </row>
    <row r="498" spans="1:10" x14ac:dyDescent="0.25">
      <c r="A498" s="5"/>
      <c r="B498" s="6"/>
      <c r="C498" s="24" t="s">
        <v>294</v>
      </c>
      <c r="D498" s="25"/>
      <c r="E498" s="37">
        <v>48</v>
      </c>
    </row>
    <row r="499" spans="1:10" x14ac:dyDescent="0.25">
      <c r="A499" s="5"/>
      <c r="B499" s="6"/>
      <c r="C499" s="27" t="s">
        <v>295</v>
      </c>
      <c r="D499" s="28"/>
      <c r="E499" s="29">
        <f>+E497/E498</f>
        <v>9.1035530463808971</v>
      </c>
    </row>
    <row r="504" spans="1:10" x14ac:dyDescent="0.25">
      <c r="A504" s="408" t="s">
        <v>296</v>
      </c>
      <c r="B504" s="408"/>
      <c r="C504" s="408"/>
      <c r="D504" s="408"/>
      <c r="E504" s="408"/>
      <c r="F504" s="2"/>
      <c r="G504" s="2"/>
      <c r="H504" s="2"/>
      <c r="I504" s="2"/>
      <c r="J504" s="2"/>
    </row>
  </sheetData>
  <mergeCells count="2171">
    <mergeCell ref="HH487:HL487"/>
    <mergeCell ref="FY487:GC487"/>
    <mergeCell ref="GD487:GH487"/>
    <mergeCell ref="GI487:GM487"/>
    <mergeCell ref="GN487:GR487"/>
    <mergeCell ref="IG487:IK487"/>
    <mergeCell ref="IL487:IP487"/>
    <mergeCell ref="IQ487:IU487"/>
    <mergeCell ref="A504:E504"/>
    <mergeCell ref="HM487:HQ487"/>
    <mergeCell ref="HR487:HV487"/>
    <mergeCell ref="HW487:IA487"/>
    <mergeCell ref="IB487:IF487"/>
    <mergeCell ref="GS487:GW487"/>
    <mergeCell ref="GX487:HB487"/>
    <mergeCell ref="DQ487:DU487"/>
    <mergeCell ref="DV487:DZ487"/>
    <mergeCell ref="EA487:EE487"/>
    <mergeCell ref="EF487:EJ487"/>
    <mergeCell ref="CW487:DA487"/>
    <mergeCell ref="DB487:DF487"/>
    <mergeCell ref="DG487:DK487"/>
    <mergeCell ref="DL487:DP487"/>
    <mergeCell ref="FE487:FI487"/>
    <mergeCell ref="FJ487:FN487"/>
    <mergeCell ref="FO487:FS487"/>
    <mergeCell ref="FT487:FX487"/>
    <mergeCell ref="EK487:EO487"/>
    <mergeCell ref="EP487:ET487"/>
    <mergeCell ref="EU487:EY487"/>
    <mergeCell ref="EZ487:FD487"/>
    <mergeCell ref="HC487:HG487"/>
    <mergeCell ref="AE487:AI487"/>
    <mergeCell ref="AJ487:AN487"/>
    <mergeCell ref="HR462:HV462"/>
    <mergeCell ref="HW462:IA462"/>
    <mergeCell ref="IB462:IF462"/>
    <mergeCell ref="IG462:IK462"/>
    <mergeCell ref="GX462:HB462"/>
    <mergeCell ref="HC462:HG462"/>
    <mergeCell ref="HH462:HL462"/>
    <mergeCell ref="HM462:HQ462"/>
    <mergeCell ref="A487:E487"/>
    <mergeCell ref="F487:J487"/>
    <mergeCell ref="K487:O487"/>
    <mergeCell ref="P487:T487"/>
    <mergeCell ref="U487:Y487"/>
    <mergeCell ref="Z487:AD487"/>
    <mergeCell ref="AO487:AS487"/>
    <mergeCell ref="AT487:AX487"/>
    <mergeCell ref="AY487:BC487"/>
    <mergeCell ref="BD487:BH487"/>
    <mergeCell ref="GD462:GH462"/>
    <mergeCell ref="GI462:GM462"/>
    <mergeCell ref="GN462:GR462"/>
    <mergeCell ref="GS462:GW462"/>
    <mergeCell ref="CC487:CG487"/>
    <mergeCell ref="CH487:CL487"/>
    <mergeCell ref="CM487:CQ487"/>
    <mergeCell ref="CR487:CV487"/>
    <mergeCell ref="BI487:BM487"/>
    <mergeCell ref="BN487:BR487"/>
    <mergeCell ref="BS487:BW487"/>
    <mergeCell ref="BX487:CB487"/>
    <mergeCell ref="A462:E462"/>
    <mergeCell ref="F462:J462"/>
    <mergeCell ref="K462:O462"/>
    <mergeCell ref="P462:T462"/>
    <mergeCell ref="U462:Y462"/>
    <mergeCell ref="Z462:AD462"/>
    <mergeCell ref="AO462:AS462"/>
    <mergeCell ref="AT462:AX462"/>
    <mergeCell ref="AY462:BC462"/>
    <mergeCell ref="BD462:BH462"/>
    <mergeCell ref="IL437:IP437"/>
    <mergeCell ref="IQ437:IU437"/>
    <mergeCell ref="GD437:GH437"/>
    <mergeCell ref="GI437:GM437"/>
    <mergeCell ref="GN437:GR437"/>
    <mergeCell ref="GS437:GW437"/>
    <mergeCell ref="CC462:CG462"/>
    <mergeCell ref="CH462:CL462"/>
    <mergeCell ref="CM462:CQ462"/>
    <mergeCell ref="CR462:CV462"/>
    <mergeCell ref="BI462:BM462"/>
    <mergeCell ref="BN462:BR462"/>
    <mergeCell ref="BS462:BW462"/>
    <mergeCell ref="BX462:CB462"/>
    <mergeCell ref="DQ462:DU462"/>
    <mergeCell ref="DV462:DZ462"/>
    <mergeCell ref="EA462:EE462"/>
    <mergeCell ref="EF462:EJ462"/>
    <mergeCell ref="CW462:DA462"/>
    <mergeCell ref="DB462:DF462"/>
    <mergeCell ref="DG462:DK462"/>
    <mergeCell ref="K437:O437"/>
    <mergeCell ref="P437:T437"/>
    <mergeCell ref="U437:Y437"/>
    <mergeCell ref="BN437:BR437"/>
    <mergeCell ref="BS437:BW437"/>
    <mergeCell ref="BX437:CB437"/>
    <mergeCell ref="CC437:CG437"/>
    <mergeCell ref="AT437:AX437"/>
    <mergeCell ref="AY437:BC437"/>
    <mergeCell ref="BD437:BH437"/>
    <mergeCell ref="BI437:BM437"/>
    <mergeCell ref="DB437:DF437"/>
    <mergeCell ref="DG437:DK437"/>
    <mergeCell ref="DL437:DP437"/>
    <mergeCell ref="DQ437:DU437"/>
    <mergeCell ref="CH437:CL437"/>
    <mergeCell ref="CM437:CQ437"/>
    <mergeCell ref="CR437:CV437"/>
    <mergeCell ref="CW437:DA437"/>
    <mergeCell ref="FT412:FX412"/>
    <mergeCell ref="FY412:GC412"/>
    <mergeCell ref="GD412:GH412"/>
    <mergeCell ref="GI412:GM412"/>
    <mergeCell ref="IB412:IF412"/>
    <mergeCell ref="IG412:IK412"/>
    <mergeCell ref="IL412:IP412"/>
    <mergeCell ref="IQ412:IU412"/>
    <mergeCell ref="HH412:HL412"/>
    <mergeCell ref="HM412:HQ412"/>
    <mergeCell ref="HR412:HV412"/>
    <mergeCell ref="HW412:IA412"/>
    <mergeCell ref="Z437:AD437"/>
    <mergeCell ref="AE437:AI437"/>
    <mergeCell ref="AJ437:AN437"/>
    <mergeCell ref="AO437:AS437"/>
    <mergeCell ref="FJ437:FN437"/>
    <mergeCell ref="FO437:FS437"/>
    <mergeCell ref="FT437:FX437"/>
    <mergeCell ref="FY437:GC437"/>
    <mergeCell ref="DV437:DZ437"/>
    <mergeCell ref="EA437:EE437"/>
    <mergeCell ref="EF437:EJ437"/>
    <mergeCell ref="EK437:EO437"/>
    <mergeCell ref="HR437:HV437"/>
    <mergeCell ref="HW437:IA437"/>
    <mergeCell ref="IB437:IF437"/>
    <mergeCell ref="IG437:IK437"/>
    <mergeCell ref="GX437:HB437"/>
    <mergeCell ref="HC437:HG437"/>
    <mergeCell ref="HH437:HL437"/>
    <mergeCell ref="HM437:HQ437"/>
    <mergeCell ref="K412:O412"/>
    <mergeCell ref="P412:T412"/>
    <mergeCell ref="U412:Y412"/>
    <mergeCell ref="Z412:AD412"/>
    <mergeCell ref="AE412:AI412"/>
    <mergeCell ref="HM387:HQ387"/>
    <mergeCell ref="HR387:HV387"/>
    <mergeCell ref="AJ412:AN412"/>
    <mergeCell ref="AO412:AS412"/>
    <mergeCell ref="AT412:AX412"/>
    <mergeCell ref="AY412:BC412"/>
    <mergeCell ref="IG387:IK387"/>
    <mergeCell ref="IL387:IP387"/>
    <mergeCell ref="HW387:IA387"/>
    <mergeCell ref="IB387:IF387"/>
    <mergeCell ref="GS387:GW387"/>
    <mergeCell ref="GX387:HB387"/>
    <mergeCell ref="BX412:CB412"/>
    <mergeCell ref="CC412:CG412"/>
    <mergeCell ref="CH412:CL412"/>
    <mergeCell ref="CM412:CQ412"/>
    <mergeCell ref="BD412:BH412"/>
    <mergeCell ref="BI412:BM412"/>
    <mergeCell ref="BN412:BR412"/>
    <mergeCell ref="BS412:BW412"/>
    <mergeCell ref="DL412:DP412"/>
    <mergeCell ref="DQ412:DU412"/>
    <mergeCell ref="DV412:DZ412"/>
    <mergeCell ref="EA412:EE412"/>
    <mergeCell ref="CR412:CV412"/>
    <mergeCell ref="CW412:DA412"/>
    <mergeCell ref="DB412:DF412"/>
    <mergeCell ref="DV387:DZ387"/>
    <mergeCell ref="EA387:EE387"/>
    <mergeCell ref="EF387:EJ387"/>
    <mergeCell ref="CW387:DA387"/>
    <mergeCell ref="DB387:DF387"/>
    <mergeCell ref="DG387:DK387"/>
    <mergeCell ref="DL387:DP387"/>
    <mergeCell ref="FE387:FI387"/>
    <mergeCell ref="FJ387:FN387"/>
    <mergeCell ref="FO387:FS387"/>
    <mergeCell ref="FT387:FX387"/>
    <mergeCell ref="EK387:EO387"/>
    <mergeCell ref="EP387:ET387"/>
    <mergeCell ref="EU387:EY387"/>
    <mergeCell ref="EZ387:FD387"/>
    <mergeCell ref="HC387:HG387"/>
    <mergeCell ref="HH387:HL387"/>
    <mergeCell ref="FY387:GC387"/>
    <mergeCell ref="GD387:GH387"/>
    <mergeCell ref="GI387:GM387"/>
    <mergeCell ref="GN387:GR387"/>
    <mergeCell ref="IQ362:IU362"/>
    <mergeCell ref="HH362:HL362"/>
    <mergeCell ref="HM362:HQ362"/>
    <mergeCell ref="HR362:HV362"/>
    <mergeCell ref="HW362:IA362"/>
    <mergeCell ref="A387:E387"/>
    <mergeCell ref="F387:J387"/>
    <mergeCell ref="K387:O387"/>
    <mergeCell ref="P387:T387"/>
    <mergeCell ref="IB362:IF362"/>
    <mergeCell ref="IG362:IK362"/>
    <mergeCell ref="GN362:GR362"/>
    <mergeCell ref="GS362:GW362"/>
    <mergeCell ref="GX362:HB362"/>
    <mergeCell ref="HC362:HG362"/>
    <mergeCell ref="AO387:AS387"/>
    <mergeCell ref="AT387:AX387"/>
    <mergeCell ref="AY387:BC387"/>
    <mergeCell ref="BD387:BH387"/>
    <mergeCell ref="U387:Y387"/>
    <mergeCell ref="Z387:AD387"/>
    <mergeCell ref="AE387:AI387"/>
    <mergeCell ref="AJ387:AN387"/>
    <mergeCell ref="CC387:CG387"/>
    <mergeCell ref="CH387:CL387"/>
    <mergeCell ref="CM387:CQ387"/>
    <mergeCell ref="CR387:CV387"/>
    <mergeCell ref="BI387:BM387"/>
    <mergeCell ref="BN387:BR387"/>
    <mergeCell ref="BS387:BW387"/>
    <mergeCell ref="BX387:CB387"/>
    <mergeCell ref="DQ387:DU387"/>
    <mergeCell ref="EF362:EJ362"/>
    <mergeCell ref="EK362:EO362"/>
    <mergeCell ref="EP362:ET362"/>
    <mergeCell ref="EU362:EY362"/>
    <mergeCell ref="DL362:DP362"/>
    <mergeCell ref="DQ362:DU362"/>
    <mergeCell ref="DV362:DZ362"/>
    <mergeCell ref="EA362:EE362"/>
    <mergeCell ref="FT362:FX362"/>
    <mergeCell ref="FY362:GC362"/>
    <mergeCell ref="GD362:GH362"/>
    <mergeCell ref="GI362:GM362"/>
    <mergeCell ref="EZ362:FD362"/>
    <mergeCell ref="FE362:FI362"/>
    <mergeCell ref="FJ362:FN362"/>
    <mergeCell ref="FO362:FS362"/>
    <mergeCell ref="IL362:IP362"/>
    <mergeCell ref="HW359:IA359"/>
    <mergeCell ref="IB359:IF359"/>
    <mergeCell ref="GS359:GW359"/>
    <mergeCell ref="GX359:HB359"/>
    <mergeCell ref="HC359:HG359"/>
    <mergeCell ref="HH359:HL359"/>
    <mergeCell ref="IG359:IK359"/>
    <mergeCell ref="IL359:IP359"/>
    <mergeCell ref="IQ359:IU359"/>
    <mergeCell ref="A362:E362"/>
    <mergeCell ref="F362:J362"/>
    <mergeCell ref="K362:O362"/>
    <mergeCell ref="P362:T362"/>
    <mergeCell ref="U362:Y362"/>
    <mergeCell ref="Z362:AD362"/>
    <mergeCell ref="AE362:AI362"/>
    <mergeCell ref="BD362:BH362"/>
    <mergeCell ref="BI362:BM362"/>
    <mergeCell ref="BN362:BR362"/>
    <mergeCell ref="BS362:BW362"/>
    <mergeCell ref="AJ362:AN362"/>
    <mergeCell ref="AO362:AS362"/>
    <mergeCell ref="AT362:AX362"/>
    <mergeCell ref="AY362:BC362"/>
    <mergeCell ref="CR362:CV362"/>
    <mergeCell ref="CW362:DA362"/>
    <mergeCell ref="DB362:DF362"/>
    <mergeCell ref="DG362:DK362"/>
    <mergeCell ref="BX362:CB362"/>
    <mergeCell ref="CC362:CG362"/>
    <mergeCell ref="CH362:CL362"/>
    <mergeCell ref="CM362:CQ362"/>
    <mergeCell ref="EP359:ET359"/>
    <mergeCell ref="EU359:EY359"/>
    <mergeCell ref="EZ359:FD359"/>
    <mergeCell ref="DQ359:DU359"/>
    <mergeCell ref="DV359:DZ359"/>
    <mergeCell ref="EA359:EE359"/>
    <mergeCell ref="EF359:EJ359"/>
    <mergeCell ref="FY359:GC359"/>
    <mergeCell ref="GD359:GH359"/>
    <mergeCell ref="GI359:GM359"/>
    <mergeCell ref="GN359:GR359"/>
    <mergeCell ref="FE359:FI359"/>
    <mergeCell ref="FJ359:FN359"/>
    <mergeCell ref="FO359:FS359"/>
    <mergeCell ref="FT359:FX359"/>
    <mergeCell ref="HM359:HQ359"/>
    <mergeCell ref="HR359:HV359"/>
    <mergeCell ref="IG337:IK337"/>
    <mergeCell ref="IL337:IP337"/>
    <mergeCell ref="IQ337:IU337"/>
    <mergeCell ref="HH337:HL337"/>
    <mergeCell ref="HM337:HQ337"/>
    <mergeCell ref="HR337:HV337"/>
    <mergeCell ref="HW337:IA337"/>
    <mergeCell ref="U359:Y359"/>
    <mergeCell ref="Z359:AD359"/>
    <mergeCell ref="AE359:AI359"/>
    <mergeCell ref="AJ359:AN359"/>
    <mergeCell ref="A359:E359"/>
    <mergeCell ref="F359:J359"/>
    <mergeCell ref="K359:O359"/>
    <mergeCell ref="P359:T359"/>
    <mergeCell ref="BI359:BM359"/>
    <mergeCell ref="BN359:BR359"/>
    <mergeCell ref="BS359:BW359"/>
    <mergeCell ref="BX359:CB359"/>
    <mergeCell ref="AO359:AS359"/>
    <mergeCell ref="AT359:AX359"/>
    <mergeCell ref="AY359:BC359"/>
    <mergeCell ref="BD359:BH359"/>
    <mergeCell ref="CW359:DA359"/>
    <mergeCell ref="DB359:DF359"/>
    <mergeCell ref="DG359:DK359"/>
    <mergeCell ref="DL359:DP359"/>
    <mergeCell ref="CC359:CG359"/>
    <mergeCell ref="CH359:CL359"/>
    <mergeCell ref="CM359:CQ359"/>
    <mergeCell ref="CR359:CV359"/>
    <mergeCell ref="EK359:EO359"/>
    <mergeCell ref="EZ337:FD337"/>
    <mergeCell ref="FE337:FI337"/>
    <mergeCell ref="FJ337:FN337"/>
    <mergeCell ref="FO337:FS337"/>
    <mergeCell ref="EF337:EJ337"/>
    <mergeCell ref="EK337:EO337"/>
    <mergeCell ref="EP337:ET337"/>
    <mergeCell ref="EU337:EY337"/>
    <mergeCell ref="GN337:GR337"/>
    <mergeCell ref="GS337:GW337"/>
    <mergeCell ref="GX337:HB337"/>
    <mergeCell ref="HC337:HG337"/>
    <mergeCell ref="FT337:FX337"/>
    <mergeCell ref="FY337:GC337"/>
    <mergeCell ref="GD337:GH337"/>
    <mergeCell ref="GI337:GM337"/>
    <mergeCell ref="IB337:IF337"/>
    <mergeCell ref="IQ312:IU312"/>
    <mergeCell ref="A337:E337"/>
    <mergeCell ref="F337:J337"/>
    <mergeCell ref="K337:O337"/>
    <mergeCell ref="P337:T337"/>
    <mergeCell ref="U337:Y337"/>
    <mergeCell ref="Z337:AD337"/>
    <mergeCell ref="AE337:AI337"/>
    <mergeCell ref="HM312:HQ312"/>
    <mergeCell ref="HR312:HV312"/>
    <mergeCell ref="AJ337:AN337"/>
    <mergeCell ref="AO337:AS337"/>
    <mergeCell ref="AT337:AX337"/>
    <mergeCell ref="AY337:BC337"/>
    <mergeCell ref="IG312:IK312"/>
    <mergeCell ref="IL312:IP312"/>
    <mergeCell ref="HW312:IA312"/>
    <mergeCell ref="IB312:IF312"/>
    <mergeCell ref="GS312:GW312"/>
    <mergeCell ref="GX312:HB312"/>
    <mergeCell ref="BX337:CB337"/>
    <mergeCell ref="CC337:CG337"/>
    <mergeCell ref="CH337:CL337"/>
    <mergeCell ref="CM337:CQ337"/>
    <mergeCell ref="BD337:BH337"/>
    <mergeCell ref="BI337:BM337"/>
    <mergeCell ref="BN337:BR337"/>
    <mergeCell ref="BS337:BW337"/>
    <mergeCell ref="DL337:DP337"/>
    <mergeCell ref="DQ337:DU337"/>
    <mergeCell ref="DV337:DZ337"/>
    <mergeCell ref="EA337:EE337"/>
    <mergeCell ref="K312:O312"/>
    <mergeCell ref="P312:T312"/>
    <mergeCell ref="U312:Y312"/>
    <mergeCell ref="Z312:AD312"/>
    <mergeCell ref="BS312:BW312"/>
    <mergeCell ref="BX312:CB312"/>
    <mergeCell ref="CC312:CG312"/>
    <mergeCell ref="CH312:CL312"/>
    <mergeCell ref="AY312:BC312"/>
    <mergeCell ref="BD312:BH312"/>
    <mergeCell ref="BI312:BM312"/>
    <mergeCell ref="BN312:BR312"/>
    <mergeCell ref="DG312:DK312"/>
    <mergeCell ref="DL312:DP312"/>
    <mergeCell ref="DQ312:DU312"/>
    <mergeCell ref="DV312:DZ312"/>
    <mergeCell ref="CM312:CQ312"/>
    <mergeCell ref="CR312:CV312"/>
    <mergeCell ref="CW312:DA312"/>
    <mergeCell ref="DB312:DF312"/>
    <mergeCell ref="GN287:GR287"/>
    <mergeCell ref="GS287:GW287"/>
    <mergeCell ref="GX287:HB287"/>
    <mergeCell ref="HC287:HG287"/>
    <mergeCell ref="FT287:FX287"/>
    <mergeCell ref="FY287:GC287"/>
    <mergeCell ref="GD287:GH287"/>
    <mergeCell ref="GI287:GM287"/>
    <mergeCell ref="IB287:IF287"/>
    <mergeCell ref="IG287:IK287"/>
    <mergeCell ref="IL287:IP287"/>
    <mergeCell ref="IQ287:IU287"/>
    <mergeCell ref="HH287:HL287"/>
    <mergeCell ref="HM287:HQ287"/>
    <mergeCell ref="HR287:HV287"/>
    <mergeCell ref="HW287:IA287"/>
    <mergeCell ref="AE312:AI312"/>
    <mergeCell ref="AJ312:AN312"/>
    <mergeCell ref="AO312:AS312"/>
    <mergeCell ref="AT312:AX312"/>
    <mergeCell ref="FE312:FI312"/>
    <mergeCell ref="FJ312:FN312"/>
    <mergeCell ref="FO312:FS312"/>
    <mergeCell ref="FT312:FX312"/>
    <mergeCell ref="EA312:EE312"/>
    <mergeCell ref="EF312:EJ312"/>
    <mergeCell ref="EK312:EO312"/>
    <mergeCell ref="EP312:ET312"/>
    <mergeCell ref="HC312:HG312"/>
    <mergeCell ref="HH312:HL312"/>
    <mergeCell ref="FY312:GC312"/>
    <mergeCell ref="GD312:GH312"/>
    <mergeCell ref="BS287:BW287"/>
    <mergeCell ref="DL287:DP287"/>
    <mergeCell ref="DQ287:DU287"/>
    <mergeCell ref="DV287:DZ287"/>
    <mergeCell ref="EA287:EE287"/>
    <mergeCell ref="CR287:CV287"/>
    <mergeCell ref="CW287:DA287"/>
    <mergeCell ref="DB287:DF287"/>
    <mergeCell ref="DG287:DK287"/>
    <mergeCell ref="EZ287:FD287"/>
    <mergeCell ref="FE287:FI287"/>
    <mergeCell ref="FJ287:FN287"/>
    <mergeCell ref="FO287:FS287"/>
    <mergeCell ref="EF287:EJ287"/>
    <mergeCell ref="EK287:EO287"/>
    <mergeCell ref="EP287:ET287"/>
    <mergeCell ref="EU287:EY287"/>
    <mergeCell ref="HH284:HL284"/>
    <mergeCell ref="FY284:GC284"/>
    <mergeCell ref="GD284:GH284"/>
    <mergeCell ref="GI284:GM284"/>
    <mergeCell ref="GN284:GR284"/>
    <mergeCell ref="IQ284:IU284"/>
    <mergeCell ref="A287:E287"/>
    <mergeCell ref="F287:J287"/>
    <mergeCell ref="K287:O287"/>
    <mergeCell ref="P287:T287"/>
    <mergeCell ref="U287:Y287"/>
    <mergeCell ref="Z287:AD287"/>
    <mergeCell ref="AE287:AI287"/>
    <mergeCell ref="HM284:HQ284"/>
    <mergeCell ref="HR284:HV284"/>
    <mergeCell ref="AJ287:AN287"/>
    <mergeCell ref="AO287:AS287"/>
    <mergeCell ref="AT287:AX287"/>
    <mergeCell ref="AY287:BC287"/>
    <mergeCell ref="IG284:IK284"/>
    <mergeCell ref="IL284:IP284"/>
    <mergeCell ref="HW284:IA284"/>
    <mergeCell ref="IB284:IF284"/>
    <mergeCell ref="GS284:GW284"/>
    <mergeCell ref="GX284:HB284"/>
    <mergeCell ref="BX287:CB287"/>
    <mergeCell ref="CC287:CG287"/>
    <mergeCell ref="CH287:CL287"/>
    <mergeCell ref="CM287:CQ287"/>
    <mergeCell ref="BD287:BH287"/>
    <mergeCell ref="BI287:BM287"/>
    <mergeCell ref="BN287:BR287"/>
    <mergeCell ref="DQ284:DU284"/>
    <mergeCell ref="DV284:DZ284"/>
    <mergeCell ref="EA284:EE284"/>
    <mergeCell ref="EF284:EJ284"/>
    <mergeCell ref="CW284:DA284"/>
    <mergeCell ref="DB284:DF284"/>
    <mergeCell ref="DG284:DK284"/>
    <mergeCell ref="DL284:DP284"/>
    <mergeCell ref="FE284:FI284"/>
    <mergeCell ref="FJ284:FN284"/>
    <mergeCell ref="FO284:FS284"/>
    <mergeCell ref="FT284:FX284"/>
    <mergeCell ref="EK284:EO284"/>
    <mergeCell ref="EP284:ET284"/>
    <mergeCell ref="EU284:EY284"/>
    <mergeCell ref="EZ284:FD284"/>
    <mergeCell ref="HC284:HG284"/>
    <mergeCell ref="AE284:AI284"/>
    <mergeCell ref="AJ284:AN284"/>
    <mergeCell ref="HR263:HV263"/>
    <mergeCell ref="HW263:IA263"/>
    <mergeCell ref="IB263:IF263"/>
    <mergeCell ref="IG263:IK263"/>
    <mergeCell ref="GX263:HB263"/>
    <mergeCell ref="HC263:HG263"/>
    <mergeCell ref="HH263:HL263"/>
    <mergeCell ref="HM263:HQ263"/>
    <mergeCell ref="A284:E284"/>
    <mergeCell ref="F284:J284"/>
    <mergeCell ref="K284:O284"/>
    <mergeCell ref="P284:T284"/>
    <mergeCell ref="U284:Y284"/>
    <mergeCell ref="Z284:AD284"/>
    <mergeCell ref="AO284:AS284"/>
    <mergeCell ref="AT284:AX284"/>
    <mergeCell ref="AY284:BC284"/>
    <mergeCell ref="BD284:BH284"/>
    <mergeCell ref="GD263:GH263"/>
    <mergeCell ref="GI263:GM263"/>
    <mergeCell ref="GN263:GR263"/>
    <mergeCell ref="GS263:GW263"/>
    <mergeCell ref="CC284:CG284"/>
    <mergeCell ref="CH284:CL284"/>
    <mergeCell ref="CM284:CQ284"/>
    <mergeCell ref="CR284:CV284"/>
    <mergeCell ref="BI284:BM284"/>
    <mergeCell ref="BN284:BR284"/>
    <mergeCell ref="BS284:BW284"/>
    <mergeCell ref="BX284:CB284"/>
    <mergeCell ref="IQ259:IU259"/>
    <mergeCell ref="A263:E263"/>
    <mergeCell ref="F263:J263"/>
    <mergeCell ref="K263:O263"/>
    <mergeCell ref="P263:T263"/>
    <mergeCell ref="U263:Y263"/>
    <mergeCell ref="CH263:CL263"/>
    <mergeCell ref="CM263:CQ263"/>
    <mergeCell ref="CR263:CV263"/>
    <mergeCell ref="CW263:DA263"/>
    <mergeCell ref="BN263:BR263"/>
    <mergeCell ref="BS263:BW263"/>
    <mergeCell ref="BX263:CB263"/>
    <mergeCell ref="CC263:CG263"/>
    <mergeCell ref="DV263:DZ263"/>
    <mergeCell ref="EA263:EE263"/>
    <mergeCell ref="EF263:EJ263"/>
    <mergeCell ref="EK263:EO263"/>
    <mergeCell ref="DB263:DF263"/>
    <mergeCell ref="DG263:DK263"/>
    <mergeCell ref="DL263:DP263"/>
    <mergeCell ref="DQ263:DU263"/>
    <mergeCell ref="FJ263:FN263"/>
    <mergeCell ref="FO263:FS263"/>
    <mergeCell ref="FT263:FX263"/>
    <mergeCell ref="FY263:GC263"/>
    <mergeCell ref="EP263:ET263"/>
    <mergeCell ref="EU263:EY263"/>
    <mergeCell ref="EZ263:FD263"/>
    <mergeCell ref="FE263:FI263"/>
    <mergeCell ref="IL263:IP263"/>
    <mergeCell ref="IQ263:IU263"/>
    <mergeCell ref="IL259:IP259"/>
    <mergeCell ref="HC259:HG259"/>
    <mergeCell ref="HH259:HL259"/>
    <mergeCell ref="HM259:HQ259"/>
    <mergeCell ref="HR259:HV259"/>
    <mergeCell ref="Z263:AD263"/>
    <mergeCell ref="AE263:AI263"/>
    <mergeCell ref="AJ263:AN263"/>
    <mergeCell ref="AO263:AS263"/>
    <mergeCell ref="HW259:IA259"/>
    <mergeCell ref="IB259:IF259"/>
    <mergeCell ref="GI259:GM259"/>
    <mergeCell ref="GN259:GR259"/>
    <mergeCell ref="GS259:GW259"/>
    <mergeCell ref="GX259:HB259"/>
    <mergeCell ref="AT263:AX263"/>
    <mergeCell ref="AY263:BC263"/>
    <mergeCell ref="BD263:BH263"/>
    <mergeCell ref="BI263:BM263"/>
    <mergeCell ref="EA259:EE259"/>
    <mergeCell ref="EF259:EJ259"/>
    <mergeCell ref="EK259:EO259"/>
    <mergeCell ref="EP259:ET259"/>
    <mergeCell ref="DG259:DK259"/>
    <mergeCell ref="DL259:DP259"/>
    <mergeCell ref="DQ259:DU259"/>
    <mergeCell ref="DV259:DZ259"/>
    <mergeCell ref="FO259:FS259"/>
    <mergeCell ref="FT259:FX259"/>
    <mergeCell ref="FY259:GC259"/>
    <mergeCell ref="GD259:GH259"/>
    <mergeCell ref="EU259:EY259"/>
    <mergeCell ref="EZ259:FD259"/>
    <mergeCell ref="FE259:FI259"/>
    <mergeCell ref="FJ259:FN259"/>
    <mergeCell ref="IG259:IK259"/>
    <mergeCell ref="IL237:IP237"/>
    <mergeCell ref="IQ237:IU237"/>
    <mergeCell ref="HH237:HL237"/>
    <mergeCell ref="HM237:HQ237"/>
    <mergeCell ref="HR237:HV237"/>
    <mergeCell ref="HW237:IA237"/>
    <mergeCell ref="K259:O259"/>
    <mergeCell ref="P259:T259"/>
    <mergeCell ref="U259:Y259"/>
    <mergeCell ref="Z259:AD259"/>
    <mergeCell ref="IB237:IF237"/>
    <mergeCell ref="IG237:IK237"/>
    <mergeCell ref="GN237:GR237"/>
    <mergeCell ref="GS237:GW237"/>
    <mergeCell ref="GX237:HB237"/>
    <mergeCell ref="HC237:HG237"/>
    <mergeCell ref="AY259:BC259"/>
    <mergeCell ref="BD259:BH259"/>
    <mergeCell ref="BI259:BM259"/>
    <mergeCell ref="BN259:BR259"/>
    <mergeCell ref="AE259:AI259"/>
    <mergeCell ref="AJ259:AN259"/>
    <mergeCell ref="AO259:AS259"/>
    <mergeCell ref="AT259:AX259"/>
    <mergeCell ref="CM259:CQ259"/>
    <mergeCell ref="CR259:CV259"/>
    <mergeCell ref="CW259:DA259"/>
    <mergeCell ref="DB259:DF259"/>
    <mergeCell ref="BS259:BW259"/>
    <mergeCell ref="BX259:CB259"/>
    <mergeCell ref="CC259:CG259"/>
    <mergeCell ref="CH259:CL259"/>
    <mergeCell ref="CH237:CL237"/>
    <mergeCell ref="CM237:CQ237"/>
    <mergeCell ref="EF237:EJ237"/>
    <mergeCell ref="EK237:EO237"/>
    <mergeCell ref="EP237:ET237"/>
    <mergeCell ref="EU237:EY237"/>
    <mergeCell ref="DL237:DP237"/>
    <mergeCell ref="DQ237:DU237"/>
    <mergeCell ref="DV237:DZ237"/>
    <mergeCell ref="EA237:EE237"/>
    <mergeCell ref="FT237:FX237"/>
    <mergeCell ref="FY237:GC237"/>
    <mergeCell ref="GD237:GH237"/>
    <mergeCell ref="CW237:DA237"/>
    <mergeCell ref="DB237:DF237"/>
    <mergeCell ref="DG237:DK237"/>
    <mergeCell ref="BX237:CB237"/>
    <mergeCell ref="CC237:CG237"/>
    <mergeCell ref="CM238:CQ238"/>
    <mergeCell ref="CR238:CV238"/>
    <mergeCell ref="EK238:EO238"/>
    <mergeCell ref="EP238:ET238"/>
    <mergeCell ref="EU238:EY238"/>
    <mergeCell ref="EZ238:FD238"/>
    <mergeCell ref="DQ238:DU238"/>
    <mergeCell ref="DV238:DZ238"/>
    <mergeCell ref="EA238:EE238"/>
    <mergeCell ref="EF238:EJ238"/>
    <mergeCell ref="EZ237:FD237"/>
    <mergeCell ref="FE237:FI237"/>
    <mergeCell ref="FJ237:FN237"/>
    <mergeCell ref="FO237:FS237"/>
    <mergeCell ref="HM238:HQ238"/>
    <mergeCell ref="HR238:HV238"/>
    <mergeCell ref="HW238:IA238"/>
    <mergeCell ref="IB238:IF238"/>
    <mergeCell ref="GS238:GW238"/>
    <mergeCell ref="GX238:HB238"/>
    <mergeCell ref="HC238:HG238"/>
    <mergeCell ref="HH238:HL238"/>
    <mergeCell ref="IG238:IK238"/>
    <mergeCell ref="IL238:IP238"/>
    <mergeCell ref="IQ238:IU238"/>
    <mergeCell ref="A237:E237"/>
    <mergeCell ref="F237:J237"/>
    <mergeCell ref="K237:O237"/>
    <mergeCell ref="P237:T237"/>
    <mergeCell ref="U237:Y237"/>
    <mergeCell ref="Z237:AD237"/>
    <mergeCell ref="AE237:AI237"/>
    <mergeCell ref="BD237:BH237"/>
    <mergeCell ref="BI237:BM237"/>
    <mergeCell ref="BN237:BR237"/>
    <mergeCell ref="BS237:BW237"/>
    <mergeCell ref="AJ237:AN237"/>
    <mergeCell ref="AO237:AS237"/>
    <mergeCell ref="AT237:AX237"/>
    <mergeCell ref="AY237:BC237"/>
    <mergeCell ref="CR237:CV237"/>
    <mergeCell ref="FY238:GC238"/>
    <mergeCell ref="GD238:GH238"/>
    <mergeCell ref="GI238:GM238"/>
    <mergeCell ref="GN238:GR238"/>
    <mergeCell ref="FE238:FI238"/>
    <mergeCell ref="FJ238:FN238"/>
    <mergeCell ref="FO238:FS238"/>
    <mergeCell ref="FT238:FX238"/>
    <mergeCell ref="HR234:HV234"/>
    <mergeCell ref="HW234:IA234"/>
    <mergeCell ref="IB234:IF234"/>
    <mergeCell ref="IG234:IK234"/>
    <mergeCell ref="GX234:HB234"/>
    <mergeCell ref="HC234:HG234"/>
    <mergeCell ref="HH234:HL234"/>
    <mergeCell ref="HM234:HQ234"/>
    <mergeCell ref="IL234:IP234"/>
    <mergeCell ref="GD234:GH234"/>
    <mergeCell ref="GI234:GM234"/>
    <mergeCell ref="GN234:GR234"/>
    <mergeCell ref="GS234:GW234"/>
    <mergeCell ref="FJ234:FN234"/>
    <mergeCell ref="FO234:FS234"/>
    <mergeCell ref="FT234:FX234"/>
    <mergeCell ref="FY234:GC234"/>
    <mergeCell ref="GI237:GM237"/>
    <mergeCell ref="IQ234:IU234"/>
    <mergeCell ref="A238:E238"/>
    <mergeCell ref="F238:J238"/>
    <mergeCell ref="K238:O238"/>
    <mergeCell ref="P238:T238"/>
    <mergeCell ref="U238:Y238"/>
    <mergeCell ref="Z238:AD238"/>
    <mergeCell ref="AE238:AI238"/>
    <mergeCell ref="AJ238:AN238"/>
    <mergeCell ref="BI238:BM238"/>
    <mergeCell ref="BN238:BR238"/>
    <mergeCell ref="BS238:BW238"/>
    <mergeCell ref="BX238:CB238"/>
    <mergeCell ref="AO238:AS238"/>
    <mergeCell ref="AT238:AX238"/>
    <mergeCell ref="AY238:BC238"/>
    <mergeCell ref="BD238:BH238"/>
    <mergeCell ref="CW238:DA238"/>
    <mergeCell ref="DB238:DF238"/>
    <mergeCell ref="DG238:DK238"/>
    <mergeCell ref="DL238:DP238"/>
    <mergeCell ref="CC238:CG238"/>
    <mergeCell ref="CH238:CL238"/>
    <mergeCell ref="CW234:DA234"/>
    <mergeCell ref="EP234:ET234"/>
    <mergeCell ref="EU234:EY234"/>
    <mergeCell ref="EZ234:FD234"/>
    <mergeCell ref="FE234:FI234"/>
    <mergeCell ref="DV234:DZ234"/>
    <mergeCell ref="EA234:EE234"/>
    <mergeCell ref="EF234:EJ234"/>
    <mergeCell ref="EK234:EO234"/>
    <mergeCell ref="IB213:IF213"/>
    <mergeCell ref="IG213:IK213"/>
    <mergeCell ref="IL213:IP213"/>
    <mergeCell ref="HC213:HG213"/>
    <mergeCell ref="HH213:HL213"/>
    <mergeCell ref="HM213:HQ213"/>
    <mergeCell ref="HR213:HV213"/>
    <mergeCell ref="IQ213:IU213"/>
    <mergeCell ref="A234:E234"/>
    <mergeCell ref="F234:J234"/>
    <mergeCell ref="K234:O234"/>
    <mergeCell ref="P234:T234"/>
    <mergeCell ref="U234:Y234"/>
    <mergeCell ref="Z234:AD234"/>
    <mergeCell ref="AE234:AI234"/>
    <mergeCell ref="AJ234:AN234"/>
    <mergeCell ref="AO234:AS234"/>
    <mergeCell ref="BN234:BR234"/>
    <mergeCell ref="BS234:BW234"/>
    <mergeCell ref="BX234:CB234"/>
    <mergeCell ref="CC234:CG234"/>
    <mergeCell ref="AT234:AX234"/>
    <mergeCell ref="AY234:BC234"/>
    <mergeCell ref="BD234:BH234"/>
    <mergeCell ref="BI234:BM234"/>
    <mergeCell ref="DB234:DF234"/>
    <mergeCell ref="DG234:DK234"/>
    <mergeCell ref="DL234:DP234"/>
    <mergeCell ref="DQ234:DU234"/>
    <mergeCell ref="CH234:CL234"/>
    <mergeCell ref="CM234:CQ234"/>
    <mergeCell ref="CR234:CV234"/>
    <mergeCell ref="EU213:EY213"/>
    <mergeCell ref="EZ213:FD213"/>
    <mergeCell ref="FE213:FI213"/>
    <mergeCell ref="FJ213:FN213"/>
    <mergeCell ref="EA213:EE213"/>
    <mergeCell ref="EF213:EJ213"/>
    <mergeCell ref="EK213:EO213"/>
    <mergeCell ref="EP213:ET213"/>
    <mergeCell ref="GI213:GM213"/>
    <mergeCell ref="GN213:GR213"/>
    <mergeCell ref="GS213:GW213"/>
    <mergeCell ref="GX213:HB213"/>
    <mergeCell ref="FO213:FS213"/>
    <mergeCell ref="FT213:FX213"/>
    <mergeCell ref="FY213:GC213"/>
    <mergeCell ref="GD213:GH213"/>
    <mergeCell ref="HW213:IA213"/>
    <mergeCell ref="IB209:IF209"/>
    <mergeCell ref="IG209:IK209"/>
    <mergeCell ref="IL209:IP209"/>
    <mergeCell ref="IQ209:IU209"/>
    <mergeCell ref="HH209:HL209"/>
    <mergeCell ref="HM209:HQ209"/>
    <mergeCell ref="HR209:HV209"/>
    <mergeCell ref="HW209:IA209"/>
    <mergeCell ref="AE213:AI213"/>
    <mergeCell ref="AJ213:AN213"/>
    <mergeCell ref="AO213:AS213"/>
    <mergeCell ref="AT213:AX213"/>
    <mergeCell ref="K213:O213"/>
    <mergeCell ref="P213:T213"/>
    <mergeCell ref="U213:Y213"/>
    <mergeCell ref="Z213:AD213"/>
    <mergeCell ref="BS213:BW213"/>
    <mergeCell ref="BX213:CB213"/>
    <mergeCell ref="CC213:CG213"/>
    <mergeCell ref="CH213:CL213"/>
    <mergeCell ref="AY213:BC213"/>
    <mergeCell ref="BD213:BH213"/>
    <mergeCell ref="BI213:BM213"/>
    <mergeCell ref="BN213:BR213"/>
    <mergeCell ref="DG213:DK213"/>
    <mergeCell ref="DL213:DP213"/>
    <mergeCell ref="DQ213:DU213"/>
    <mergeCell ref="DV213:DZ213"/>
    <mergeCell ref="CM213:CQ213"/>
    <mergeCell ref="CR213:CV213"/>
    <mergeCell ref="CW213:DA213"/>
    <mergeCell ref="DB213:DF213"/>
    <mergeCell ref="CR209:CV209"/>
    <mergeCell ref="CW209:DA209"/>
    <mergeCell ref="DB209:DF209"/>
    <mergeCell ref="DG209:DK209"/>
    <mergeCell ref="EZ209:FD209"/>
    <mergeCell ref="FE209:FI209"/>
    <mergeCell ref="FJ209:FN209"/>
    <mergeCell ref="FO209:FS209"/>
    <mergeCell ref="EF209:EJ209"/>
    <mergeCell ref="EK209:EO209"/>
    <mergeCell ref="EP209:ET209"/>
    <mergeCell ref="EU209:EY209"/>
    <mergeCell ref="GN209:GR209"/>
    <mergeCell ref="GS209:GW209"/>
    <mergeCell ref="GX209:HB209"/>
    <mergeCell ref="HC209:HG209"/>
    <mergeCell ref="FT209:FX209"/>
    <mergeCell ref="FY209:GC209"/>
    <mergeCell ref="GD209:GH209"/>
    <mergeCell ref="GI209:GM209"/>
    <mergeCell ref="IQ186:IU186"/>
    <mergeCell ref="A209:E209"/>
    <mergeCell ref="F209:J209"/>
    <mergeCell ref="K209:O209"/>
    <mergeCell ref="P209:T209"/>
    <mergeCell ref="U209:Y209"/>
    <mergeCell ref="Z209:AD209"/>
    <mergeCell ref="AE209:AI209"/>
    <mergeCell ref="HM186:HQ186"/>
    <mergeCell ref="HR186:HV186"/>
    <mergeCell ref="AJ209:AN209"/>
    <mergeCell ref="AO209:AS209"/>
    <mergeCell ref="AT209:AX209"/>
    <mergeCell ref="AY209:BC209"/>
    <mergeCell ref="IG186:IK186"/>
    <mergeCell ref="IL186:IP186"/>
    <mergeCell ref="HW186:IA186"/>
    <mergeCell ref="IB186:IF186"/>
    <mergeCell ref="GS186:GW186"/>
    <mergeCell ref="GX186:HB186"/>
    <mergeCell ref="BX209:CB209"/>
    <mergeCell ref="CC209:CG209"/>
    <mergeCell ref="CH209:CL209"/>
    <mergeCell ref="CM209:CQ209"/>
    <mergeCell ref="BD209:BH209"/>
    <mergeCell ref="BI209:BM209"/>
    <mergeCell ref="BN209:BR209"/>
    <mergeCell ref="BS209:BW209"/>
    <mergeCell ref="DL209:DP209"/>
    <mergeCell ref="DQ209:DU209"/>
    <mergeCell ref="DV209:DZ209"/>
    <mergeCell ref="EA209:EE209"/>
    <mergeCell ref="U186:Y186"/>
    <mergeCell ref="Z186:AD186"/>
    <mergeCell ref="AO186:AS186"/>
    <mergeCell ref="AT186:AX186"/>
    <mergeCell ref="AY186:BC186"/>
    <mergeCell ref="BD186:BH186"/>
    <mergeCell ref="IL183:IP183"/>
    <mergeCell ref="IQ183:IU183"/>
    <mergeCell ref="GD183:GH183"/>
    <mergeCell ref="GI183:GM183"/>
    <mergeCell ref="GN183:GR183"/>
    <mergeCell ref="GS183:GW183"/>
    <mergeCell ref="CC186:CG186"/>
    <mergeCell ref="CH186:CL186"/>
    <mergeCell ref="CM186:CQ186"/>
    <mergeCell ref="CR186:CV186"/>
    <mergeCell ref="BI186:BM186"/>
    <mergeCell ref="BN186:BR186"/>
    <mergeCell ref="BS186:BW186"/>
    <mergeCell ref="BX186:CB186"/>
    <mergeCell ref="DQ186:DU186"/>
    <mergeCell ref="DV186:DZ186"/>
    <mergeCell ref="EA186:EE186"/>
    <mergeCell ref="EF186:EJ186"/>
    <mergeCell ref="CW186:DA186"/>
    <mergeCell ref="DB186:DF186"/>
    <mergeCell ref="DG186:DK186"/>
    <mergeCell ref="DL186:DP186"/>
    <mergeCell ref="FE186:FI186"/>
    <mergeCell ref="FJ186:FN186"/>
    <mergeCell ref="FO186:FS186"/>
    <mergeCell ref="FT186:FX186"/>
    <mergeCell ref="FJ183:FN183"/>
    <mergeCell ref="FO183:FS183"/>
    <mergeCell ref="FT183:FX183"/>
    <mergeCell ref="FY183:GC183"/>
    <mergeCell ref="EP183:ET183"/>
    <mergeCell ref="EU183:EY183"/>
    <mergeCell ref="EZ183:FD183"/>
    <mergeCell ref="FE183:FI183"/>
    <mergeCell ref="AE186:AI186"/>
    <mergeCell ref="AJ186:AN186"/>
    <mergeCell ref="HR183:HV183"/>
    <mergeCell ref="HW183:IA183"/>
    <mergeCell ref="IB183:IF183"/>
    <mergeCell ref="IG183:IK183"/>
    <mergeCell ref="GX183:HB183"/>
    <mergeCell ref="HC183:HG183"/>
    <mergeCell ref="HH183:HL183"/>
    <mergeCell ref="HM183:HQ183"/>
    <mergeCell ref="EK186:EO186"/>
    <mergeCell ref="EP186:ET186"/>
    <mergeCell ref="EU186:EY186"/>
    <mergeCell ref="EZ186:FD186"/>
    <mergeCell ref="HC186:HG186"/>
    <mergeCell ref="HH186:HL186"/>
    <mergeCell ref="FY186:GC186"/>
    <mergeCell ref="GD186:GH186"/>
    <mergeCell ref="GI186:GM186"/>
    <mergeCell ref="GN186:GR186"/>
    <mergeCell ref="BI183:BM183"/>
    <mergeCell ref="Z183:AD183"/>
    <mergeCell ref="AE183:AI183"/>
    <mergeCell ref="AJ183:AN183"/>
    <mergeCell ref="AO183:AS183"/>
    <mergeCell ref="CH183:CL183"/>
    <mergeCell ref="CM183:CQ183"/>
    <mergeCell ref="CR183:CV183"/>
    <mergeCell ref="CW183:DA183"/>
    <mergeCell ref="BN183:BR183"/>
    <mergeCell ref="BS183:BW183"/>
    <mergeCell ref="BX183:CB183"/>
    <mergeCell ref="CC183:CG183"/>
    <mergeCell ref="DV183:DZ183"/>
    <mergeCell ref="EA183:EE183"/>
    <mergeCell ref="EF183:EJ183"/>
    <mergeCell ref="EK183:EO183"/>
    <mergeCell ref="DB183:DF183"/>
    <mergeCell ref="DG183:DK183"/>
    <mergeCell ref="DL183:DP183"/>
    <mergeCell ref="DQ183:DU183"/>
    <mergeCell ref="IQ161:IU161"/>
    <mergeCell ref="K158:O158"/>
    <mergeCell ref="P158:T158"/>
    <mergeCell ref="U158:Y158"/>
    <mergeCell ref="Z158:AD158"/>
    <mergeCell ref="AE158:AI158"/>
    <mergeCell ref="CR158:CV158"/>
    <mergeCell ref="CW158:DA158"/>
    <mergeCell ref="DB158:DF158"/>
    <mergeCell ref="DG158:DK158"/>
    <mergeCell ref="BX158:CB158"/>
    <mergeCell ref="CC158:CG158"/>
    <mergeCell ref="CH158:CL158"/>
    <mergeCell ref="CM158:CQ158"/>
    <mergeCell ref="EF158:EJ158"/>
    <mergeCell ref="EK158:EO158"/>
    <mergeCell ref="EP158:ET158"/>
    <mergeCell ref="EU158:EY158"/>
    <mergeCell ref="DL158:DP158"/>
    <mergeCell ref="DQ158:DU158"/>
    <mergeCell ref="DV158:DZ158"/>
    <mergeCell ref="EA158:EE158"/>
    <mergeCell ref="FT158:FX158"/>
    <mergeCell ref="FY158:GC158"/>
    <mergeCell ref="GD158:GH158"/>
    <mergeCell ref="GI158:GM158"/>
    <mergeCell ref="EZ158:FD158"/>
    <mergeCell ref="FE158:FI158"/>
    <mergeCell ref="FJ158:FN158"/>
    <mergeCell ref="FO158:FS158"/>
    <mergeCell ref="IL158:IP158"/>
    <mergeCell ref="IQ158:IU158"/>
    <mergeCell ref="IL161:IP161"/>
    <mergeCell ref="HC161:HG161"/>
    <mergeCell ref="HH161:HL161"/>
    <mergeCell ref="HM161:HQ161"/>
    <mergeCell ref="HR161:HV161"/>
    <mergeCell ref="AJ158:AN158"/>
    <mergeCell ref="AO158:AS158"/>
    <mergeCell ref="AT158:AX158"/>
    <mergeCell ref="AY158:BC158"/>
    <mergeCell ref="HW161:IA161"/>
    <mergeCell ref="IB161:IF161"/>
    <mergeCell ref="GI161:GM161"/>
    <mergeCell ref="GN161:GR161"/>
    <mergeCell ref="GS161:GW161"/>
    <mergeCell ref="GX161:HB161"/>
    <mergeCell ref="BD158:BH158"/>
    <mergeCell ref="BI158:BM158"/>
    <mergeCell ref="BN158:BR158"/>
    <mergeCell ref="BS158:BW158"/>
    <mergeCell ref="HH158:HL158"/>
    <mergeCell ref="HM158:HQ158"/>
    <mergeCell ref="HR158:HV158"/>
    <mergeCell ref="HW158:IA158"/>
    <mergeCell ref="IB158:IF158"/>
    <mergeCell ref="IG158:IK158"/>
    <mergeCell ref="GN158:GR158"/>
    <mergeCell ref="GS158:GW158"/>
    <mergeCell ref="GX158:HB158"/>
    <mergeCell ref="HC158:HG158"/>
    <mergeCell ref="EA161:EE161"/>
    <mergeCell ref="EF161:EJ161"/>
    <mergeCell ref="EK161:EO161"/>
    <mergeCell ref="EP161:ET161"/>
    <mergeCell ref="DG161:DK161"/>
    <mergeCell ref="DL161:DP161"/>
    <mergeCell ref="DQ161:DU161"/>
    <mergeCell ref="DV161:DZ161"/>
    <mergeCell ref="FO161:FS161"/>
    <mergeCell ref="FT161:FX161"/>
    <mergeCell ref="FY161:GC161"/>
    <mergeCell ref="GD161:GH161"/>
    <mergeCell ref="EU161:EY161"/>
    <mergeCell ref="EZ161:FD161"/>
    <mergeCell ref="FE161:FI161"/>
    <mergeCell ref="FJ161:FN161"/>
    <mergeCell ref="IG161:IK161"/>
    <mergeCell ref="IL136:IP136"/>
    <mergeCell ref="IQ136:IU136"/>
    <mergeCell ref="HH136:HL136"/>
    <mergeCell ref="HM136:HQ136"/>
    <mergeCell ref="HR136:HV136"/>
    <mergeCell ref="HW136:IA136"/>
    <mergeCell ref="DL136:DP136"/>
    <mergeCell ref="DQ136:DU136"/>
    <mergeCell ref="DV136:DZ136"/>
    <mergeCell ref="EA136:EE136"/>
    <mergeCell ref="FT136:FX136"/>
    <mergeCell ref="FY136:GC136"/>
    <mergeCell ref="GD136:GH136"/>
    <mergeCell ref="GI136:GM136"/>
    <mergeCell ref="EZ136:FD136"/>
    <mergeCell ref="FE136:FI136"/>
    <mergeCell ref="FJ136:FN136"/>
    <mergeCell ref="FO136:FS136"/>
    <mergeCell ref="K161:O161"/>
    <mergeCell ref="P161:T161"/>
    <mergeCell ref="U161:Y161"/>
    <mergeCell ref="Z161:AD161"/>
    <mergeCell ref="IB136:IF136"/>
    <mergeCell ref="IG136:IK136"/>
    <mergeCell ref="GN136:GR136"/>
    <mergeCell ref="GS136:GW136"/>
    <mergeCell ref="GX136:HB136"/>
    <mergeCell ref="HC136:HG136"/>
    <mergeCell ref="AY161:BC161"/>
    <mergeCell ref="BD161:BH161"/>
    <mergeCell ref="BI161:BM161"/>
    <mergeCell ref="BN161:BR161"/>
    <mergeCell ref="AE161:AI161"/>
    <mergeCell ref="AJ161:AN161"/>
    <mergeCell ref="AO161:AS161"/>
    <mergeCell ref="AT161:AX161"/>
    <mergeCell ref="CM161:CQ161"/>
    <mergeCell ref="CR161:CV161"/>
    <mergeCell ref="CW161:DA161"/>
    <mergeCell ref="DB161:DF161"/>
    <mergeCell ref="BS161:BW161"/>
    <mergeCell ref="BX161:CB161"/>
    <mergeCell ref="CC161:CG161"/>
    <mergeCell ref="CH161:CL161"/>
    <mergeCell ref="CH136:CL136"/>
    <mergeCell ref="CM136:CQ136"/>
    <mergeCell ref="EF136:EJ136"/>
    <mergeCell ref="EK136:EO136"/>
    <mergeCell ref="EP136:ET136"/>
    <mergeCell ref="EU136:EY136"/>
    <mergeCell ref="HW111:IA111"/>
    <mergeCell ref="IB111:IF111"/>
    <mergeCell ref="GS111:GW111"/>
    <mergeCell ref="GX111:HB111"/>
    <mergeCell ref="HC111:HG111"/>
    <mergeCell ref="HH111:HL111"/>
    <mergeCell ref="IG111:IK111"/>
    <mergeCell ref="IL111:IP111"/>
    <mergeCell ref="IQ111:IU111"/>
    <mergeCell ref="A136:E136"/>
    <mergeCell ref="F136:J136"/>
    <mergeCell ref="K136:O136"/>
    <mergeCell ref="P136:T136"/>
    <mergeCell ref="U136:Y136"/>
    <mergeCell ref="Z136:AD136"/>
    <mergeCell ref="AE136:AI136"/>
    <mergeCell ref="BD136:BH136"/>
    <mergeCell ref="BI136:BM136"/>
    <mergeCell ref="BN136:BR136"/>
    <mergeCell ref="BS136:BW136"/>
    <mergeCell ref="AJ136:AN136"/>
    <mergeCell ref="AO136:AS136"/>
    <mergeCell ref="AT136:AX136"/>
    <mergeCell ref="AY136:BC136"/>
    <mergeCell ref="CR136:CV136"/>
    <mergeCell ref="CW136:DA136"/>
    <mergeCell ref="DB136:DF136"/>
    <mergeCell ref="DG136:DK136"/>
    <mergeCell ref="BX136:CB136"/>
    <mergeCell ref="CC136:CG136"/>
    <mergeCell ref="FE86:FI86"/>
    <mergeCell ref="FJ86:FN86"/>
    <mergeCell ref="FO86:FS86"/>
    <mergeCell ref="IL86:IP86"/>
    <mergeCell ref="IQ86:IU86"/>
    <mergeCell ref="HH86:HL86"/>
    <mergeCell ref="HM86:HQ86"/>
    <mergeCell ref="HR86:HV86"/>
    <mergeCell ref="HW86:IA86"/>
    <mergeCell ref="F111:J111"/>
    <mergeCell ref="K111:O111"/>
    <mergeCell ref="P111:T111"/>
    <mergeCell ref="U111:Y111"/>
    <mergeCell ref="IB86:IF86"/>
    <mergeCell ref="IG86:IK86"/>
    <mergeCell ref="GN86:GR86"/>
    <mergeCell ref="GS86:GW86"/>
    <mergeCell ref="GX86:HB86"/>
    <mergeCell ref="HC86:HG86"/>
    <mergeCell ref="AT111:AX111"/>
    <mergeCell ref="AY111:BC111"/>
    <mergeCell ref="BD111:BH111"/>
    <mergeCell ref="BI111:BM111"/>
    <mergeCell ref="Z111:AD111"/>
    <mergeCell ref="AE111:AI111"/>
    <mergeCell ref="AJ111:AN111"/>
    <mergeCell ref="AO111:AS111"/>
    <mergeCell ref="CH111:CL111"/>
    <mergeCell ref="CM111:CQ111"/>
    <mergeCell ref="CR111:CV111"/>
    <mergeCell ref="CW111:DA111"/>
    <mergeCell ref="BN111:BR111"/>
    <mergeCell ref="HW61:IA61"/>
    <mergeCell ref="IB61:IF61"/>
    <mergeCell ref="GS61:GW61"/>
    <mergeCell ref="GX61:HB61"/>
    <mergeCell ref="HC61:HG61"/>
    <mergeCell ref="HH61:HL61"/>
    <mergeCell ref="IG61:IK61"/>
    <mergeCell ref="IL61:IP61"/>
    <mergeCell ref="IQ61:IU61"/>
    <mergeCell ref="A86:E86"/>
    <mergeCell ref="F86:J86"/>
    <mergeCell ref="K86:O86"/>
    <mergeCell ref="P86:T86"/>
    <mergeCell ref="U86:Y86"/>
    <mergeCell ref="Z86:AD86"/>
    <mergeCell ref="AE86:AI86"/>
    <mergeCell ref="BD86:BH86"/>
    <mergeCell ref="BI86:BM86"/>
    <mergeCell ref="BN86:BR86"/>
    <mergeCell ref="BS86:BW86"/>
    <mergeCell ref="AJ86:AN86"/>
    <mergeCell ref="AO86:AS86"/>
    <mergeCell ref="AT86:AX86"/>
    <mergeCell ref="AY86:BC86"/>
    <mergeCell ref="CR86:CV86"/>
    <mergeCell ref="CW86:DA86"/>
    <mergeCell ref="DB86:DF86"/>
    <mergeCell ref="DG86:DK86"/>
    <mergeCell ref="BX86:CB86"/>
    <mergeCell ref="CC86:CG86"/>
    <mergeCell ref="CH86:CL86"/>
    <mergeCell ref="CM86:CQ86"/>
    <mergeCell ref="DL61:DP61"/>
    <mergeCell ref="CC61:CG61"/>
    <mergeCell ref="CH61:CL61"/>
    <mergeCell ref="CM61:CQ61"/>
    <mergeCell ref="CR61:CV61"/>
    <mergeCell ref="EK61:EO61"/>
    <mergeCell ref="EP61:ET61"/>
    <mergeCell ref="EU61:EY61"/>
    <mergeCell ref="EZ61:FD61"/>
    <mergeCell ref="DQ61:DU61"/>
    <mergeCell ref="DV61:DZ61"/>
    <mergeCell ref="EA61:EE61"/>
    <mergeCell ref="EF61:EJ61"/>
    <mergeCell ref="FY61:GC61"/>
    <mergeCell ref="GD61:GH61"/>
    <mergeCell ref="GI61:GM61"/>
    <mergeCell ref="GN61:GR61"/>
    <mergeCell ref="FE61:FI61"/>
    <mergeCell ref="FJ61:FN61"/>
    <mergeCell ref="FO61:FS61"/>
    <mergeCell ref="FT61:FX61"/>
    <mergeCell ref="K61:O61"/>
    <mergeCell ref="P61:T61"/>
    <mergeCell ref="U61:Y61"/>
    <mergeCell ref="Z61:AD61"/>
    <mergeCell ref="AE61:AI61"/>
    <mergeCell ref="AJ61:AN61"/>
    <mergeCell ref="BI61:BM61"/>
    <mergeCell ref="BN61:BR61"/>
    <mergeCell ref="BS61:BW61"/>
    <mergeCell ref="BX61:CB61"/>
    <mergeCell ref="AO61:AS61"/>
    <mergeCell ref="AT61:AX61"/>
    <mergeCell ref="AY61:BC61"/>
    <mergeCell ref="BD61:BH61"/>
    <mergeCell ref="CW61:DA61"/>
    <mergeCell ref="DB61:DF61"/>
    <mergeCell ref="DG61:DK61"/>
    <mergeCell ref="GI36:GM36"/>
    <mergeCell ref="GN36:GR36"/>
    <mergeCell ref="GS36:GW36"/>
    <mergeCell ref="FJ36:FN36"/>
    <mergeCell ref="FO36:FS36"/>
    <mergeCell ref="FT36:FX36"/>
    <mergeCell ref="FY36:GC36"/>
    <mergeCell ref="HR36:HV36"/>
    <mergeCell ref="HW36:IA36"/>
    <mergeCell ref="IB36:IF36"/>
    <mergeCell ref="IG36:IK36"/>
    <mergeCell ref="GX36:HB36"/>
    <mergeCell ref="HC36:HG36"/>
    <mergeCell ref="HH36:HL36"/>
    <mergeCell ref="HM36:HQ36"/>
    <mergeCell ref="IL36:IP36"/>
    <mergeCell ref="IQ36:IU36"/>
    <mergeCell ref="HC11:HG11"/>
    <mergeCell ref="FT11:FX11"/>
    <mergeCell ref="FY11:GC11"/>
    <mergeCell ref="GD11:GH11"/>
    <mergeCell ref="GI11:GM11"/>
    <mergeCell ref="IB11:IF11"/>
    <mergeCell ref="IG11:IK11"/>
    <mergeCell ref="IL11:IP11"/>
    <mergeCell ref="IQ11:IU11"/>
    <mergeCell ref="HH11:HL11"/>
    <mergeCell ref="HM11:HQ11"/>
    <mergeCell ref="HR11:HV11"/>
    <mergeCell ref="HW11:IA11"/>
    <mergeCell ref="Z36:AD36"/>
    <mergeCell ref="AE36:AI36"/>
    <mergeCell ref="AJ36:AN36"/>
    <mergeCell ref="AO36:AS36"/>
    <mergeCell ref="BN36:BR36"/>
    <mergeCell ref="BS36:BW36"/>
    <mergeCell ref="BX36:CB36"/>
    <mergeCell ref="CC36:CG36"/>
    <mergeCell ref="AT36:AX36"/>
    <mergeCell ref="AY36:BC36"/>
    <mergeCell ref="BD36:BH36"/>
    <mergeCell ref="BI36:BM36"/>
    <mergeCell ref="DB36:DF36"/>
    <mergeCell ref="DG36:DK36"/>
    <mergeCell ref="DL36:DP36"/>
    <mergeCell ref="DQ36:DU36"/>
    <mergeCell ref="CH36:CL36"/>
    <mergeCell ref="CM36:CQ36"/>
    <mergeCell ref="CR36:CV36"/>
    <mergeCell ref="GX8:HB8"/>
    <mergeCell ref="BX11:CB11"/>
    <mergeCell ref="CC11:CG11"/>
    <mergeCell ref="CH11:CL11"/>
    <mergeCell ref="CM11:CQ11"/>
    <mergeCell ref="BD11:BH11"/>
    <mergeCell ref="BI11:BM11"/>
    <mergeCell ref="BN11:BR11"/>
    <mergeCell ref="BS11:BW11"/>
    <mergeCell ref="DL11:DP11"/>
    <mergeCell ref="DQ11:DU11"/>
    <mergeCell ref="DV11:DZ11"/>
    <mergeCell ref="EA11:EE11"/>
    <mergeCell ref="CR11:CV11"/>
    <mergeCell ref="CW11:DA11"/>
    <mergeCell ref="DB11:DF11"/>
    <mergeCell ref="DG11:DK11"/>
    <mergeCell ref="EZ11:FD11"/>
    <mergeCell ref="FE11:FI11"/>
    <mergeCell ref="FJ11:FN11"/>
    <mergeCell ref="FO11:FS11"/>
    <mergeCell ref="EF11:EJ11"/>
    <mergeCell ref="EK11:EO11"/>
    <mergeCell ref="EP11:ET11"/>
    <mergeCell ref="EU11:EY11"/>
    <mergeCell ref="GN11:GR11"/>
    <mergeCell ref="GS11:GW11"/>
    <mergeCell ref="GX11:HB11"/>
    <mergeCell ref="FJ8:FN8"/>
    <mergeCell ref="FO8:FS8"/>
    <mergeCell ref="FT8:FX8"/>
    <mergeCell ref="EK8:EO8"/>
    <mergeCell ref="EP8:ET8"/>
    <mergeCell ref="EU8:EY8"/>
    <mergeCell ref="EZ8:FD8"/>
    <mergeCell ref="HC8:HG8"/>
    <mergeCell ref="HH8:HL8"/>
    <mergeCell ref="FY8:GC8"/>
    <mergeCell ref="GD8:GH8"/>
    <mergeCell ref="GI8:GM8"/>
    <mergeCell ref="GN8:GR8"/>
    <mergeCell ref="IQ8:IU8"/>
    <mergeCell ref="A11:E11"/>
    <mergeCell ref="F11:J11"/>
    <mergeCell ref="K11:O11"/>
    <mergeCell ref="P11:T11"/>
    <mergeCell ref="U11:Y11"/>
    <mergeCell ref="Z11:AD11"/>
    <mergeCell ref="AE11:AI11"/>
    <mergeCell ref="HM8:HQ8"/>
    <mergeCell ref="HR8:HV8"/>
    <mergeCell ref="AJ11:AN11"/>
    <mergeCell ref="AO11:AS11"/>
    <mergeCell ref="AT11:AX11"/>
    <mergeCell ref="AY11:BC11"/>
    <mergeCell ref="IG8:IK8"/>
    <mergeCell ref="IL8:IP8"/>
    <mergeCell ref="HW8:IA8"/>
    <mergeCell ref="IB8:IF8"/>
    <mergeCell ref="GS8:GW8"/>
    <mergeCell ref="CC8:CG8"/>
    <mergeCell ref="CH8:CL8"/>
    <mergeCell ref="CM8:CQ8"/>
    <mergeCell ref="CR8:CV8"/>
    <mergeCell ref="BI8:BM8"/>
    <mergeCell ref="BN8:BR8"/>
    <mergeCell ref="BS8:BW8"/>
    <mergeCell ref="BX8:CB8"/>
    <mergeCell ref="DQ8:DU8"/>
    <mergeCell ref="DV8:DZ8"/>
    <mergeCell ref="EA8:EE8"/>
    <mergeCell ref="EF8:EJ8"/>
    <mergeCell ref="CW8:DA8"/>
    <mergeCell ref="DB8:DF8"/>
    <mergeCell ref="DG8:DK8"/>
    <mergeCell ref="DL8:DP8"/>
    <mergeCell ref="FE8:FI8"/>
    <mergeCell ref="F8:J8"/>
    <mergeCell ref="K8:O8"/>
    <mergeCell ref="P8:T8"/>
    <mergeCell ref="A352:E352"/>
    <mergeCell ref="A8:E8"/>
    <mergeCell ref="F33:J33"/>
    <mergeCell ref="A105:E105"/>
    <mergeCell ref="A33:E33"/>
    <mergeCell ref="A82:C82"/>
    <mergeCell ref="A54:E54"/>
    <mergeCell ref="A80:E80"/>
    <mergeCell ref="A101:E101"/>
    <mergeCell ref="A155:E155"/>
    <mergeCell ref="A176:E176"/>
    <mergeCell ref="A179:E179"/>
    <mergeCell ref="A104:E104"/>
    <mergeCell ref="A126:E126"/>
    <mergeCell ref="A151:E151"/>
    <mergeCell ref="A154:E154"/>
    <mergeCell ref="A355:E355"/>
    <mergeCell ref="A334:E334"/>
    <mergeCell ref="A333:C333"/>
    <mergeCell ref="F309:J309"/>
    <mergeCell ref="F259:J259"/>
    <mergeCell ref="AO8:AS8"/>
    <mergeCell ref="AT8:AX8"/>
    <mergeCell ref="AY8:BC8"/>
    <mergeCell ref="BD8:BH8"/>
    <mergeCell ref="U8:Y8"/>
    <mergeCell ref="Z8:AD8"/>
    <mergeCell ref="AE8:AI8"/>
    <mergeCell ref="AJ8:AN8"/>
    <mergeCell ref="F36:J36"/>
    <mergeCell ref="K36:O36"/>
    <mergeCell ref="P36:T36"/>
    <mergeCell ref="U36:Y36"/>
    <mergeCell ref="F183:J183"/>
    <mergeCell ref="K183:O183"/>
    <mergeCell ref="P183:T183"/>
    <mergeCell ref="U183:Y183"/>
    <mergeCell ref="AT183:AX183"/>
    <mergeCell ref="AY183:BC183"/>
    <mergeCell ref="BD183:BH183"/>
    <mergeCell ref="A186:E186"/>
    <mergeCell ref="F186:J186"/>
    <mergeCell ref="K186:O186"/>
    <mergeCell ref="P186:T186"/>
    <mergeCell ref="F213:J213"/>
    <mergeCell ref="A230:E230"/>
    <mergeCell ref="A231:E231"/>
    <mergeCell ref="A213:E213"/>
    <mergeCell ref="A483:C483"/>
    <mergeCell ref="A434:E434"/>
    <mergeCell ref="F434:J434"/>
    <mergeCell ref="F459:J459"/>
    <mergeCell ref="A402:E402"/>
    <mergeCell ref="A459:E459"/>
    <mergeCell ref="A431:E431"/>
    <mergeCell ref="A408:C408"/>
    <mergeCell ref="A433:C433"/>
    <mergeCell ref="A480:E480"/>
    <mergeCell ref="A405:E405"/>
    <mergeCell ref="A458:C458"/>
    <mergeCell ref="F334:J334"/>
    <mergeCell ref="A358:C358"/>
    <mergeCell ref="A380:E380"/>
    <mergeCell ref="A356:E356"/>
    <mergeCell ref="A377:E377"/>
    <mergeCell ref="F409:J409"/>
    <mergeCell ref="A381:E381"/>
    <mergeCell ref="F384:J384"/>
    <mergeCell ref="A412:E412"/>
    <mergeCell ref="F412:J412"/>
    <mergeCell ref="F437:J437"/>
    <mergeCell ref="A406:E406"/>
    <mergeCell ref="A427:E427"/>
    <mergeCell ref="A430:E430"/>
    <mergeCell ref="A452:E452"/>
    <mergeCell ref="A409:E409"/>
    <mergeCell ref="A437:E437"/>
    <mergeCell ref="A481:E481"/>
    <mergeCell ref="A477:E477"/>
    <mergeCell ref="A384:E384"/>
    <mergeCell ref="A455:E455"/>
    <mergeCell ref="A456:E456"/>
    <mergeCell ref="A233:C233"/>
    <mergeCell ref="A306:E306"/>
    <mergeCell ref="A308:C308"/>
    <mergeCell ref="A309:E309"/>
    <mergeCell ref="A259:E259"/>
    <mergeCell ref="A1:E1"/>
    <mergeCell ref="A4:E4"/>
    <mergeCell ref="A5:E5"/>
    <mergeCell ref="A30:E30"/>
    <mergeCell ref="A51:E51"/>
    <mergeCell ref="A26:E26"/>
    <mergeCell ref="A383:C383"/>
    <mergeCell ref="A252:E252"/>
    <mergeCell ref="A255:E255"/>
    <mergeCell ref="A256:E256"/>
    <mergeCell ref="A327:E327"/>
    <mergeCell ref="A277:E277"/>
    <mergeCell ref="A302:E302"/>
    <mergeCell ref="A305:E305"/>
    <mergeCell ref="A330:E330"/>
    <mergeCell ref="A331:E331"/>
    <mergeCell ref="A280:E280"/>
    <mergeCell ref="A281:E281"/>
    <mergeCell ref="A182:C182"/>
    <mergeCell ref="A180:E180"/>
    <mergeCell ref="A158:E158"/>
    <mergeCell ref="A161:E161"/>
    <mergeCell ref="A183:E183"/>
    <mergeCell ref="A205:E205"/>
    <mergeCell ref="A208:C208"/>
    <mergeCell ref="IL33:IP33"/>
    <mergeCell ref="EU33:EY33"/>
    <mergeCell ref="EZ33:FD33"/>
    <mergeCell ref="FE33:FI33"/>
    <mergeCell ref="IQ33:IU33"/>
    <mergeCell ref="FJ33:FN33"/>
    <mergeCell ref="HM33:HQ33"/>
    <mergeCell ref="HR33:HV33"/>
    <mergeCell ref="GS33:GW33"/>
    <mergeCell ref="GX33:HB33"/>
    <mergeCell ref="K33:O33"/>
    <mergeCell ref="DB33:DF33"/>
    <mergeCell ref="BI58:BM58"/>
    <mergeCell ref="BN58:BR58"/>
    <mergeCell ref="BS58:BW58"/>
    <mergeCell ref="FE58:FI58"/>
    <mergeCell ref="HC58:HG58"/>
    <mergeCell ref="HH58:HL58"/>
    <mergeCell ref="HM58:HQ58"/>
    <mergeCell ref="IB33:IF33"/>
    <mergeCell ref="IG33:IK33"/>
    <mergeCell ref="HW33:IA33"/>
    <mergeCell ref="GD58:GH58"/>
    <mergeCell ref="GX58:HB58"/>
    <mergeCell ref="FJ58:FN58"/>
    <mergeCell ref="CW36:DA36"/>
    <mergeCell ref="EP36:ET36"/>
    <mergeCell ref="EU36:EY36"/>
    <mergeCell ref="EZ36:FD36"/>
    <mergeCell ref="FE36:FI36"/>
    <mergeCell ref="DV36:DZ36"/>
    <mergeCell ref="EA36:EE36"/>
    <mergeCell ref="A312:E312"/>
    <mergeCell ref="F312:J312"/>
    <mergeCell ref="A29:E29"/>
    <mergeCell ref="A76:E76"/>
    <mergeCell ref="A79:E79"/>
    <mergeCell ref="A32:C32"/>
    <mergeCell ref="A57:C57"/>
    <mergeCell ref="A55:E55"/>
    <mergeCell ref="A58:E58"/>
    <mergeCell ref="A36:E36"/>
    <mergeCell ref="A157:C157"/>
    <mergeCell ref="A133:E133"/>
    <mergeCell ref="F133:J133"/>
    <mergeCell ref="A130:E130"/>
    <mergeCell ref="A129:E129"/>
    <mergeCell ref="A283:C283"/>
    <mergeCell ref="A258:C258"/>
    <mergeCell ref="A202:E202"/>
    <mergeCell ref="A206:E206"/>
    <mergeCell ref="A227:E227"/>
    <mergeCell ref="A111:E111"/>
    <mergeCell ref="A107:C107"/>
    <mergeCell ref="A132:C132"/>
    <mergeCell ref="F58:J58"/>
    <mergeCell ref="F158:J158"/>
    <mergeCell ref="F161:J161"/>
    <mergeCell ref="A61:E61"/>
    <mergeCell ref="F61:J61"/>
    <mergeCell ref="HR58:HV58"/>
    <mergeCell ref="P33:T33"/>
    <mergeCell ref="U33:Y33"/>
    <mergeCell ref="Z33:AD33"/>
    <mergeCell ref="AE33:AI33"/>
    <mergeCell ref="AJ33:AN33"/>
    <mergeCell ref="DG33:DK33"/>
    <mergeCell ref="DL33:DP33"/>
    <mergeCell ref="DQ33:DU33"/>
    <mergeCell ref="DV33:DZ33"/>
    <mergeCell ref="EA33:EE33"/>
    <mergeCell ref="EF33:EJ33"/>
    <mergeCell ref="EK33:EO33"/>
    <mergeCell ref="EP33:ET33"/>
    <mergeCell ref="GI33:GM33"/>
    <mergeCell ref="GN33:GR33"/>
    <mergeCell ref="FO33:FS33"/>
    <mergeCell ref="FT33:FX33"/>
    <mergeCell ref="CM58:CQ58"/>
    <mergeCell ref="CR58:CV58"/>
    <mergeCell ref="CW58:DA58"/>
    <mergeCell ref="BX58:CB58"/>
    <mergeCell ref="CC58:CG58"/>
    <mergeCell ref="HC33:HG33"/>
    <mergeCell ref="HH33:HL33"/>
    <mergeCell ref="FY58:GC58"/>
    <mergeCell ref="FY33:GC33"/>
    <mergeCell ref="GS58:GW58"/>
    <mergeCell ref="GD33:GH33"/>
    <mergeCell ref="EF36:EJ36"/>
    <mergeCell ref="EK36:EO36"/>
    <mergeCell ref="GD36:GH36"/>
    <mergeCell ref="K58:O58"/>
    <mergeCell ref="P58:T58"/>
    <mergeCell ref="U58:Y58"/>
    <mergeCell ref="BD58:BH58"/>
    <mergeCell ref="Z58:AD58"/>
    <mergeCell ref="AE58:AI58"/>
    <mergeCell ref="AJ58:AN58"/>
    <mergeCell ref="AO58:AS58"/>
    <mergeCell ref="AO33:AS33"/>
    <mergeCell ref="AT33:AX33"/>
    <mergeCell ref="AY33:BC33"/>
    <mergeCell ref="BI33:BM33"/>
    <mergeCell ref="BN33:BR33"/>
    <mergeCell ref="BS33:BW33"/>
    <mergeCell ref="BD33:BH33"/>
    <mergeCell ref="FO58:FS58"/>
    <mergeCell ref="FT58:FX58"/>
    <mergeCell ref="BX33:CB33"/>
    <mergeCell ref="CC33:CG33"/>
    <mergeCell ref="CH33:CL33"/>
    <mergeCell ref="CM33:CQ33"/>
    <mergeCell ref="CR33:CV33"/>
    <mergeCell ref="CW33:DA33"/>
    <mergeCell ref="IQ58:IU58"/>
    <mergeCell ref="A83:E83"/>
    <mergeCell ref="F83:J83"/>
    <mergeCell ref="K83:O83"/>
    <mergeCell ref="P83:T83"/>
    <mergeCell ref="U83:Y83"/>
    <mergeCell ref="Z83:AD83"/>
    <mergeCell ref="AE83:AI83"/>
    <mergeCell ref="AJ83:AN83"/>
    <mergeCell ref="DV58:DZ58"/>
    <mergeCell ref="BI83:BM83"/>
    <mergeCell ref="BN83:BR83"/>
    <mergeCell ref="BS83:BW83"/>
    <mergeCell ref="BX83:CB83"/>
    <mergeCell ref="AO83:AS83"/>
    <mergeCell ref="AT83:AX83"/>
    <mergeCell ref="AY83:BC83"/>
    <mergeCell ref="BD83:BH83"/>
    <mergeCell ref="CM83:CQ83"/>
    <mergeCell ref="IG58:IK58"/>
    <mergeCell ref="CC83:CG83"/>
    <mergeCell ref="CH83:CL83"/>
    <mergeCell ref="DB58:DF58"/>
    <mergeCell ref="DG58:DK58"/>
    <mergeCell ref="DL58:DP58"/>
    <mergeCell ref="DQ58:DU58"/>
    <mergeCell ref="EP58:ET58"/>
    <mergeCell ref="EA58:EE58"/>
    <mergeCell ref="AT58:AX58"/>
    <mergeCell ref="AY58:BC58"/>
    <mergeCell ref="EZ58:FD58"/>
    <mergeCell ref="CH58:CL58"/>
    <mergeCell ref="IG83:IK83"/>
    <mergeCell ref="CR83:CV83"/>
    <mergeCell ref="EK83:EO83"/>
    <mergeCell ref="EP83:ET83"/>
    <mergeCell ref="CW83:DA83"/>
    <mergeCell ref="DB83:DF83"/>
    <mergeCell ref="HH83:HL83"/>
    <mergeCell ref="FE83:FI83"/>
    <mergeCell ref="FJ83:FN83"/>
    <mergeCell ref="IL83:IP83"/>
    <mergeCell ref="FY83:GC83"/>
    <mergeCell ref="GD83:GH83"/>
    <mergeCell ref="GI83:GM83"/>
    <mergeCell ref="GN83:GR83"/>
    <mergeCell ref="HM83:HQ83"/>
    <mergeCell ref="HR83:HV83"/>
    <mergeCell ref="HW83:IA83"/>
    <mergeCell ref="IB83:IF83"/>
    <mergeCell ref="GS83:GW83"/>
    <mergeCell ref="DG83:DK83"/>
    <mergeCell ref="DL83:DP83"/>
    <mergeCell ref="HW58:IA58"/>
    <mergeCell ref="IL58:IP58"/>
    <mergeCell ref="EF58:EJ58"/>
    <mergeCell ref="EK58:EO58"/>
    <mergeCell ref="EU58:EY58"/>
    <mergeCell ref="IB58:IF58"/>
    <mergeCell ref="GI58:GM58"/>
    <mergeCell ref="GN58:GR58"/>
    <mergeCell ref="HM61:HQ61"/>
    <mergeCell ref="HR61:HV61"/>
    <mergeCell ref="AY108:BC108"/>
    <mergeCell ref="HC83:HG83"/>
    <mergeCell ref="DV83:DZ83"/>
    <mergeCell ref="EA83:EE83"/>
    <mergeCell ref="EF83:EJ83"/>
    <mergeCell ref="FO83:FS83"/>
    <mergeCell ref="FT83:FX83"/>
    <mergeCell ref="EU83:EY83"/>
    <mergeCell ref="EZ83:FD83"/>
    <mergeCell ref="GD108:GH108"/>
    <mergeCell ref="DL108:DP108"/>
    <mergeCell ref="DQ108:DU108"/>
    <mergeCell ref="DV108:DZ108"/>
    <mergeCell ref="EA108:EE108"/>
    <mergeCell ref="GX83:HB83"/>
    <mergeCell ref="DQ83:DU83"/>
    <mergeCell ref="GX108:HB108"/>
    <mergeCell ref="GI108:GM108"/>
    <mergeCell ref="EZ108:FD108"/>
    <mergeCell ref="EF86:EJ86"/>
    <mergeCell ref="EK86:EO86"/>
    <mergeCell ref="EP86:ET86"/>
    <mergeCell ref="EU86:EY86"/>
    <mergeCell ref="DL86:DP86"/>
    <mergeCell ref="DQ86:DU86"/>
    <mergeCell ref="DV86:DZ86"/>
    <mergeCell ref="EA86:EE86"/>
    <mergeCell ref="FT86:FX86"/>
    <mergeCell ref="FY86:GC86"/>
    <mergeCell ref="GD86:GH86"/>
    <mergeCell ref="GI86:GM86"/>
    <mergeCell ref="EZ86:FD86"/>
    <mergeCell ref="IQ83:IU83"/>
    <mergeCell ref="A108:E108"/>
    <mergeCell ref="F108:J108"/>
    <mergeCell ref="K108:O108"/>
    <mergeCell ref="P108:T108"/>
    <mergeCell ref="U108:Y108"/>
    <mergeCell ref="AJ108:AN108"/>
    <mergeCell ref="AO108:AS108"/>
    <mergeCell ref="AT108:AX108"/>
    <mergeCell ref="EK108:EO108"/>
    <mergeCell ref="DG108:DK108"/>
    <mergeCell ref="BN108:BR108"/>
    <mergeCell ref="BS108:BW108"/>
    <mergeCell ref="BX108:CB108"/>
    <mergeCell ref="CC108:CG108"/>
    <mergeCell ref="CW108:DA108"/>
    <mergeCell ref="CR108:CV108"/>
    <mergeCell ref="IL108:IP108"/>
    <mergeCell ref="IQ108:IU108"/>
    <mergeCell ref="HH108:HL108"/>
    <mergeCell ref="HM108:HQ108"/>
    <mergeCell ref="HR108:HV108"/>
    <mergeCell ref="Z108:AD108"/>
    <mergeCell ref="AE108:AI108"/>
    <mergeCell ref="BD108:BH108"/>
    <mergeCell ref="BI108:BM108"/>
    <mergeCell ref="CH108:CL108"/>
    <mergeCell ref="CM108:CQ108"/>
    <mergeCell ref="K133:O133"/>
    <mergeCell ref="P133:T133"/>
    <mergeCell ref="AO133:AS133"/>
    <mergeCell ref="AT133:AX133"/>
    <mergeCell ref="EU133:EY133"/>
    <mergeCell ref="EZ133:FD133"/>
    <mergeCell ref="CW133:DA133"/>
    <mergeCell ref="BI133:BM133"/>
    <mergeCell ref="BN133:BR133"/>
    <mergeCell ref="BS133:BW133"/>
    <mergeCell ref="CM133:CQ133"/>
    <mergeCell ref="CR133:CV133"/>
    <mergeCell ref="U133:Y133"/>
    <mergeCell ref="Z133:AD133"/>
    <mergeCell ref="AE133:AI133"/>
    <mergeCell ref="AJ133:AN133"/>
    <mergeCell ref="AY133:BC133"/>
    <mergeCell ref="BD133:BH133"/>
    <mergeCell ref="CC133:CG133"/>
    <mergeCell ref="CH133:CL133"/>
    <mergeCell ref="DL133:DP133"/>
    <mergeCell ref="EA133:EE133"/>
    <mergeCell ref="BS111:BW111"/>
    <mergeCell ref="BX111:CB111"/>
    <mergeCell ref="CC111:CG111"/>
    <mergeCell ref="EK111:EO111"/>
    <mergeCell ref="GN133:GR133"/>
    <mergeCell ref="IQ133:IU133"/>
    <mergeCell ref="HW133:IA133"/>
    <mergeCell ref="IB133:IF133"/>
    <mergeCell ref="HC133:HG133"/>
    <mergeCell ref="HM133:HQ133"/>
    <mergeCell ref="HR133:HV133"/>
    <mergeCell ref="HH133:HL133"/>
    <mergeCell ref="IG133:IK133"/>
    <mergeCell ref="IL133:IP133"/>
    <mergeCell ref="HC108:HG108"/>
    <mergeCell ref="DQ133:DU133"/>
    <mergeCell ref="DV133:DZ133"/>
    <mergeCell ref="GN108:GR108"/>
    <mergeCell ref="GS108:GW108"/>
    <mergeCell ref="HW108:IA108"/>
    <mergeCell ref="IB108:IF108"/>
    <mergeCell ref="IG108:IK108"/>
    <mergeCell ref="EP111:ET111"/>
    <mergeCell ref="EU111:EY111"/>
    <mergeCell ref="EZ111:FD111"/>
    <mergeCell ref="DQ111:DU111"/>
    <mergeCell ref="FY111:GC111"/>
    <mergeCell ref="GD111:GH111"/>
    <mergeCell ref="GI111:GM111"/>
    <mergeCell ref="GN111:GR111"/>
    <mergeCell ref="FE111:FI111"/>
    <mergeCell ref="FJ111:FN111"/>
    <mergeCell ref="FO111:FS111"/>
    <mergeCell ref="FT111:FX111"/>
    <mergeCell ref="HM111:HQ111"/>
    <mergeCell ref="HR111:HV111"/>
    <mergeCell ref="DB133:DF133"/>
    <mergeCell ref="DG133:DK133"/>
    <mergeCell ref="FY133:GC133"/>
    <mergeCell ref="GD133:GH133"/>
    <mergeCell ref="GI133:GM133"/>
    <mergeCell ref="FY108:GC108"/>
    <mergeCell ref="EF108:EJ108"/>
    <mergeCell ref="DV111:DZ111"/>
    <mergeCell ref="EA111:EE111"/>
    <mergeCell ref="EF111:EJ111"/>
    <mergeCell ref="FE133:FI133"/>
    <mergeCell ref="FE108:FI108"/>
    <mergeCell ref="FJ108:FN108"/>
    <mergeCell ref="FO108:FS108"/>
    <mergeCell ref="FT108:FX108"/>
    <mergeCell ref="EP108:ET108"/>
    <mergeCell ref="EU108:EY108"/>
    <mergeCell ref="EF133:EJ133"/>
    <mergeCell ref="EP133:ET133"/>
    <mergeCell ref="DB108:DF108"/>
    <mergeCell ref="DB111:DF111"/>
    <mergeCell ref="DG111:DK111"/>
    <mergeCell ref="DL111:DP111"/>
    <mergeCell ref="HC309:HG309"/>
    <mergeCell ref="FT309:FX309"/>
    <mergeCell ref="FY309:GC309"/>
    <mergeCell ref="GD309:GH309"/>
    <mergeCell ref="GI309:GM309"/>
    <mergeCell ref="FE334:FI334"/>
    <mergeCell ref="FJ334:FN334"/>
    <mergeCell ref="FJ309:FN309"/>
    <mergeCell ref="FO309:FS309"/>
    <mergeCell ref="DG309:DK309"/>
    <mergeCell ref="K309:O309"/>
    <mergeCell ref="P309:T309"/>
    <mergeCell ref="U309:Y309"/>
    <mergeCell ref="FT133:FX133"/>
    <mergeCell ref="EK133:EO133"/>
    <mergeCell ref="BX309:CB309"/>
    <mergeCell ref="CC309:CG309"/>
    <mergeCell ref="CH309:CL309"/>
    <mergeCell ref="CM309:CQ309"/>
    <mergeCell ref="AT309:AX309"/>
    <mergeCell ref="AY309:BC309"/>
    <mergeCell ref="BD309:BH309"/>
    <mergeCell ref="BI309:BM309"/>
    <mergeCell ref="BN309:BR309"/>
    <mergeCell ref="BS309:BW309"/>
    <mergeCell ref="BX133:CB133"/>
    <mergeCell ref="FJ133:FN133"/>
    <mergeCell ref="FO133:FS133"/>
    <mergeCell ref="GS133:GW133"/>
    <mergeCell ref="GX133:HB133"/>
    <mergeCell ref="DQ309:DU309"/>
    <mergeCell ref="DV309:DZ309"/>
    <mergeCell ref="EU312:EY312"/>
    <mergeCell ref="EZ312:FD312"/>
    <mergeCell ref="GS309:GW309"/>
    <mergeCell ref="GX309:HB309"/>
    <mergeCell ref="EZ309:FD309"/>
    <mergeCell ref="EU309:EY309"/>
    <mergeCell ref="GN309:GR309"/>
    <mergeCell ref="FE309:FI309"/>
    <mergeCell ref="Z309:AD309"/>
    <mergeCell ref="AE309:AI309"/>
    <mergeCell ref="EP309:ET309"/>
    <mergeCell ref="AJ309:AN309"/>
    <mergeCell ref="AO309:AS309"/>
    <mergeCell ref="DL309:DP309"/>
    <mergeCell ref="EA309:EE309"/>
    <mergeCell ref="EF309:EJ309"/>
    <mergeCell ref="EK309:EO309"/>
    <mergeCell ref="CR309:CV309"/>
    <mergeCell ref="CW309:DA309"/>
    <mergeCell ref="DB309:DF309"/>
    <mergeCell ref="GI312:GM312"/>
    <mergeCell ref="GN312:GR312"/>
    <mergeCell ref="HM334:HQ334"/>
    <mergeCell ref="EA334:EE334"/>
    <mergeCell ref="EF334:EJ334"/>
    <mergeCell ref="CW334:DA334"/>
    <mergeCell ref="BD334:BH334"/>
    <mergeCell ref="BI334:BM334"/>
    <mergeCell ref="BN334:BR334"/>
    <mergeCell ref="GX334:HB334"/>
    <mergeCell ref="FO334:FS334"/>
    <mergeCell ref="FT334:FX334"/>
    <mergeCell ref="FY334:GC334"/>
    <mergeCell ref="DL334:DP334"/>
    <mergeCell ref="DQ334:DU334"/>
    <mergeCell ref="CH334:CL334"/>
    <mergeCell ref="IG334:IK334"/>
    <mergeCell ref="GD334:GH334"/>
    <mergeCell ref="IQ334:IU334"/>
    <mergeCell ref="EK334:EO334"/>
    <mergeCell ref="EP334:ET334"/>
    <mergeCell ref="GI334:GM334"/>
    <mergeCell ref="GN334:GR334"/>
    <mergeCell ref="GS334:GW334"/>
    <mergeCell ref="IL334:IP334"/>
    <mergeCell ref="HC334:HG334"/>
    <mergeCell ref="EU334:EY334"/>
    <mergeCell ref="EZ334:FD334"/>
    <mergeCell ref="BS334:BW334"/>
    <mergeCell ref="DB334:DF334"/>
    <mergeCell ref="CR337:CV337"/>
    <mergeCell ref="CW337:DA337"/>
    <mergeCell ref="DB337:DF337"/>
    <mergeCell ref="DG337:DK337"/>
    <mergeCell ref="CR384:CV384"/>
    <mergeCell ref="DQ384:DU384"/>
    <mergeCell ref="IL309:IP309"/>
    <mergeCell ref="IQ309:IU309"/>
    <mergeCell ref="HH309:HL309"/>
    <mergeCell ref="HM309:HQ309"/>
    <mergeCell ref="HR309:HV309"/>
    <mergeCell ref="HW309:IA309"/>
    <mergeCell ref="IB309:IF309"/>
    <mergeCell ref="IG309:IK309"/>
    <mergeCell ref="AT384:AX384"/>
    <mergeCell ref="AY384:BC384"/>
    <mergeCell ref="BI384:BM384"/>
    <mergeCell ref="HR334:HV334"/>
    <mergeCell ref="BS384:BW384"/>
    <mergeCell ref="EF384:EJ384"/>
    <mergeCell ref="EK384:EO384"/>
    <mergeCell ref="BX384:CB384"/>
    <mergeCell ref="CC384:CG384"/>
    <mergeCell ref="AY334:BC334"/>
    <mergeCell ref="HW334:IA334"/>
    <mergeCell ref="IB334:IF334"/>
    <mergeCell ref="BX334:CB334"/>
    <mergeCell ref="CC334:CG334"/>
    <mergeCell ref="DG334:DK334"/>
    <mergeCell ref="HH334:HL334"/>
    <mergeCell ref="K384:O384"/>
    <mergeCell ref="P384:T384"/>
    <mergeCell ref="U384:Y384"/>
    <mergeCell ref="Z384:AD384"/>
    <mergeCell ref="CH384:CL384"/>
    <mergeCell ref="CM384:CQ384"/>
    <mergeCell ref="FT384:FX384"/>
    <mergeCell ref="FY384:GC384"/>
    <mergeCell ref="DB384:DF384"/>
    <mergeCell ref="DG384:DK384"/>
    <mergeCell ref="DL384:DP384"/>
    <mergeCell ref="FO384:FS384"/>
    <mergeCell ref="DV384:DZ384"/>
    <mergeCell ref="EA384:EE384"/>
    <mergeCell ref="CW384:DA384"/>
    <mergeCell ref="HW384:IA384"/>
    <mergeCell ref="AE334:AI334"/>
    <mergeCell ref="AJ334:AN334"/>
    <mergeCell ref="AO334:AS334"/>
    <mergeCell ref="AT334:AX334"/>
    <mergeCell ref="AE384:AI384"/>
    <mergeCell ref="AJ384:AN384"/>
    <mergeCell ref="AO384:AS384"/>
    <mergeCell ref="BN384:BR384"/>
    <mergeCell ref="BD384:BH384"/>
    <mergeCell ref="K334:O334"/>
    <mergeCell ref="P334:T334"/>
    <mergeCell ref="U334:Y334"/>
    <mergeCell ref="Z334:AD334"/>
    <mergeCell ref="DV334:DZ334"/>
    <mergeCell ref="CM334:CQ334"/>
    <mergeCell ref="CR334:CV334"/>
    <mergeCell ref="FE384:FI384"/>
    <mergeCell ref="FJ384:FN384"/>
    <mergeCell ref="IQ384:IU384"/>
    <mergeCell ref="GD384:GH384"/>
    <mergeCell ref="GI384:GM384"/>
    <mergeCell ref="GN384:GR384"/>
    <mergeCell ref="GS384:GW384"/>
    <mergeCell ref="HR384:HV384"/>
    <mergeCell ref="IB384:IF384"/>
    <mergeCell ref="IG384:IK384"/>
    <mergeCell ref="GX384:HB384"/>
    <mergeCell ref="HC384:HG384"/>
    <mergeCell ref="IQ387:IU387"/>
    <mergeCell ref="IG409:IK409"/>
    <mergeCell ref="HW409:IA409"/>
    <mergeCell ref="EP384:ET384"/>
    <mergeCell ref="EU384:EY384"/>
    <mergeCell ref="EZ384:FD384"/>
    <mergeCell ref="IL384:IP384"/>
    <mergeCell ref="HH384:HL384"/>
    <mergeCell ref="HM384:HQ384"/>
    <mergeCell ref="K409:O409"/>
    <mergeCell ref="P409:T409"/>
    <mergeCell ref="U409:Y409"/>
    <mergeCell ref="Z409:AD409"/>
    <mergeCell ref="GS409:GW409"/>
    <mergeCell ref="GX409:HB409"/>
    <mergeCell ref="EZ409:FD409"/>
    <mergeCell ref="AE409:AI409"/>
    <mergeCell ref="DB409:DF409"/>
    <mergeCell ref="DG409:DK409"/>
    <mergeCell ref="DL409:DP409"/>
    <mergeCell ref="CC409:CG409"/>
    <mergeCell ref="CH409:CL409"/>
    <mergeCell ref="CM409:CQ409"/>
    <mergeCell ref="CR409:CV409"/>
    <mergeCell ref="AJ409:AN409"/>
    <mergeCell ref="BI409:BM409"/>
    <mergeCell ref="BN409:BR409"/>
    <mergeCell ref="AO409:AS409"/>
    <mergeCell ref="AT409:AX409"/>
    <mergeCell ref="DQ409:DU409"/>
    <mergeCell ref="BS409:BW409"/>
    <mergeCell ref="AY409:BC409"/>
    <mergeCell ref="BD409:BH409"/>
    <mergeCell ref="CW409:DA409"/>
    <mergeCell ref="BX409:CB409"/>
    <mergeCell ref="DV409:DZ409"/>
    <mergeCell ref="EA409:EE409"/>
    <mergeCell ref="EF409:EJ409"/>
    <mergeCell ref="FJ409:FN409"/>
    <mergeCell ref="FY409:GC409"/>
    <mergeCell ref="FO409:FS409"/>
    <mergeCell ref="CR434:CV434"/>
    <mergeCell ref="CW434:DA434"/>
    <mergeCell ref="FE409:FI409"/>
    <mergeCell ref="EK409:EO409"/>
    <mergeCell ref="EP409:ET409"/>
    <mergeCell ref="EU409:EY409"/>
    <mergeCell ref="HC409:HG409"/>
    <mergeCell ref="HH409:HL409"/>
    <mergeCell ref="IL409:IP409"/>
    <mergeCell ref="IQ409:IU409"/>
    <mergeCell ref="GD409:GH409"/>
    <mergeCell ref="GI409:GM409"/>
    <mergeCell ref="GN409:GR409"/>
    <mergeCell ref="HM409:HQ409"/>
    <mergeCell ref="HR409:HV409"/>
    <mergeCell ref="IB409:IF409"/>
    <mergeCell ref="DG412:DK412"/>
    <mergeCell ref="EZ412:FD412"/>
    <mergeCell ref="FE412:FI412"/>
    <mergeCell ref="FJ412:FN412"/>
    <mergeCell ref="FO412:FS412"/>
    <mergeCell ref="EF412:EJ412"/>
    <mergeCell ref="EK412:EO412"/>
    <mergeCell ref="EP412:ET412"/>
    <mergeCell ref="EU412:EY412"/>
    <mergeCell ref="GN412:GR412"/>
    <mergeCell ref="GS412:GW412"/>
    <mergeCell ref="GX412:HB412"/>
    <mergeCell ref="IG434:IK434"/>
    <mergeCell ref="IB434:IF434"/>
    <mergeCell ref="FT409:FX409"/>
    <mergeCell ref="HC412:HG412"/>
    <mergeCell ref="GN434:GR434"/>
    <mergeCell ref="GS434:GW434"/>
    <mergeCell ref="GX434:HB434"/>
    <mergeCell ref="HC434:HG434"/>
    <mergeCell ref="DG434:DK434"/>
    <mergeCell ref="FT434:FX434"/>
    <mergeCell ref="FY434:GC434"/>
    <mergeCell ref="EU434:EY434"/>
    <mergeCell ref="EF434:EJ434"/>
    <mergeCell ref="DL434:DP434"/>
    <mergeCell ref="DQ434:DU434"/>
    <mergeCell ref="DV434:DZ434"/>
    <mergeCell ref="EA434:EE434"/>
    <mergeCell ref="FO434:FS434"/>
    <mergeCell ref="K434:O434"/>
    <mergeCell ref="P434:T434"/>
    <mergeCell ref="U434:Y434"/>
    <mergeCell ref="Z434:AD434"/>
    <mergeCell ref="AE434:AI434"/>
    <mergeCell ref="DB434:DF434"/>
    <mergeCell ref="CC434:CG434"/>
    <mergeCell ref="BS434:BW434"/>
    <mergeCell ref="AJ434:AN434"/>
    <mergeCell ref="AO434:AS434"/>
    <mergeCell ref="AT434:AX434"/>
    <mergeCell ref="BD434:BH434"/>
    <mergeCell ref="BI434:BM434"/>
    <mergeCell ref="BN434:BR434"/>
    <mergeCell ref="BX434:CB434"/>
    <mergeCell ref="AY434:BC434"/>
    <mergeCell ref="CH434:CL434"/>
    <mergeCell ref="CM434:CQ434"/>
    <mergeCell ref="IL434:IP434"/>
    <mergeCell ref="DV459:DZ459"/>
    <mergeCell ref="GD434:GH434"/>
    <mergeCell ref="GI434:GM434"/>
    <mergeCell ref="EZ434:FD434"/>
    <mergeCell ref="FE434:FI434"/>
    <mergeCell ref="FJ434:FN434"/>
    <mergeCell ref="EZ459:FD459"/>
    <mergeCell ref="AY459:BC459"/>
    <mergeCell ref="BD459:BH459"/>
    <mergeCell ref="AJ459:AN459"/>
    <mergeCell ref="AO459:AS459"/>
    <mergeCell ref="IQ434:IU434"/>
    <mergeCell ref="HH434:HL434"/>
    <mergeCell ref="HM434:HQ434"/>
    <mergeCell ref="HR434:HV434"/>
    <mergeCell ref="HW434:IA434"/>
    <mergeCell ref="BI459:BM459"/>
    <mergeCell ref="EK459:EO459"/>
    <mergeCell ref="FT459:FX459"/>
    <mergeCell ref="EA459:EE459"/>
    <mergeCell ref="FE459:FI459"/>
    <mergeCell ref="FJ459:FN459"/>
    <mergeCell ref="EP437:ET437"/>
    <mergeCell ref="EU437:EY437"/>
    <mergeCell ref="EZ437:FD437"/>
    <mergeCell ref="FE437:FI437"/>
    <mergeCell ref="EF459:EJ459"/>
    <mergeCell ref="IQ459:IU459"/>
    <mergeCell ref="GD459:GH459"/>
    <mergeCell ref="EK434:EO434"/>
    <mergeCell ref="EP434:ET434"/>
    <mergeCell ref="K459:O459"/>
    <mergeCell ref="P459:T459"/>
    <mergeCell ref="U459:Y459"/>
    <mergeCell ref="AT459:AX459"/>
    <mergeCell ref="Z459:AD459"/>
    <mergeCell ref="AE459:AI459"/>
    <mergeCell ref="DB459:DF459"/>
    <mergeCell ref="DG459:DK459"/>
    <mergeCell ref="CH459:CL459"/>
    <mergeCell ref="CM459:CQ459"/>
    <mergeCell ref="BN459:BR459"/>
    <mergeCell ref="BS459:BW459"/>
    <mergeCell ref="BX459:CB459"/>
    <mergeCell ref="CC459:CG459"/>
    <mergeCell ref="CR459:CV459"/>
    <mergeCell ref="CW459:DA459"/>
    <mergeCell ref="AE462:AI462"/>
    <mergeCell ref="AJ462:AN462"/>
    <mergeCell ref="U484:Y484"/>
    <mergeCell ref="Z484:AD484"/>
    <mergeCell ref="AO484:AS484"/>
    <mergeCell ref="AT484:AX484"/>
    <mergeCell ref="AE484:AI484"/>
    <mergeCell ref="DL459:DP459"/>
    <mergeCell ref="DQ459:DU459"/>
    <mergeCell ref="EP459:ET459"/>
    <mergeCell ref="EU459:EY459"/>
    <mergeCell ref="DG484:DK484"/>
    <mergeCell ref="BI484:BM484"/>
    <mergeCell ref="BN484:BR484"/>
    <mergeCell ref="CH484:CL484"/>
    <mergeCell ref="CM484:CQ484"/>
    <mergeCell ref="EU484:EY484"/>
    <mergeCell ref="FE462:FI462"/>
    <mergeCell ref="EZ484:FD484"/>
    <mergeCell ref="EK462:EO462"/>
    <mergeCell ref="EP462:ET462"/>
    <mergeCell ref="EU462:EY462"/>
    <mergeCell ref="EZ462:FD462"/>
    <mergeCell ref="DL484:DP484"/>
    <mergeCell ref="DQ484:DU484"/>
    <mergeCell ref="DL462:DP462"/>
    <mergeCell ref="EA484:EE484"/>
    <mergeCell ref="EF484:EJ484"/>
    <mergeCell ref="BD484:BH484"/>
    <mergeCell ref="CR484:CV484"/>
    <mergeCell ref="CW484:DA484"/>
    <mergeCell ref="DB484:DF484"/>
    <mergeCell ref="FJ462:FN462"/>
    <mergeCell ref="FO462:FS462"/>
    <mergeCell ref="GD484:GH484"/>
    <mergeCell ref="GI484:GM484"/>
    <mergeCell ref="GX459:HB459"/>
    <mergeCell ref="HC459:HG459"/>
    <mergeCell ref="GI459:GM459"/>
    <mergeCell ref="GN459:GR459"/>
    <mergeCell ref="GS459:GW459"/>
    <mergeCell ref="FY484:GC484"/>
    <mergeCell ref="FY462:GC462"/>
    <mergeCell ref="GN484:GR484"/>
    <mergeCell ref="GS484:GW484"/>
    <mergeCell ref="GX484:HB484"/>
    <mergeCell ref="A484:E484"/>
    <mergeCell ref="F484:J484"/>
    <mergeCell ref="K484:O484"/>
    <mergeCell ref="P484:T484"/>
    <mergeCell ref="FT484:FX484"/>
    <mergeCell ref="FY459:GC459"/>
    <mergeCell ref="FT462:FX462"/>
    <mergeCell ref="FO459:FS459"/>
    <mergeCell ref="FE484:FI484"/>
    <mergeCell ref="FJ484:FN484"/>
    <mergeCell ref="AJ484:AN484"/>
    <mergeCell ref="BS484:BW484"/>
    <mergeCell ref="BX484:CB484"/>
    <mergeCell ref="AY484:BC484"/>
    <mergeCell ref="EK484:EO484"/>
    <mergeCell ref="EP484:ET484"/>
    <mergeCell ref="DV484:DZ484"/>
    <mergeCell ref="CC484:CG484"/>
    <mergeCell ref="IQ484:IU484"/>
    <mergeCell ref="HM484:HQ484"/>
    <mergeCell ref="HR484:HV484"/>
    <mergeCell ref="HW484:IA484"/>
    <mergeCell ref="IB484:IF484"/>
    <mergeCell ref="IG484:IK484"/>
    <mergeCell ref="IL484:IP484"/>
    <mergeCell ref="HC484:HG484"/>
    <mergeCell ref="IL459:IP459"/>
    <mergeCell ref="HM459:HQ459"/>
    <mergeCell ref="HH484:HL484"/>
    <mergeCell ref="IB459:IF459"/>
    <mergeCell ref="IG459:IK459"/>
    <mergeCell ref="HR459:HV459"/>
    <mergeCell ref="HW459:IA459"/>
    <mergeCell ref="HH459:HL459"/>
    <mergeCell ref="FO484:FS484"/>
    <mergeCell ref="IL462:IP462"/>
    <mergeCell ref="IQ462:IU462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  <hyperlink ref="A80:E80" location="calculo!A266" display="COSTO DE SERVICIOS DE TERCEROS"/>
    <hyperlink ref="A105:E105" location="calculo!A266" display="COSTO DE SERVICIOS DE TERCEROS"/>
    <hyperlink ref="A130:E130" location="calculo!A266" display="COSTO DE SERVICIOS DE TERCEROS"/>
    <hyperlink ref="A155:E155" location="calculo!A266" display="COSTO DE SERVICIOS DE TERCEROS"/>
    <hyperlink ref="A180:E180" location="calculo!A266" display="COSTO DE SERVICIOS DE TERCEROS"/>
    <hyperlink ref="A206:E206" location="calculo!A266" display="COSTO DE SERVICIOS DE TERCEROS"/>
    <hyperlink ref="A231:E231" location="calculo!A266" display="COSTO DE SERVICIOS DE TERCEROS"/>
    <hyperlink ref="A256:E256" location="calculo!A266" display="COSTO DE SERVICIOS DE TERCEROS"/>
    <hyperlink ref="A281:E281" location="calculo!A266" display="COSTO DE SERVICIOS DE TERCEROS"/>
    <hyperlink ref="A306:E306" location="calculo!A266" display="COSTO DE SERVICIOS DE TERCEROS"/>
    <hyperlink ref="A331:E331" location="calculo!A266" display="COSTO DE SERVICIOS DE TERCEROS"/>
    <hyperlink ref="A356:E356" location="calculo!A266" display="COSTO DE SERVICIOS DE TERCEROS"/>
    <hyperlink ref="A381:E381" location="calculo!A266" display="COSTO DE SERVICIOS DE TERCEROS"/>
    <hyperlink ref="A406:E406" location="calculo!A266" display="COSTO DE SERVICIOS DE TERCEROS"/>
    <hyperlink ref="A431:E431" location="calculo!A266" display="COSTO DE SERVICIOS DE TERCEROS"/>
    <hyperlink ref="A456:E456" location="calculo!A266" display="COSTO DE SERVICIOS DE TERCEROS"/>
    <hyperlink ref="A481:E481" location="calculo!A266" display="COSTO DE SERVICIOS DE TERCEROS"/>
  </hyperlinks>
  <printOptions horizontalCentered="1"/>
  <pageMargins left="0.70866141732283472" right="0.70866141732283472" top="1.9291338582677167" bottom="0.74803149606299213" header="0.31496062992125984" footer="0.31496062992125984"/>
  <pageSetup scale="85" orientation="portrait" r:id="rId1"/>
  <headerFooter>
    <oddHeader>&amp;L&amp;14MUNICIPALIDAD PROVINCIAL DEL CALLAO</oddHeader>
  </headerFooter>
  <rowBreaks count="19" manualBreakCount="19">
    <brk id="25" max="4" man="1"/>
    <brk id="50" max="4" man="1"/>
    <brk id="75" max="4" man="1"/>
    <brk id="100" max="4" man="1"/>
    <brk id="125" max="4" man="1"/>
    <brk id="150" max="4" man="1"/>
    <brk id="175" max="4" man="1"/>
    <brk id="201" max="4" man="1"/>
    <brk id="226" max="4" man="1"/>
    <brk id="251" max="4" man="1"/>
    <brk id="276" max="4" man="1"/>
    <brk id="301" max="4" man="1"/>
    <brk id="326" max="4" man="1"/>
    <brk id="351" max="4" man="1"/>
    <brk id="376" max="4" man="1"/>
    <brk id="401" max="4" man="1"/>
    <brk id="426" max="4" man="1"/>
    <brk id="451" max="4" man="1"/>
    <brk id="476" max="4" man="1"/>
  </rowBreaks>
  <colBreaks count="1" manualBreakCount="1">
    <brk id="5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rgb="FF00B0F0"/>
  </sheetPr>
  <dimension ref="A1:IV254"/>
  <sheetViews>
    <sheetView view="pageBreakPreview" topLeftCell="A232" zoomScale="80" zoomScaleSheetLayoutView="90" workbookViewId="0">
      <selection sqref="A1:E1"/>
    </sheetView>
  </sheetViews>
  <sheetFormatPr baseColWidth="10" defaultRowHeight="15" x14ac:dyDescent="0.25"/>
  <cols>
    <col min="1" max="1" width="23.85546875" customWidth="1"/>
    <col min="2" max="2" width="19" customWidth="1"/>
    <col min="3" max="3" width="20.7109375" customWidth="1"/>
    <col min="4" max="4" width="12.85546875" customWidth="1"/>
    <col min="5" max="5" width="18.28515625" customWidth="1"/>
  </cols>
  <sheetData>
    <row r="1" spans="1:256" ht="39.75" customHeight="1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256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256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256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256" ht="15.75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256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256" ht="15.75" thickBot="1" x14ac:dyDescent="0.3">
      <c r="A7" s="451" t="s">
        <v>361</v>
      </c>
      <c r="B7" s="451"/>
      <c r="C7" s="451"/>
      <c r="D7" s="76"/>
      <c r="E7" s="66"/>
      <c r="F7" s="66"/>
      <c r="G7" s="66"/>
      <c r="H7" s="66"/>
      <c r="I7" s="67"/>
      <c r="J7" s="84"/>
    </row>
    <row r="8" spans="1:256" ht="49.5" customHeight="1" thickBot="1" x14ac:dyDescent="0.3">
      <c r="A8" s="445" t="s">
        <v>405</v>
      </c>
      <c r="B8" s="446"/>
      <c r="C8" s="446"/>
      <c r="D8" s="446"/>
      <c r="E8" s="447"/>
      <c r="F8" s="441"/>
      <c r="G8" s="442"/>
      <c r="H8" s="442"/>
      <c r="I8" s="442"/>
      <c r="J8" s="443"/>
      <c r="K8" s="441"/>
      <c r="L8" s="442"/>
      <c r="M8" s="442"/>
      <c r="N8" s="442"/>
      <c r="O8" s="443"/>
      <c r="P8" s="441"/>
      <c r="Q8" s="442"/>
      <c r="R8" s="442"/>
      <c r="S8" s="442"/>
      <c r="T8" s="443"/>
      <c r="U8" s="441"/>
      <c r="V8" s="442"/>
      <c r="W8" s="442"/>
      <c r="X8" s="442"/>
      <c r="Y8" s="443"/>
      <c r="Z8" s="441"/>
      <c r="AA8" s="442"/>
      <c r="AB8" s="442"/>
      <c r="AC8" s="442"/>
      <c r="AD8" s="443"/>
      <c r="AE8" s="441"/>
      <c r="AF8" s="442"/>
      <c r="AG8" s="442"/>
      <c r="AH8" s="442"/>
      <c r="AI8" s="443"/>
      <c r="AJ8" s="441"/>
      <c r="AK8" s="442"/>
      <c r="AL8" s="442"/>
      <c r="AM8" s="442"/>
      <c r="AN8" s="443"/>
      <c r="AO8" s="441"/>
      <c r="AP8" s="442"/>
      <c r="AQ8" s="442"/>
      <c r="AR8" s="442"/>
      <c r="AS8" s="443"/>
      <c r="AT8" s="441"/>
      <c r="AU8" s="442"/>
      <c r="AV8" s="442"/>
      <c r="AW8" s="442"/>
      <c r="AX8" s="443"/>
      <c r="AY8" s="441"/>
      <c r="AZ8" s="442"/>
      <c r="BA8" s="442"/>
      <c r="BB8" s="442"/>
      <c r="BC8" s="443"/>
      <c r="BD8" s="441"/>
      <c r="BE8" s="442"/>
      <c r="BF8" s="442"/>
      <c r="BG8" s="442"/>
      <c r="BH8" s="443"/>
      <c r="BI8" s="441"/>
      <c r="BJ8" s="442"/>
      <c r="BK8" s="442"/>
      <c r="BL8" s="442"/>
      <c r="BM8" s="443"/>
      <c r="BN8" s="441"/>
      <c r="BO8" s="442"/>
      <c r="BP8" s="442"/>
      <c r="BQ8" s="442"/>
      <c r="BR8" s="443"/>
      <c r="BS8" s="441"/>
      <c r="BT8" s="442"/>
      <c r="BU8" s="442"/>
      <c r="BV8" s="442"/>
      <c r="BW8" s="443"/>
      <c r="BX8" s="441"/>
      <c r="BY8" s="442"/>
      <c r="BZ8" s="442"/>
      <c r="CA8" s="442"/>
      <c r="CB8" s="443"/>
      <c r="CC8" s="441"/>
      <c r="CD8" s="442"/>
      <c r="CE8" s="442"/>
      <c r="CF8" s="442"/>
      <c r="CG8" s="443"/>
      <c r="CH8" s="441"/>
      <c r="CI8" s="442"/>
      <c r="CJ8" s="442"/>
      <c r="CK8" s="442"/>
      <c r="CL8" s="443"/>
      <c r="CM8" s="441"/>
      <c r="CN8" s="442"/>
      <c r="CO8" s="442"/>
      <c r="CP8" s="442"/>
      <c r="CQ8" s="443"/>
      <c r="CR8" s="441"/>
      <c r="CS8" s="442"/>
      <c r="CT8" s="442"/>
      <c r="CU8" s="442"/>
      <c r="CV8" s="443"/>
      <c r="CW8" s="441"/>
      <c r="CX8" s="442"/>
      <c r="CY8" s="442"/>
      <c r="CZ8" s="442"/>
      <c r="DA8" s="443"/>
      <c r="DB8" s="441"/>
      <c r="DC8" s="442"/>
      <c r="DD8" s="442"/>
      <c r="DE8" s="442"/>
      <c r="DF8" s="443"/>
      <c r="DG8" s="441"/>
      <c r="DH8" s="442"/>
      <c r="DI8" s="442"/>
      <c r="DJ8" s="442"/>
      <c r="DK8" s="443"/>
      <c r="DL8" s="441"/>
      <c r="DM8" s="442"/>
      <c r="DN8" s="442"/>
      <c r="DO8" s="442"/>
      <c r="DP8" s="443"/>
      <c r="DQ8" s="441"/>
      <c r="DR8" s="442"/>
      <c r="DS8" s="442"/>
      <c r="DT8" s="442"/>
      <c r="DU8" s="443"/>
      <c r="DV8" s="441"/>
      <c r="DW8" s="442"/>
      <c r="DX8" s="442"/>
      <c r="DY8" s="442"/>
      <c r="DZ8" s="443"/>
      <c r="EA8" s="441"/>
      <c r="EB8" s="442"/>
      <c r="EC8" s="442"/>
      <c r="ED8" s="442"/>
      <c r="EE8" s="443"/>
      <c r="EF8" s="441"/>
      <c r="EG8" s="442"/>
      <c r="EH8" s="442"/>
      <c r="EI8" s="442"/>
      <c r="EJ8" s="443"/>
      <c r="EK8" s="441"/>
      <c r="EL8" s="442"/>
      <c r="EM8" s="442"/>
      <c r="EN8" s="442"/>
      <c r="EO8" s="443"/>
      <c r="EP8" s="441"/>
      <c r="EQ8" s="442"/>
      <c r="ER8" s="442"/>
      <c r="ES8" s="442"/>
      <c r="ET8" s="443"/>
      <c r="EU8" s="441"/>
      <c r="EV8" s="442"/>
      <c r="EW8" s="442"/>
      <c r="EX8" s="442"/>
      <c r="EY8" s="443"/>
      <c r="EZ8" s="441"/>
      <c r="FA8" s="442"/>
      <c r="FB8" s="442"/>
      <c r="FC8" s="442"/>
      <c r="FD8" s="443"/>
      <c r="FE8" s="441"/>
      <c r="FF8" s="442"/>
      <c r="FG8" s="442"/>
      <c r="FH8" s="442"/>
      <c r="FI8" s="443"/>
      <c r="FJ8" s="441"/>
      <c r="FK8" s="442"/>
      <c r="FL8" s="442"/>
      <c r="FM8" s="442"/>
      <c r="FN8" s="443"/>
      <c r="FO8" s="441"/>
      <c r="FP8" s="442"/>
      <c r="FQ8" s="442"/>
      <c r="FR8" s="442"/>
      <c r="FS8" s="443"/>
      <c r="FT8" s="441"/>
      <c r="FU8" s="442"/>
      <c r="FV8" s="442"/>
      <c r="FW8" s="442"/>
      <c r="FX8" s="443"/>
      <c r="FY8" s="441"/>
      <c r="FZ8" s="442"/>
      <c r="GA8" s="442"/>
      <c r="GB8" s="442"/>
      <c r="GC8" s="443"/>
      <c r="GD8" s="441"/>
      <c r="GE8" s="442"/>
      <c r="GF8" s="442"/>
      <c r="GG8" s="442"/>
      <c r="GH8" s="443"/>
      <c r="GI8" s="441"/>
      <c r="GJ8" s="442"/>
      <c r="GK8" s="442"/>
      <c r="GL8" s="442"/>
      <c r="GM8" s="443"/>
      <c r="GN8" s="441"/>
      <c r="GO8" s="442"/>
      <c r="GP8" s="442"/>
      <c r="GQ8" s="442"/>
      <c r="GR8" s="443"/>
      <c r="GS8" s="441"/>
      <c r="GT8" s="442"/>
      <c r="GU8" s="442"/>
      <c r="GV8" s="442"/>
      <c r="GW8" s="443"/>
      <c r="GX8" s="441"/>
      <c r="GY8" s="442"/>
      <c r="GZ8" s="442"/>
      <c r="HA8" s="442"/>
      <c r="HB8" s="443"/>
      <c r="HC8" s="441"/>
      <c r="HD8" s="442"/>
      <c r="HE8" s="442"/>
      <c r="HF8" s="442"/>
      <c r="HG8" s="443"/>
      <c r="HH8" s="441"/>
      <c r="HI8" s="442"/>
      <c r="HJ8" s="442"/>
      <c r="HK8" s="442"/>
      <c r="HL8" s="443"/>
      <c r="HM8" s="441"/>
      <c r="HN8" s="442"/>
      <c r="HO8" s="442"/>
      <c r="HP8" s="442"/>
      <c r="HQ8" s="443"/>
      <c r="HR8" s="441"/>
      <c r="HS8" s="442"/>
      <c r="HT8" s="442"/>
      <c r="HU8" s="442"/>
      <c r="HV8" s="443"/>
      <c r="HW8" s="441"/>
      <c r="HX8" s="442"/>
      <c r="HY8" s="442"/>
      <c r="HZ8" s="442"/>
      <c r="IA8" s="443"/>
      <c r="IB8" s="441"/>
      <c r="IC8" s="442"/>
      <c r="ID8" s="442"/>
      <c r="IE8" s="442"/>
      <c r="IF8" s="443"/>
      <c r="IG8" s="441"/>
      <c r="IH8" s="442"/>
      <c r="II8" s="442"/>
      <c r="IJ8" s="442"/>
      <c r="IK8" s="443"/>
      <c r="IL8" s="441"/>
      <c r="IM8" s="442"/>
      <c r="IN8" s="442"/>
      <c r="IO8" s="442"/>
      <c r="IP8" s="443"/>
      <c r="IQ8" s="441"/>
      <c r="IR8" s="442"/>
      <c r="IS8" s="442"/>
      <c r="IT8" s="442"/>
      <c r="IU8" s="443"/>
      <c r="IV8" s="325"/>
    </row>
    <row r="9" spans="1:256" x14ac:dyDescent="0.25">
      <c r="A9" s="68"/>
      <c r="B9" s="68"/>
      <c r="C9" s="69"/>
      <c r="D9" s="77"/>
      <c r="E9" s="68"/>
      <c r="F9" s="68"/>
      <c r="G9" s="68"/>
      <c r="H9" s="68"/>
      <c r="I9" s="71"/>
      <c r="J9" s="85"/>
    </row>
    <row r="10" spans="1:256" ht="15.75" thickBot="1" x14ac:dyDescent="0.3">
      <c r="A10" s="68" t="s">
        <v>363</v>
      </c>
      <c r="B10" s="68"/>
      <c r="C10" s="69"/>
      <c r="D10" s="78"/>
      <c r="E10" s="68"/>
      <c r="F10" s="68"/>
      <c r="G10" s="68"/>
      <c r="H10" s="68"/>
      <c r="I10" s="71"/>
      <c r="J10" s="84"/>
    </row>
    <row r="11" spans="1:256" s="366" customFormat="1" ht="28.5" customHeight="1" thickBot="1" x14ac:dyDescent="0.3">
      <c r="A11" s="445" t="s">
        <v>406</v>
      </c>
      <c r="B11" s="446"/>
      <c r="C11" s="446"/>
      <c r="D11" s="446"/>
      <c r="E11" s="447"/>
      <c r="F11" s="445"/>
      <c r="G11" s="446"/>
      <c r="H11" s="446"/>
      <c r="I11" s="446"/>
      <c r="J11" s="447"/>
      <c r="K11" s="445"/>
      <c r="L11" s="446"/>
      <c r="M11" s="446"/>
      <c r="N11" s="446"/>
      <c r="O11" s="447"/>
      <c r="P11" s="445"/>
      <c r="Q11" s="446"/>
      <c r="R11" s="446"/>
      <c r="S11" s="446"/>
      <c r="T11" s="447"/>
      <c r="U11" s="445"/>
      <c r="V11" s="446"/>
      <c r="W11" s="446"/>
      <c r="X11" s="446"/>
      <c r="Y11" s="447"/>
      <c r="Z11" s="445"/>
      <c r="AA11" s="446"/>
      <c r="AB11" s="446"/>
      <c r="AC11" s="446"/>
      <c r="AD11" s="447"/>
      <c r="AE11" s="445"/>
      <c r="AF11" s="446"/>
      <c r="AG11" s="446"/>
      <c r="AH11" s="446"/>
      <c r="AI11" s="447"/>
      <c r="AJ11" s="445"/>
      <c r="AK11" s="446"/>
      <c r="AL11" s="446"/>
      <c r="AM11" s="446"/>
      <c r="AN11" s="447"/>
      <c r="AO11" s="445"/>
      <c r="AP11" s="446"/>
      <c r="AQ11" s="446"/>
      <c r="AR11" s="446"/>
      <c r="AS11" s="447"/>
      <c r="AT11" s="445"/>
      <c r="AU11" s="446"/>
      <c r="AV11" s="446"/>
      <c r="AW11" s="446"/>
      <c r="AX11" s="447"/>
      <c r="AY11" s="445"/>
      <c r="AZ11" s="446"/>
      <c r="BA11" s="446"/>
      <c r="BB11" s="446"/>
      <c r="BC11" s="447"/>
      <c r="BD11" s="445"/>
      <c r="BE11" s="446"/>
      <c r="BF11" s="446"/>
      <c r="BG11" s="446"/>
      <c r="BH11" s="447"/>
      <c r="BI11" s="445"/>
      <c r="BJ11" s="446"/>
      <c r="BK11" s="446"/>
      <c r="BL11" s="446"/>
      <c r="BM11" s="447"/>
      <c r="BN11" s="445"/>
      <c r="BO11" s="446"/>
      <c r="BP11" s="446"/>
      <c r="BQ11" s="446"/>
      <c r="BR11" s="447"/>
      <c r="BS11" s="445"/>
      <c r="BT11" s="446"/>
      <c r="BU11" s="446"/>
      <c r="BV11" s="446"/>
      <c r="BW11" s="447"/>
      <c r="BX11" s="445"/>
      <c r="BY11" s="446"/>
      <c r="BZ11" s="446"/>
      <c r="CA11" s="446"/>
      <c r="CB11" s="447"/>
      <c r="CC11" s="445"/>
      <c r="CD11" s="446"/>
      <c r="CE11" s="446"/>
      <c r="CF11" s="446"/>
      <c r="CG11" s="447"/>
      <c r="CH11" s="445"/>
      <c r="CI11" s="446"/>
      <c r="CJ11" s="446"/>
      <c r="CK11" s="446"/>
      <c r="CL11" s="447"/>
      <c r="CM11" s="445"/>
      <c r="CN11" s="446"/>
      <c r="CO11" s="446"/>
      <c r="CP11" s="446"/>
      <c r="CQ11" s="447"/>
      <c r="CR11" s="445"/>
      <c r="CS11" s="446"/>
      <c r="CT11" s="446"/>
      <c r="CU11" s="446"/>
      <c r="CV11" s="447"/>
      <c r="CW11" s="445"/>
      <c r="CX11" s="446"/>
      <c r="CY11" s="446"/>
      <c r="CZ11" s="446"/>
      <c r="DA11" s="447"/>
      <c r="DB11" s="445"/>
      <c r="DC11" s="446"/>
      <c r="DD11" s="446"/>
      <c r="DE11" s="446"/>
      <c r="DF11" s="447"/>
      <c r="DG11" s="445"/>
      <c r="DH11" s="446"/>
      <c r="DI11" s="446"/>
      <c r="DJ11" s="446"/>
      <c r="DK11" s="447"/>
      <c r="DL11" s="445"/>
      <c r="DM11" s="446"/>
      <c r="DN11" s="446"/>
      <c r="DO11" s="446"/>
      <c r="DP11" s="447"/>
      <c r="DQ11" s="445"/>
      <c r="DR11" s="446"/>
      <c r="DS11" s="446"/>
      <c r="DT11" s="446"/>
      <c r="DU11" s="447"/>
      <c r="DV11" s="445"/>
      <c r="DW11" s="446"/>
      <c r="DX11" s="446"/>
      <c r="DY11" s="446"/>
      <c r="DZ11" s="447"/>
      <c r="EA11" s="445"/>
      <c r="EB11" s="446"/>
      <c r="EC11" s="446"/>
      <c r="ED11" s="446"/>
      <c r="EE11" s="447"/>
      <c r="EF11" s="445"/>
      <c r="EG11" s="446"/>
      <c r="EH11" s="446"/>
      <c r="EI11" s="446"/>
      <c r="EJ11" s="447"/>
      <c r="EK11" s="445"/>
      <c r="EL11" s="446"/>
      <c r="EM11" s="446"/>
      <c r="EN11" s="446"/>
      <c r="EO11" s="447"/>
      <c r="EP11" s="445"/>
      <c r="EQ11" s="446"/>
      <c r="ER11" s="446"/>
      <c r="ES11" s="446"/>
      <c r="ET11" s="447"/>
      <c r="EU11" s="445"/>
      <c r="EV11" s="446"/>
      <c r="EW11" s="446"/>
      <c r="EX11" s="446"/>
      <c r="EY11" s="447"/>
      <c r="EZ11" s="445"/>
      <c r="FA11" s="446"/>
      <c r="FB11" s="446"/>
      <c r="FC11" s="446"/>
      <c r="FD11" s="447"/>
      <c r="FE11" s="445"/>
      <c r="FF11" s="446"/>
      <c r="FG11" s="446"/>
      <c r="FH11" s="446"/>
      <c r="FI11" s="447"/>
      <c r="FJ11" s="445"/>
      <c r="FK11" s="446"/>
      <c r="FL11" s="446"/>
      <c r="FM11" s="446"/>
      <c r="FN11" s="447"/>
      <c r="FO11" s="445"/>
      <c r="FP11" s="446"/>
      <c r="FQ11" s="446"/>
      <c r="FR11" s="446"/>
      <c r="FS11" s="447"/>
      <c r="FT11" s="445"/>
      <c r="FU11" s="446"/>
      <c r="FV11" s="446"/>
      <c r="FW11" s="446"/>
      <c r="FX11" s="447"/>
      <c r="FY11" s="445"/>
      <c r="FZ11" s="446"/>
      <c r="GA11" s="446"/>
      <c r="GB11" s="446"/>
      <c r="GC11" s="447"/>
      <c r="GD11" s="445"/>
      <c r="GE11" s="446"/>
      <c r="GF11" s="446"/>
      <c r="GG11" s="446"/>
      <c r="GH11" s="447"/>
      <c r="GI11" s="445"/>
      <c r="GJ11" s="446"/>
      <c r="GK11" s="446"/>
      <c r="GL11" s="446"/>
      <c r="GM11" s="447"/>
      <c r="GN11" s="445"/>
      <c r="GO11" s="446"/>
      <c r="GP11" s="446"/>
      <c r="GQ11" s="446"/>
      <c r="GR11" s="447"/>
      <c r="GS11" s="445"/>
      <c r="GT11" s="446"/>
      <c r="GU11" s="446"/>
      <c r="GV11" s="446"/>
      <c r="GW11" s="447"/>
      <c r="GX11" s="445"/>
      <c r="GY11" s="446"/>
      <c r="GZ11" s="446"/>
      <c r="HA11" s="446"/>
      <c r="HB11" s="447"/>
      <c r="HC11" s="445"/>
      <c r="HD11" s="446"/>
      <c r="HE11" s="446"/>
      <c r="HF11" s="446"/>
      <c r="HG11" s="447"/>
      <c r="HH11" s="445"/>
      <c r="HI11" s="446"/>
      <c r="HJ11" s="446"/>
      <c r="HK11" s="446"/>
      <c r="HL11" s="447"/>
      <c r="HM11" s="445"/>
      <c r="HN11" s="446"/>
      <c r="HO11" s="446"/>
      <c r="HP11" s="446"/>
      <c r="HQ11" s="447"/>
      <c r="HR11" s="445"/>
      <c r="HS11" s="446"/>
      <c r="HT11" s="446"/>
      <c r="HU11" s="446"/>
      <c r="HV11" s="447"/>
      <c r="HW11" s="445"/>
      <c r="HX11" s="446"/>
      <c r="HY11" s="446"/>
      <c r="HZ11" s="446"/>
      <c r="IA11" s="447"/>
      <c r="IB11" s="445"/>
      <c r="IC11" s="446"/>
      <c r="ID11" s="446"/>
      <c r="IE11" s="446"/>
      <c r="IF11" s="447"/>
      <c r="IG11" s="445"/>
      <c r="IH11" s="446"/>
      <c r="II11" s="446"/>
      <c r="IJ11" s="446"/>
      <c r="IK11" s="447"/>
      <c r="IL11" s="445"/>
      <c r="IM11" s="446"/>
      <c r="IN11" s="446"/>
      <c r="IO11" s="446"/>
      <c r="IP11" s="447"/>
      <c r="IQ11" s="445"/>
      <c r="IR11" s="446"/>
      <c r="IS11" s="446"/>
      <c r="IT11" s="446"/>
      <c r="IU11" s="447"/>
      <c r="IV11" s="370"/>
    </row>
    <row r="12" spans="1:256" x14ac:dyDescent="0.25">
      <c r="A12" s="14"/>
      <c r="B12" s="14"/>
      <c r="C12" s="14"/>
      <c r="D12" s="14"/>
      <c r="E12" s="14"/>
      <c r="F12" s="2"/>
      <c r="G12" s="2"/>
      <c r="H12" s="2"/>
      <c r="I12" s="2"/>
      <c r="J12" s="2"/>
    </row>
    <row r="13" spans="1:256" ht="53.25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/>
      <c r="G13" s="2"/>
      <c r="H13" s="2"/>
      <c r="I13" s="2"/>
      <c r="J13" s="2"/>
    </row>
    <row r="14" spans="1:256" ht="15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256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8.5320236779347233E-2</v>
      </c>
      <c r="D15" s="35">
        <f>+'[1]CM.05-SERV.TER.'!$D$9</f>
        <v>1065.5999999999999</v>
      </c>
      <c r="E15" s="36">
        <f>F15</f>
        <v>90.917244312072398</v>
      </c>
      <c r="F15" s="2">
        <v>90.917244312072398</v>
      </c>
      <c r="G15" s="2">
        <v>90.106702062668589</v>
      </c>
      <c r="H15" s="2">
        <v>0</v>
      </c>
      <c r="I15" s="2">
        <v>24.754817089366469</v>
      </c>
      <c r="J15" s="2">
        <v>1.29696717452863</v>
      </c>
      <c r="K15">
        <v>53.581050309995071</v>
      </c>
    </row>
    <row r="16" spans="1:256" ht="38.2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8.5320236779347219E-2</v>
      </c>
      <c r="D16" s="19">
        <f>+'[1]CM.05-SERV.TER.'!$D$10</f>
        <v>1056.0999999999999</v>
      </c>
      <c r="E16" s="20">
        <f>G15</f>
        <v>90.106702062668589</v>
      </c>
      <c r="F16" s="2"/>
      <c r="G16" s="2"/>
      <c r="H16" s="2"/>
      <c r="I16" s="2"/>
      <c r="J16" s="2"/>
    </row>
    <row r="17" spans="1:10" ht="25.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0</v>
      </c>
      <c r="D17" s="19">
        <f>+'[1]CM.05-SERV.TER.'!$D$11</f>
        <v>188.55555555555554</v>
      </c>
      <c r="E17" s="20">
        <f>H15</f>
        <v>0</v>
      </c>
      <c r="F17" s="2"/>
      <c r="G17" s="2"/>
      <c r="H17" s="2"/>
      <c r="I17" s="2"/>
      <c r="J17" s="2"/>
    </row>
    <row r="18" spans="1:10" ht="25.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8.460691757119948E-2</v>
      </c>
      <c r="D18" s="19">
        <f>+'[1]CM.05-SERV.TER.'!$D$12</f>
        <v>292.58620689655174</v>
      </c>
      <c r="E18" s="20">
        <f>I15</f>
        <v>24.754817089366469</v>
      </c>
      <c r="F18" s="2"/>
      <c r="G18" s="2"/>
      <c r="H18" s="2"/>
      <c r="I18" s="2"/>
      <c r="J18" s="2"/>
    </row>
    <row r="19" spans="1:10" ht="25.5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2.1399576244432316E-3</v>
      </c>
      <c r="D19" s="19">
        <f>+'[1]CM.05-SERV.TER.'!$D$13</f>
        <v>606.07142857142856</v>
      </c>
      <c r="E19" s="20">
        <f>J15</f>
        <v>1.29696717452863</v>
      </c>
      <c r="F19" s="2"/>
      <c r="G19" s="2"/>
      <c r="H19" s="2"/>
      <c r="I19" s="2"/>
      <c r="J19" s="2"/>
    </row>
    <row r="20" spans="1:10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0.75146081165461565</v>
      </c>
      <c r="D20" s="23">
        <f>+'[1]CM.05-SERV.TER.'!$D$14</f>
        <v>71.30252100840336</v>
      </c>
      <c r="E20" s="37">
        <f>K15</f>
        <v>53.581050309995071</v>
      </c>
      <c r="F20" s="2"/>
      <c r="G20" s="2"/>
      <c r="H20" s="2"/>
      <c r="I20" s="2"/>
      <c r="J20" s="2"/>
    </row>
    <row r="21" spans="1:10" x14ac:dyDescent="0.25">
      <c r="A21" s="5"/>
      <c r="B21" s="6"/>
      <c r="C21" s="31" t="s">
        <v>293</v>
      </c>
      <c r="D21" s="32"/>
      <c r="E21" s="29">
        <f>+SUM(E15:E20)</f>
        <v>260.65678094863114</v>
      </c>
      <c r="F21" s="2"/>
      <c r="G21" s="2"/>
      <c r="H21" s="2"/>
      <c r="I21" s="2"/>
      <c r="J21" s="2"/>
    </row>
    <row r="22" spans="1:10" x14ac:dyDescent="0.25">
      <c r="A22" s="5"/>
      <c r="B22" s="6"/>
      <c r="C22" s="24" t="s">
        <v>294</v>
      </c>
      <c r="D22" s="25"/>
      <c r="E22" s="37">
        <v>119</v>
      </c>
      <c r="F22" s="2"/>
      <c r="G22" s="2"/>
      <c r="H22" s="2"/>
      <c r="I22" s="2"/>
      <c r="J22" s="2"/>
    </row>
    <row r="23" spans="1:10" x14ac:dyDescent="0.25">
      <c r="A23" s="5"/>
      <c r="B23" s="6"/>
      <c r="C23" s="27" t="s">
        <v>295</v>
      </c>
      <c r="D23" s="28"/>
      <c r="E23" s="29">
        <f>+E21/E22</f>
        <v>2.1903931172153879</v>
      </c>
      <c r="F23" s="2"/>
      <c r="G23" s="2"/>
      <c r="H23" s="2"/>
      <c r="I23" s="2"/>
      <c r="J23" s="2"/>
    </row>
    <row r="24" spans="1:10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10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10" ht="42.75" customHeight="1" x14ac:dyDescent="0.25">
      <c r="A26" s="391" t="s">
        <v>279</v>
      </c>
      <c r="B26" s="391"/>
      <c r="C26" s="391"/>
      <c r="D26" s="391"/>
      <c r="E26" s="391"/>
      <c r="F26" s="1"/>
      <c r="G26" s="1"/>
      <c r="H26" s="2"/>
      <c r="I26" s="2"/>
      <c r="J26" s="2"/>
    </row>
    <row r="27" spans="1:10" x14ac:dyDescent="0.25">
      <c r="A27" s="3"/>
      <c r="B27" s="3"/>
      <c r="C27" s="3"/>
      <c r="D27" s="3"/>
      <c r="E27" s="3"/>
      <c r="F27" s="3"/>
      <c r="G27" s="3"/>
      <c r="H27" s="2"/>
      <c r="I27" s="2"/>
      <c r="J27" s="2"/>
    </row>
    <row r="28" spans="1:10" x14ac:dyDescent="0.25">
      <c r="A28" s="4"/>
      <c r="B28" s="4"/>
      <c r="C28" s="5"/>
      <c r="D28" s="6"/>
      <c r="E28" s="7"/>
      <c r="F28" s="2"/>
      <c r="G28" s="2"/>
      <c r="H28" s="2"/>
      <c r="I28" s="2"/>
      <c r="J28" s="2"/>
    </row>
    <row r="29" spans="1:10" ht="15.75" x14ac:dyDescent="0.25">
      <c r="A29" s="392" t="s">
        <v>280</v>
      </c>
      <c r="B29" s="392"/>
      <c r="C29" s="392"/>
      <c r="D29" s="392"/>
      <c r="E29" s="392"/>
      <c r="F29" s="2"/>
      <c r="G29" s="2"/>
      <c r="H29" s="2"/>
      <c r="I29" s="2"/>
      <c r="J29" s="2"/>
    </row>
    <row r="30" spans="1:10" ht="15.75" x14ac:dyDescent="0.25">
      <c r="A30" s="393" t="s">
        <v>281</v>
      </c>
      <c r="B30" s="393"/>
      <c r="C30" s="393"/>
      <c r="D30" s="393"/>
      <c r="E30" s="393"/>
      <c r="F30" s="2"/>
      <c r="G30" s="2"/>
      <c r="H30" s="2"/>
      <c r="I30" s="2"/>
      <c r="J30" s="2"/>
    </row>
    <row r="31" spans="1:10" x14ac:dyDescent="0.25">
      <c r="A31" s="2"/>
      <c r="B31" s="8"/>
      <c r="C31" s="8"/>
      <c r="D31" s="2"/>
      <c r="E31" s="2"/>
      <c r="F31" s="2"/>
      <c r="G31" s="2"/>
      <c r="H31" s="2"/>
      <c r="I31" s="2"/>
      <c r="J31" s="2"/>
    </row>
    <row r="32" spans="1:10" ht="15.75" thickBot="1" x14ac:dyDescent="0.3">
      <c r="A32" s="451" t="s">
        <v>361</v>
      </c>
      <c r="B32" s="451"/>
      <c r="C32" s="451"/>
      <c r="D32" s="76"/>
      <c r="E32" s="66"/>
      <c r="F32" s="66"/>
      <c r="G32" s="66"/>
      <c r="H32" s="66"/>
      <c r="I32" s="67"/>
      <c r="J32" s="84"/>
    </row>
    <row r="33" spans="1:256" s="366" customFormat="1" ht="56.25" customHeight="1" thickBot="1" x14ac:dyDescent="0.3">
      <c r="A33" s="445" t="s">
        <v>407</v>
      </c>
      <c r="B33" s="446"/>
      <c r="C33" s="446"/>
      <c r="D33" s="446"/>
      <c r="E33" s="447"/>
      <c r="F33" s="445"/>
      <c r="G33" s="446"/>
      <c r="H33" s="446"/>
      <c r="I33" s="446"/>
      <c r="J33" s="447"/>
      <c r="K33" s="445"/>
      <c r="L33" s="446"/>
      <c r="M33" s="446"/>
      <c r="N33" s="446"/>
      <c r="O33" s="447"/>
      <c r="P33" s="445"/>
      <c r="Q33" s="446"/>
      <c r="R33" s="446"/>
      <c r="S33" s="446"/>
      <c r="T33" s="447"/>
      <c r="U33" s="445"/>
      <c r="V33" s="446"/>
      <c r="W33" s="446"/>
      <c r="X33" s="446"/>
      <c r="Y33" s="447"/>
      <c r="Z33" s="445"/>
      <c r="AA33" s="446"/>
      <c r="AB33" s="446"/>
      <c r="AC33" s="446"/>
      <c r="AD33" s="447"/>
      <c r="AE33" s="445"/>
      <c r="AF33" s="446"/>
      <c r="AG33" s="446"/>
      <c r="AH33" s="446"/>
      <c r="AI33" s="447"/>
      <c r="AJ33" s="445"/>
      <c r="AK33" s="446"/>
      <c r="AL33" s="446"/>
      <c r="AM33" s="446"/>
      <c r="AN33" s="447"/>
      <c r="AO33" s="445"/>
      <c r="AP33" s="446"/>
      <c r="AQ33" s="446"/>
      <c r="AR33" s="446"/>
      <c r="AS33" s="447"/>
      <c r="AT33" s="445"/>
      <c r="AU33" s="446"/>
      <c r="AV33" s="446"/>
      <c r="AW33" s="446"/>
      <c r="AX33" s="447"/>
      <c r="AY33" s="445"/>
      <c r="AZ33" s="446"/>
      <c r="BA33" s="446"/>
      <c r="BB33" s="446"/>
      <c r="BC33" s="447"/>
      <c r="BD33" s="445"/>
      <c r="BE33" s="446"/>
      <c r="BF33" s="446"/>
      <c r="BG33" s="446"/>
      <c r="BH33" s="447"/>
      <c r="BI33" s="445"/>
      <c r="BJ33" s="446"/>
      <c r="BK33" s="446"/>
      <c r="BL33" s="446"/>
      <c r="BM33" s="447"/>
      <c r="BN33" s="445"/>
      <c r="BO33" s="446"/>
      <c r="BP33" s="446"/>
      <c r="BQ33" s="446"/>
      <c r="BR33" s="447"/>
      <c r="BS33" s="445"/>
      <c r="BT33" s="446"/>
      <c r="BU33" s="446"/>
      <c r="BV33" s="446"/>
      <c r="BW33" s="447"/>
      <c r="BX33" s="445"/>
      <c r="BY33" s="446"/>
      <c r="BZ33" s="446"/>
      <c r="CA33" s="446"/>
      <c r="CB33" s="447"/>
      <c r="CC33" s="445"/>
      <c r="CD33" s="446"/>
      <c r="CE33" s="446"/>
      <c r="CF33" s="446"/>
      <c r="CG33" s="447"/>
      <c r="CH33" s="445"/>
      <c r="CI33" s="446"/>
      <c r="CJ33" s="446"/>
      <c r="CK33" s="446"/>
      <c r="CL33" s="447"/>
      <c r="CM33" s="445"/>
      <c r="CN33" s="446"/>
      <c r="CO33" s="446"/>
      <c r="CP33" s="446"/>
      <c r="CQ33" s="447"/>
      <c r="CR33" s="445"/>
      <c r="CS33" s="446"/>
      <c r="CT33" s="446"/>
      <c r="CU33" s="446"/>
      <c r="CV33" s="447"/>
      <c r="CW33" s="445"/>
      <c r="CX33" s="446"/>
      <c r="CY33" s="446"/>
      <c r="CZ33" s="446"/>
      <c r="DA33" s="447"/>
      <c r="DB33" s="445"/>
      <c r="DC33" s="446"/>
      <c r="DD33" s="446"/>
      <c r="DE33" s="446"/>
      <c r="DF33" s="447"/>
      <c r="DG33" s="445"/>
      <c r="DH33" s="446"/>
      <c r="DI33" s="446"/>
      <c r="DJ33" s="446"/>
      <c r="DK33" s="447"/>
      <c r="DL33" s="445"/>
      <c r="DM33" s="446"/>
      <c r="DN33" s="446"/>
      <c r="DO33" s="446"/>
      <c r="DP33" s="447"/>
      <c r="DQ33" s="445"/>
      <c r="DR33" s="446"/>
      <c r="DS33" s="446"/>
      <c r="DT33" s="446"/>
      <c r="DU33" s="447"/>
      <c r="DV33" s="445"/>
      <c r="DW33" s="446"/>
      <c r="DX33" s="446"/>
      <c r="DY33" s="446"/>
      <c r="DZ33" s="447"/>
      <c r="EA33" s="445"/>
      <c r="EB33" s="446"/>
      <c r="EC33" s="446"/>
      <c r="ED33" s="446"/>
      <c r="EE33" s="447"/>
      <c r="EF33" s="445"/>
      <c r="EG33" s="446"/>
      <c r="EH33" s="446"/>
      <c r="EI33" s="446"/>
      <c r="EJ33" s="447"/>
      <c r="EK33" s="445"/>
      <c r="EL33" s="446"/>
      <c r="EM33" s="446"/>
      <c r="EN33" s="446"/>
      <c r="EO33" s="447"/>
      <c r="EP33" s="445"/>
      <c r="EQ33" s="446"/>
      <c r="ER33" s="446"/>
      <c r="ES33" s="446"/>
      <c r="ET33" s="447"/>
      <c r="EU33" s="445"/>
      <c r="EV33" s="446"/>
      <c r="EW33" s="446"/>
      <c r="EX33" s="446"/>
      <c r="EY33" s="447"/>
      <c r="EZ33" s="445"/>
      <c r="FA33" s="446"/>
      <c r="FB33" s="446"/>
      <c r="FC33" s="446"/>
      <c r="FD33" s="447"/>
      <c r="FE33" s="445"/>
      <c r="FF33" s="446"/>
      <c r="FG33" s="446"/>
      <c r="FH33" s="446"/>
      <c r="FI33" s="447"/>
      <c r="FJ33" s="445"/>
      <c r="FK33" s="446"/>
      <c r="FL33" s="446"/>
      <c r="FM33" s="446"/>
      <c r="FN33" s="447"/>
      <c r="FO33" s="445"/>
      <c r="FP33" s="446"/>
      <c r="FQ33" s="446"/>
      <c r="FR33" s="446"/>
      <c r="FS33" s="447"/>
      <c r="FT33" s="445"/>
      <c r="FU33" s="446"/>
      <c r="FV33" s="446"/>
      <c r="FW33" s="446"/>
      <c r="FX33" s="447"/>
      <c r="FY33" s="445"/>
      <c r="FZ33" s="446"/>
      <c r="GA33" s="446"/>
      <c r="GB33" s="446"/>
      <c r="GC33" s="447"/>
      <c r="GD33" s="445"/>
      <c r="GE33" s="446"/>
      <c r="GF33" s="446"/>
      <c r="GG33" s="446"/>
      <c r="GH33" s="447"/>
      <c r="GI33" s="445"/>
      <c r="GJ33" s="446"/>
      <c r="GK33" s="446"/>
      <c r="GL33" s="446"/>
      <c r="GM33" s="447"/>
      <c r="GN33" s="445"/>
      <c r="GO33" s="446"/>
      <c r="GP33" s="446"/>
      <c r="GQ33" s="446"/>
      <c r="GR33" s="447"/>
      <c r="GS33" s="445"/>
      <c r="GT33" s="446"/>
      <c r="GU33" s="446"/>
      <c r="GV33" s="446"/>
      <c r="GW33" s="447"/>
      <c r="GX33" s="445"/>
      <c r="GY33" s="446"/>
      <c r="GZ33" s="446"/>
      <c r="HA33" s="446"/>
      <c r="HB33" s="447"/>
      <c r="HC33" s="445"/>
      <c r="HD33" s="446"/>
      <c r="HE33" s="446"/>
      <c r="HF33" s="446"/>
      <c r="HG33" s="447"/>
      <c r="HH33" s="445"/>
      <c r="HI33" s="446"/>
      <c r="HJ33" s="446"/>
      <c r="HK33" s="446"/>
      <c r="HL33" s="447"/>
      <c r="HM33" s="445"/>
      <c r="HN33" s="446"/>
      <c r="HO33" s="446"/>
      <c r="HP33" s="446"/>
      <c r="HQ33" s="447"/>
      <c r="HR33" s="445"/>
      <c r="HS33" s="446"/>
      <c r="HT33" s="446"/>
      <c r="HU33" s="446"/>
      <c r="HV33" s="447"/>
      <c r="HW33" s="445"/>
      <c r="HX33" s="446"/>
      <c r="HY33" s="446"/>
      <c r="HZ33" s="446"/>
      <c r="IA33" s="447"/>
      <c r="IB33" s="445"/>
      <c r="IC33" s="446"/>
      <c r="ID33" s="446"/>
      <c r="IE33" s="446"/>
      <c r="IF33" s="447"/>
      <c r="IG33" s="445"/>
      <c r="IH33" s="446"/>
      <c r="II33" s="446"/>
      <c r="IJ33" s="446"/>
      <c r="IK33" s="447"/>
      <c r="IL33" s="445"/>
      <c r="IM33" s="446"/>
      <c r="IN33" s="446"/>
      <c r="IO33" s="446"/>
      <c r="IP33" s="447"/>
      <c r="IQ33" s="445"/>
      <c r="IR33" s="446"/>
      <c r="IS33" s="446"/>
      <c r="IT33" s="446"/>
      <c r="IU33" s="447"/>
      <c r="IV33" s="370"/>
    </row>
    <row r="34" spans="1:256" x14ac:dyDescent="0.25">
      <c r="A34" s="68"/>
      <c r="B34" s="68"/>
      <c r="C34" s="69"/>
      <c r="D34" s="77"/>
      <c r="E34" s="68"/>
      <c r="F34" s="68"/>
      <c r="G34" s="68"/>
      <c r="H34" s="68"/>
      <c r="I34" s="71"/>
      <c r="J34" s="85"/>
    </row>
    <row r="35" spans="1:256" ht="15.75" thickBot="1" x14ac:dyDescent="0.3">
      <c r="A35" s="68" t="s">
        <v>363</v>
      </c>
      <c r="B35" s="68"/>
      <c r="C35" s="69"/>
      <c r="D35" s="78"/>
      <c r="E35" s="68"/>
      <c r="F35" s="68"/>
      <c r="G35" s="68"/>
      <c r="H35" s="68"/>
      <c r="I35" s="71"/>
      <c r="J35" s="84"/>
    </row>
    <row r="36" spans="1:256" s="366" customFormat="1" ht="28.5" customHeight="1" thickBot="1" x14ac:dyDescent="0.3">
      <c r="A36" s="445" t="s">
        <v>406</v>
      </c>
      <c r="B36" s="446"/>
      <c r="C36" s="446"/>
      <c r="D36" s="446"/>
      <c r="E36" s="447"/>
      <c r="F36" s="445"/>
      <c r="G36" s="446"/>
      <c r="H36" s="446"/>
      <c r="I36" s="446"/>
      <c r="J36" s="447"/>
      <c r="K36" s="445"/>
      <c r="L36" s="446"/>
      <c r="M36" s="446"/>
      <c r="N36" s="446"/>
      <c r="O36" s="447"/>
      <c r="P36" s="445"/>
      <c r="Q36" s="446"/>
      <c r="R36" s="446"/>
      <c r="S36" s="446"/>
      <c r="T36" s="447"/>
      <c r="U36" s="445"/>
      <c r="V36" s="446"/>
      <c r="W36" s="446"/>
      <c r="X36" s="446"/>
      <c r="Y36" s="447"/>
      <c r="Z36" s="445"/>
      <c r="AA36" s="446"/>
      <c r="AB36" s="446"/>
      <c r="AC36" s="446"/>
      <c r="AD36" s="447"/>
      <c r="AE36" s="445"/>
      <c r="AF36" s="446"/>
      <c r="AG36" s="446"/>
      <c r="AH36" s="446"/>
      <c r="AI36" s="447"/>
      <c r="AJ36" s="445"/>
      <c r="AK36" s="446"/>
      <c r="AL36" s="446"/>
      <c r="AM36" s="446"/>
      <c r="AN36" s="447"/>
      <c r="AO36" s="445"/>
      <c r="AP36" s="446"/>
      <c r="AQ36" s="446"/>
      <c r="AR36" s="446"/>
      <c r="AS36" s="447"/>
      <c r="AT36" s="445"/>
      <c r="AU36" s="446"/>
      <c r="AV36" s="446"/>
      <c r="AW36" s="446"/>
      <c r="AX36" s="447"/>
      <c r="AY36" s="445"/>
      <c r="AZ36" s="446"/>
      <c r="BA36" s="446"/>
      <c r="BB36" s="446"/>
      <c r="BC36" s="447"/>
      <c r="BD36" s="445"/>
      <c r="BE36" s="446"/>
      <c r="BF36" s="446"/>
      <c r="BG36" s="446"/>
      <c r="BH36" s="447"/>
      <c r="BI36" s="445"/>
      <c r="BJ36" s="446"/>
      <c r="BK36" s="446"/>
      <c r="BL36" s="446"/>
      <c r="BM36" s="447"/>
      <c r="BN36" s="445"/>
      <c r="BO36" s="446"/>
      <c r="BP36" s="446"/>
      <c r="BQ36" s="446"/>
      <c r="BR36" s="447"/>
      <c r="BS36" s="445"/>
      <c r="BT36" s="446"/>
      <c r="BU36" s="446"/>
      <c r="BV36" s="446"/>
      <c r="BW36" s="447"/>
      <c r="BX36" s="445"/>
      <c r="BY36" s="446"/>
      <c r="BZ36" s="446"/>
      <c r="CA36" s="446"/>
      <c r="CB36" s="447"/>
      <c r="CC36" s="445"/>
      <c r="CD36" s="446"/>
      <c r="CE36" s="446"/>
      <c r="CF36" s="446"/>
      <c r="CG36" s="447"/>
      <c r="CH36" s="445"/>
      <c r="CI36" s="446"/>
      <c r="CJ36" s="446"/>
      <c r="CK36" s="446"/>
      <c r="CL36" s="447"/>
      <c r="CM36" s="445"/>
      <c r="CN36" s="446"/>
      <c r="CO36" s="446"/>
      <c r="CP36" s="446"/>
      <c r="CQ36" s="447"/>
      <c r="CR36" s="445"/>
      <c r="CS36" s="446"/>
      <c r="CT36" s="446"/>
      <c r="CU36" s="446"/>
      <c r="CV36" s="447"/>
      <c r="CW36" s="445"/>
      <c r="CX36" s="446"/>
      <c r="CY36" s="446"/>
      <c r="CZ36" s="446"/>
      <c r="DA36" s="447"/>
      <c r="DB36" s="445"/>
      <c r="DC36" s="446"/>
      <c r="DD36" s="446"/>
      <c r="DE36" s="446"/>
      <c r="DF36" s="447"/>
      <c r="DG36" s="445"/>
      <c r="DH36" s="446"/>
      <c r="DI36" s="446"/>
      <c r="DJ36" s="446"/>
      <c r="DK36" s="447"/>
      <c r="DL36" s="445"/>
      <c r="DM36" s="446"/>
      <c r="DN36" s="446"/>
      <c r="DO36" s="446"/>
      <c r="DP36" s="447"/>
      <c r="DQ36" s="445"/>
      <c r="DR36" s="446"/>
      <c r="DS36" s="446"/>
      <c r="DT36" s="446"/>
      <c r="DU36" s="447"/>
      <c r="DV36" s="445"/>
      <c r="DW36" s="446"/>
      <c r="DX36" s="446"/>
      <c r="DY36" s="446"/>
      <c r="DZ36" s="447"/>
      <c r="EA36" s="445"/>
      <c r="EB36" s="446"/>
      <c r="EC36" s="446"/>
      <c r="ED36" s="446"/>
      <c r="EE36" s="447"/>
      <c r="EF36" s="445"/>
      <c r="EG36" s="446"/>
      <c r="EH36" s="446"/>
      <c r="EI36" s="446"/>
      <c r="EJ36" s="447"/>
      <c r="EK36" s="445"/>
      <c r="EL36" s="446"/>
      <c r="EM36" s="446"/>
      <c r="EN36" s="446"/>
      <c r="EO36" s="447"/>
      <c r="EP36" s="445"/>
      <c r="EQ36" s="446"/>
      <c r="ER36" s="446"/>
      <c r="ES36" s="446"/>
      <c r="ET36" s="447"/>
      <c r="EU36" s="445"/>
      <c r="EV36" s="446"/>
      <c r="EW36" s="446"/>
      <c r="EX36" s="446"/>
      <c r="EY36" s="447"/>
      <c r="EZ36" s="445"/>
      <c r="FA36" s="446"/>
      <c r="FB36" s="446"/>
      <c r="FC36" s="446"/>
      <c r="FD36" s="447"/>
      <c r="FE36" s="445"/>
      <c r="FF36" s="446"/>
      <c r="FG36" s="446"/>
      <c r="FH36" s="446"/>
      <c r="FI36" s="447"/>
      <c r="FJ36" s="445"/>
      <c r="FK36" s="446"/>
      <c r="FL36" s="446"/>
      <c r="FM36" s="446"/>
      <c r="FN36" s="447"/>
      <c r="FO36" s="445"/>
      <c r="FP36" s="446"/>
      <c r="FQ36" s="446"/>
      <c r="FR36" s="446"/>
      <c r="FS36" s="447"/>
      <c r="FT36" s="445"/>
      <c r="FU36" s="446"/>
      <c r="FV36" s="446"/>
      <c r="FW36" s="446"/>
      <c r="FX36" s="447"/>
      <c r="FY36" s="445"/>
      <c r="FZ36" s="446"/>
      <c r="GA36" s="446"/>
      <c r="GB36" s="446"/>
      <c r="GC36" s="447"/>
      <c r="GD36" s="445"/>
      <c r="GE36" s="446"/>
      <c r="GF36" s="446"/>
      <c r="GG36" s="446"/>
      <c r="GH36" s="447"/>
      <c r="GI36" s="445"/>
      <c r="GJ36" s="446"/>
      <c r="GK36" s="446"/>
      <c r="GL36" s="446"/>
      <c r="GM36" s="447"/>
      <c r="GN36" s="445"/>
      <c r="GO36" s="446"/>
      <c r="GP36" s="446"/>
      <c r="GQ36" s="446"/>
      <c r="GR36" s="447"/>
      <c r="GS36" s="445"/>
      <c r="GT36" s="446"/>
      <c r="GU36" s="446"/>
      <c r="GV36" s="446"/>
      <c r="GW36" s="447"/>
      <c r="GX36" s="445"/>
      <c r="GY36" s="446"/>
      <c r="GZ36" s="446"/>
      <c r="HA36" s="446"/>
      <c r="HB36" s="447"/>
      <c r="HC36" s="445"/>
      <c r="HD36" s="446"/>
      <c r="HE36" s="446"/>
      <c r="HF36" s="446"/>
      <c r="HG36" s="447"/>
      <c r="HH36" s="445"/>
      <c r="HI36" s="446"/>
      <c r="HJ36" s="446"/>
      <c r="HK36" s="446"/>
      <c r="HL36" s="447"/>
      <c r="HM36" s="445"/>
      <c r="HN36" s="446"/>
      <c r="HO36" s="446"/>
      <c r="HP36" s="446"/>
      <c r="HQ36" s="447"/>
      <c r="HR36" s="445"/>
      <c r="HS36" s="446"/>
      <c r="HT36" s="446"/>
      <c r="HU36" s="446"/>
      <c r="HV36" s="447"/>
      <c r="HW36" s="445"/>
      <c r="HX36" s="446"/>
      <c r="HY36" s="446"/>
      <c r="HZ36" s="446"/>
      <c r="IA36" s="447"/>
      <c r="IB36" s="445"/>
      <c r="IC36" s="446"/>
      <c r="ID36" s="446"/>
      <c r="IE36" s="446"/>
      <c r="IF36" s="447"/>
      <c r="IG36" s="445"/>
      <c r="IH36" s="446"/>
      <c r="II36" s="446"/>
      <c r="IJ36" s="446"/>
      <c r="IK36" s="447"/>
      <c r="IL36" s="445"/>
      <c r="IM36" s="446"/>
      <c r="IN36" s="446"/>
      <c r="IO36" s="446"/>
      <c r="IP36" s="447"/>
      <c r="IQ36" s="445"/>
      <c r="IR36" s="446"/>
      <c r="IS36" s="446"/>
      <c r="IT36" s="446"/>
      <c r="IU36" s="447"/>
      <c r="IV36" s="370"/>
    </row>
    <row r="37" spans="1:256" x14ac:dyDescent="0.25">
      <c r="A37" s="14"/>
      <c r="B37" s="14"/>
      <c r="C37" s="14"/>
      <c r="D37" s="14"/>
      <c r="E37" s="14"/>
      <c r="F37" s="2"/>
      <c r="G37" s="2"/>
      <c r="H37" s="2"/>
      <c r="I37" s="2"/>
      <c r="J37" s="2"/>
    </row>
    <row r="38" spans="1:256" ht="57.75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F38" s="2"/>
      <c r="G38" s="2"/>
      <c r="H38" s="2"/>
      <c r="I38" s="2"/>
      <c r="J38" s="2"/>
    </row>
    <row r="39" spans="1:256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  <c r="G39" s="2"/>
      <c r="H39" s="2"/>
      <c r="I39" s="2"/>
      <c r="J39" s="2"/>
    </row>
    <row r="40" spans="1:256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1.6813983095691595E-2</v>
      </c>
      <c r="D40" s="35">
        <f>+'[1]CM.05-SERV.TER.'!$D$9</f>
        <v>1065.5999999999999</v>
      </c>
      <c r="E40" s="36">
        <f>F40</f>
        <v>17.916980386768962</v>
      </c>
      <c r="F40" s="2">
        <v>17.916980386768962</v>
      </c>
      <c r="G40" s="2">
        <v>17.757247547359896</v>
      </c>
      <c r="H40" s="2">
        <v>0</v>
      </c>
      <c r="I40" s="2">
        <v>2.0802367301988633</v>
      </c>
      <c r="J40" s="2">
        <v>0.1089888381956832</v>
      </c>
      <c r="K40">
        <v>7.9931994103973842</v>
      </c>
    </row>
    <row r="41" spans="1:256" ht="38.25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1.6813983095691598E-2</v>
      </c>
      <c r="D41" s="19">
        <f>+'[1]CM.05-SERV.TER.'!$D$10</f>
        <v>1056.0999999999999</v>
      </c>
      <c r="E41" s="20">
        <f>G40</f>
        <v>17.757247547359896</v>
      </c>
      <c r="F41" s="2"/>
      <c r="G41" s="2"/>
      <c r="H41" s="2"/>
      <c r="I41" s="2"/>
      <c r="J41" s="2"/>
    </row>
    <row r="42" spans="1:256" ht="25.5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0</v>
      </c>
      <c r="D42" s="19">
        <f>+'[1]CM.05-SERV.TER.'!$D$11</f>
        <v>188.55555555555554</v>
      </c>
      <c r="E42" s="20">
        <f>H40</f>
        <v>0</v>
      </c>
      <c r="F42" s="2"/>
      <c r="G42" s="2"/>
      <c r="H42" s="2"/>
      <c r="I42" s="2"/>
      <c r="J42" s="2"/>
    </row>
    <row r="43" spans="1:256" ht="25.5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7.1098250059831508E-3</v>
      </c>
      <c r="D43" s="19">
        <f>+'[1]CM.05-SERV.TER.'!$D$12</f>
        <v>292.58620689655174</v>
      </c>
      <c r="E43" s="20">
        <f>I40</f>
        <v>2.0802367301988633</v>
      </c>
      <c r="F43" s="2"/>
      <c r="G43" s="2"/>
      <c r="H43" s="2"/>
      <c r="I43" s="2"/>
      <c r="J43" s="2"/>
    </row>
    <row r="44" spans="1:256" ht="25.5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1.7982837180195225E-4</v>
      </c>
      <c r="D44" s="19">
        <f>+'[1]CM.05-SERV.TER.'!$D$13</f>
        <v>606.07142857142856</v>
      </c>
      <c r="E44" s="20">
        <f>J40</f>
        <v>0.1089888381956832</v>
      </c>
      <c r="F44" s="2"/>
      <c r="G44" s="2"/>
      <c r="H44" s="2"/>
      <c r="I44" s="2"/>
      <c r="J44" s="2"/>
    </row>
    <row r="45" spans="1:256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0.11210261989832514</v>
      </c>
      <c r="D45" s="23">
        <f>+'[1]CM.05-SERV.TER.'!$D$14</f>
        <v>71.30252100840336</v>
      </c>
      <c r="E45" s="37">
        <f>K40</f>
        <v>7.9931994103973842</v>
      </c>
      <c r="F45" s="2"/>
      <c r="G45" s="2"/>
      <c r="H45" s="2"/>
      <c r="I45" s="2"/>
      <c r="J45" s="2"/>
    </row>
    <row r="46" spans="1:256" x14ac:dyDescent="0.25">
      <c r="A46" s="5"/>
      <c r="B46" s="6"/>
      <c r="C46" s="31" t="s">
        <v>293</v>
      </c>
      <c r="D46" s="32"/>
      <c r="E46" s="29">
        <f>+SUM(E40:E45)</f>
        <v>45.856652912920794</v>
      </c>
      <c r="F46" s="2"/>
      <c r="G46" s="2"/>
      <c r="H46" s="2"/>
      <c r="I46" s="2"/>
      <c r="J46" s="2"/>
    </row>
    <row r="47" spans="1:256" x14ac:dyDescent="0.25">
      <c r="A47" s="5"/>
      <c r="B47" s="6"/>
      <c r="C47" s="24" t="s">
        <v>294</v>
      </c>
      <c r="D47" s="25"/>
      <c r="E47" s="37">
        <v>10</v>
      </c>
      <c r="F47" s="2"/>
      <c r="G47" s="2"/>
      <c r="H47" s="2"/>
      <c r="I47" s="2"/>
      <c r="J47" s="2"/>
    </row>
    <row r="48" spans="1:256" x14ac:dyDescent="0.25">
      <c r="A48" s="5"/>
      <c r="B48" s="6"/>
      <c r="C48" s="27" t="s">
        <v>295</v>
      </c>
      <c r="D48" s="28"/>
      <c r="E48" s="29">
        <f>+E46/E47</f>
        <v>4.585665291292079</v>
      </c>
      <c r="F48" s="2"/>
      <c r="G48" s="2"/>
      <c r="H48" s="2"/>
      <c r="I48" s="2"/>
      <c r="J48" s="2"/>
    </row>
    <row r="51" spans="1:256" ht="37.5" customHeight="1" x14ac:dyDescent="0.25">
      <c r="A51" s="391" t="s">
        <v>279</v>
      </c>
      <c r="B51" s="391"/>
      <c r="C51" s="391"/>
      <c r="D51" s="391"/>
      <c r="E51" s="391"/>
      <c r="F51" s="1"/>
      <c r="G51" s="1"/>
      <c r="H51" s="2"/>
      <c r="I51" s="2"/>
      <c r="J51" s="2"/>
    </row>
    <row r="52" spans="1:256" x14ac:dyDescent="0.25">
      <c r="A52" s="3"/>
      <c r="B52" s="3"/>
      <c r="C52" s="3"/>
      <c r="D52" s="3"/>
      <c r="E52" s="3"/>
      <c r="F52" s="3"/>
      <c r="G52" s="3"/>
      <c r="H52" s="2"/>
      <c r="I52" s="2"/>
      <c r="J52" s="2"/>
    </row>
    <row r="53" spans="1:256" x14ac:dyDescent="0.25">
      <c r="A53" s="4"/>
      <c r="B53" s="4"/>
      <c r="C53" s="5"/>
      <c r="D53" s="6"/>
      <c r="E53" s="7"/>
      <c r="F53" s="2"/>
      <c r="G53" s="2"/>
      <c r="H53" s="2"/>
      <c r="I53" s="2"/>
      <c r="J53" s="2"/>
    </row>
    <row r="54" spans="1:256" ht="15.75" x14ac:dyDescent="0.25">
      <c r="A54" s="392" t="s">
        <v>280</v>
      </c>
      <c r="B54" s="392"/>
      <c r="C54" s="392"/>
      <c r="D54" s="392"/>
      <c r="E54" s="392"/>
      <c r="F54" s="2"/>
      <c r="G54" s="2"/>
      <c r="H54" s="2"/>
      <c r="I54" s="2"/>
      <c r="J54" s="2"/>
    </row>
    <row r="55" spans="1:256" ht="15.75" x14ac:dyDescent="0.25">
      <c r="A55" s="393" t="s">
        <v>281</v>
      </c>
      <c r="B55" s="393"/>
      <c r="C55" s="393"/>
      <c r="D55" s="393"/>
      <c r="E55" s="393"/>
      <c r="F55" s="2"/>
      <c r="G55" s="2"/>
      <c r="H55" s="2"/>
      <c r="I55" s="2"/>
      <c r="J55" s="2"/>
    </row>
    <row r="56" spans="1:256" x14ac:dyDescent="0.25">
      <c r="A56" s="2"/>
      <c r="B56" s="8"/>
      <c r="C56" s="8"/>
      <c r="D56" s="2"/>
      <c r="E56" s="2"/>
      <c r="F56" s="2"/>
      <c r="G56" s="2"/>
      <c r="H56" s="2"/>
      <c r="I56" s="2"/>
      <c r="J56" s="2"/>
    </row>
    <row r="57" spans="1:256" ht="15.75" thickBot="1" x14ac:dyDescent="0.3">
      <c r="A57" s="451" t="s">
        <v>361</v>
      </c>
      <c r="B57" s="451"/>
      <c r="C57" s="451"/>
      <c r="D57" s="76"/>
      <c r="E57" s="66"/>
      <c r="F57" s="66"/>
      <c r="G57" s="66"/>
      <c r="H57" s="66"/>
      <c r="I57" s="67"/>
      <c r="J57" s="84"/>
    </row>
    <row r="58" spans="1:256" s="366" customFormat="1" ht="56.25" customHeight="1" thickBot="1" x14ac:dyDescent="0.3">
      <c r="A58" s="445" t="s">
        <v>408</v>
      </c>
      <c r="B58" s="446"/>
      <c r="C58" s="446"/>
      <c r="D58" s="446"/>
      <c r="E58" s="447"/>
      <c r="F58" s="445"/>
      <c r="G58" s="446"/>
      <c r="H58" s="446"/>
      <c r="I58" s="446"/>
      <c r="J58" s="447"/>
      <c r="K58" s="445"/>
      <c r="L58" s="446"/>
      <c r="M58" s="446"/>
      <c r="N58" s="446"/>
      <c r="O58" s="447"/>
      <c r="P58" s="445"/>
      <c r="Q58" s="446"/>
      <c r="R58" s="446"/>
      <c r="S58" s="446"/>
      <c r="T58" s="447"/>
      <c r="U58" s="445"/>
      <c r="V58" s="446"/>
      <c r="W58" s="446"/>
      <c r="X58" s="446"/>
      <c r="Y58" s="447"/>
      <c r="Z58" s="445"/>
      <c r="AA58" s="446"/>
      <c r="AB58" s="446"/>
      <c r="AC58" s="446"/>
      <c r="AD58" s="447"/>
      <c r="AE58" s="445"/>
      <c r="AF58" s="446"/>
      <c r="AG58" s="446"/>
      <c r="AH58" s="446"/>
      <c r="AI58" s="447"/>
      <c r="AJ58" s="445"/>
      <c r="AK58" s="446"/>
      <c r="AL58" s="446"/>
      <c r="AM58" s="446"/>
      <c r="AN58" s="447"/>
      <c r="AO58" s="445"/>
      <c r="AP58" s="446"/>
      <c r="AQ58" s="446"/>
      <c r="AR58" s="446"/>
      <c r="AS58" s="447"/>
      <c r="AT58" s="445"/>
      <c r="AU58" s="446"/>
      <c r="AV58" s="446"/>
      <c r="AW58" s="446"/>
      <c r="AX58" s="447"/>
      <c r="AY58" s="445"/>
      <c r="AZ58" s="446"/>
      <c r="BA58" s="446"/>
      <c r="BB58" s="446"/>
      <c r="BC58" s="447"/>
      <c r="BD58" s="445"/>
      <c r="BE58" s="446"/>
      <c r="BF58" s="446"/>
      <c r="BG58" s="446"/>
      <c r="BH58" s="447"/>
      <c r="BI58" s="445"/>
      <c r="BJ58" s="446"/>
      <c r="BK58" s="446"/>
      <c r="BL58" s="446"/>
      <c r="BM58" s="447"/>
      <c r="BN58" s="445"/>
      <c r="BO58" s="446"/>
      <c r="BP58" s="446"/>
      <c r="BQ58" s="446"/>
      <c r="BR58" s="447"/>
      <c r="BS58" s="445"/>
      <c r="BT58" s="446"/>
      <c r="BU58" s="446"/>
      <c r="BV58" s="446"/>
      <c r="BW58" s="447"/>
      <c r="BX58" s="445"/>
      <c r="BY58" s="446"/>
      <c r="BZ58" s="446"/>
      <c r="CA58" s="446"/>
      <c r="CB58" s="447"/>
      <c r="CC58" s="445"/>
      <c r="CD58" s="446"/>
      <c r="CE58" s="446"/>
      <c r="CF58" s="446"/>
      <c r="CG58" s="447"/>
      <c r="CH58" s="445"/>
      <c r="CI58" s="446"/>
      <c r="CJ58" s="446"/>
      <c r="CK58" s="446"/>
      <c r="CL58" s="447"/>
      <c r="CM58" s="445"/>
      <c r="CN58" s="446"/>
      <c r="CO58" s="446"/>
      <c r="CP58" s="446"/>
      <c r="CQ58" s="447"/>
      <c r="CR58" s="445"/>
      <c r="CS58" s="446"/>
      <c r="CT58" s="446"/>
      <c r="CU58" s="446"/>
      <c r="CV58" s="447"/>
      <c r="CW58" s="445"/>
      <c r="CX58" s="446"/>
      <c r="CY58" s="446"/>
      <c r="CZ58" s="446"/>
      <c r="DA58" s="447"/>
      <c r="DB58" s="445"/>
      <c r="DC58" s="446"/>
      <c r="DD58" s="446"/>
      <c r="DE58" s="446"/>
      <c r="DF58" s="447"/>
      <c r="DG58" s="445"/>
      <c r="DH58" s="446"/>
      <c r="DI58" s="446"/>
      <c r="DJ58" s="446"/>
      <c r="DK58" s="447"/>
      <c r="DL58" s="445"/>
      <c r="DM58" s="446"/>
      <c r="DN58" s="446"/>
      <c r="DO58" s="446"/>
      <c r="DP58" s="447"/>
      <c r="DQ58" s="445"/>
      <c r="DR58" s="446"/>
      <c r="DS58" s="446"/>
      <c r="DT58" s="446"/>
      <c r="DU58" s="447"/>
      <c r="DV58" s="445"/>
      <c r="DW58" s="446"/>
      <c r="DX58" s="446"/>
      <c r="DY58" s="446"/>
      <c r="DZ58" s="447"/>
      <c r="EA58" s="445"/>
      <c r="EB58" s="446"/>
      <c r="EC58" s="446"/>
      <c r="ED58" s="446"/>
      <c r="EE58" s="447"/>
      <c r="EF58" s="445"/>
      <c r="EG58" s="446"/>
      <c r="EH58" s="446"/>
      <c r="EI58" s="446"/>
      <c r="EJ58" s="447"/>
      <c r="EK58" s="445"/>
      <c r="EL58" s="446"/>
      <c r="EM58" s="446"/>
      <c r="EN58" s="446"/>
      <c r="EO58" s="447"/>
      <c r="EP58" s="445"/>
      <c r="EQ58" s="446"/>
      <c r="ER58" s="446"/>
      <c r="ES58" s="446"/>
      <c r="ET58" s="447"/>
      <c r="EU58" s="445"/>
      <c r="EV58" s="446"/>
      <c r="EW58" s="446"/>
      <c r="EX58" s="446"/>
      <c r="EY58" s="447"/>
      <c r="EZ58" s="445"/>
      <c r="FA58" s="446"/>
      <c r="FB58" s="446"/>
      <c r="FC58" s="446"/>
      <c r="FD58" s="447"/>
      <c r="FE58" s="445"/>
      <c r="FF58" s="446"/>
      <c r="FG58" s="446"/>
      <c r="FH58" s="446"/>
      <c r="FI58" s="447"/>
      <c r="FJ58" s="445"/>
      <c r="FK58" s="446"/>
      <c r="FL58" s="446"/>
      <c r="FM58" s="446"/>
      <c r="FN58" s="447"/>
      <c r="FO58" s="445"/>
      <c r="FP58" s="446"/>
      <c r="FQ58" s="446"/>
      <c r="FR58" s="446"/>
      <c r="FS58" s="447"/>
      <c r="FT58" s="445"/>
      <c r="FU58" s="446"/>
      <c r="FV58" s="446"/>
      <c r="FW58" s="446"/>
      <c r="FX58" s="447"/>
      <c r="FY58" s="445"/>
      <c r="FZ58" s="446"/>
      <c r="GA58" s="446"/>
      <c r="GB58" s="446"/>
      <c r="GC58" s="447"/>
      <c r="GD58" s="445"/>
      <c r="GE58" s="446"/>
      <c r="GF58" s="446"/>
      <c r="GG58" s="446"/>
      <c r="GH58" s="447"/>
      <c r="GI58" s="445"/>
      <c r="GJ58" s="446"/>
      <c r="GK58" s="446"/>
      <c r="GL58" s="446"/>
      <c r="GM58" s="447"/>
      <c r="GN58" s="445"/>
      <c r="GO58" s="446"/>
      <c r="GP58" s="446"/>
      <c r="GQ58" s="446"/>
      <c r="GR58" s="447"/>
      <c r="GS58" s="445"/>
      <c r="GT58" s="446"/>
      <c r="GU58" s="446"/>
      <c r="GV58" s="446"/>
      <c r="GW58" s="447"/>
      <c r="GX58" s="445"/>
      <c r="GY58" s="446"/>
      <c r="GZ58" s="446"/>
      <c r="HA58" s="446"/>
      <c r="HB58" s="447"/>
      <c r="HC58" s="445"/>
      <c r="HD58" s="446"/>
      <c r="HE58" s="446"/>
      <c r="HF58" s="446"/>
      <c r="HG58" s="447"/>
      <c r="HH58" s="445"/>
      <c r="HI58" s="446"/>
      <c r="HJ58" s="446"/>
      <c r="HK58" s="446"/>
      <c r="HL58" s="447"/>
      <c r="HM58" s="445"/>
      <c r="HN58" s="446"/>
      <c r="HO58" s="446"/>
      <c r="HP58" s="446"/>
      <c r="HQ58" s="447"/>
      <c r="HR58" s="445"/>
      <c r="HS58" s="446"/>
      <c r="HT58" s="446"/>
      <c r="HU58" s="446"/>
      <c r="HV58" s="447"/>
      <c r="HW58" s="445"/>
      <c r="HX58" s="446"/>
      <c r="HY58" s="446"/>
      <c r="HZ58" s="446"/>
      <c r="IA58" s="447"/>
      <c r="IB58" s="445"/>
      <c r="IC58" s="446"/>
      <c r="ID58" s="446"/>
      <c r="IE58" s="446"/>
      <c r="IF58" s="447"/>
      <c r="IG58" s="445"/>
      <c r="IH58" s="446"/>
      <c r="II58" s="446"/>
      <c r="IJ58" s="446"/>
      <c r="IK58" s="447"/>
      <c r="IL58" s="445"/>
      <c r="IM58" s="446"/>
      <c r="IN58" s="446"/>
      <c r="IO58" s="446"/>
      <c r="IP58" s="447"/>
      <c r="IQ58" s="445"/>
      <c r="IR58" s="446"/>
      <c r="IS58" s="446"/>
      <c r="IT58" s="446"/>
      <c r="IU58" s="447"/>
      <c r="IV58" s="370"/>
    </row>
    <row r="59" spans="1:256" x14ac:dyDescent="0.25">
      <c r="A59" s="68"/>
      <c r="B59" s="68"/>
      <c r="C59" s="69"/>
      <c r="D59" s="77"/>
      <c r="E59" s="68"/>
      <c r="F59" s="68"/>
      <c r="G59" s="68"/>
      <c r="H59" s="68"/>
      <c r="I59" s="71"/>
      <c r="J59" s="85"/>
    </row>
    <row r="60" spans="1:256" ht="15.75" thickBot="1" x14ac:dyDescent="0.3">
      <c r="A60" s="68" t="s">
        <v>363</v>
      </c>
      <c r="B60" s="68"/>
      <c r="C60" s="69"/>
      <c r="D60" s="78"/>
      <c r="E60" s="68"/>
      <c r="F60" s="68"/>
      <c r="G60" s="68"/>
      <c r="H60" s="68"/>
      <c r="I60" s="71"/>
      <c r="J60" s="84"/>
    </row>
    <row r="61" spans="1:256" s="366" customFormat="1" ht="29.25" customHeight="1" thickBot="1" x14ac:dyDescent="0.3">
      <c r="A61" s="445" t="s">
        <v>406</v>
      </c>
      <c r="B61" s="446"/>
      <c r="C61" s="446"/>
      <c r="D61" s="446"/>
      <c r="E61" s="447"/>
      <c r="F61" s="445"/>
      <c r="G61" s="446"/>
      <c r="H61" s="446"/>
      <c r="I61" s="446"/>
      <c r="J61" s="447"/>
      <c r="K61" s="445"/>
      <c r="L61" s="446"/>
      <c r="M61" s="446"/>
      <c r="N61" s="446"/>
      <c r="O61" s="447"/>
      <c r="P61" s="445"/>
      <c r="Q61" s="446"/>
      <c r="R61" s="446"/>
      <c r="S61" s="446"/>
      <c r="T61" s="447"/>
      <c r="U61" s="445"/>
      <c r="V61" s="446"/>
      <c r="W61" s="446"/>
      <c r="X61" s="446"/>
      <c r="Y61" s="447"/>
      <c r="Z61" s="445"/>
      <c r="AA61" s="446"/>
      <c r="AB61" s="446"/>
      <c r="AC61" s="446"/>
      <c r="AD61" s="447"/>
      <c r="AE61" s="445"/>
      <c r="AF61" s="446"/>
      <c r="AG61" s="446"/>
      <c r="AH61" s="446"/>
      <c r="AI61" s="447"/>
      <c r="AJ61" s="445"/>
      <c r="AK61" s="446"/>
      <c r="AL61" s="446"/>
      <c r="AM61" s="446"/>
      <c r="AN61" s="447"/>
      <c r="AO61" s="445"/>
      <c r="AP61" s="446"/>
      <c r="AQ61" s="446"/>
      <c r="AR61" s="446"/>
      <c r="AS61" s="447"/>
      <c r="AT61" s="445"/>
      <c r="AU61" s="446"/>
      <c r="AV61" s="446"/>
      <c r="AW61" s="446"/>
      <c r="AX61" s="447"/>
      <c r="AY61" s="445"/>
      <c r="AZ61" s="446"/>
      <c r="BA61" s="446"/>
      <c r="BB61" s="446"/>
      <c r="BC61" s="447"/>
      <c r="BD61" s="445"/>
      <c r="BE61" s="446"/>
      <c r="BF61" s="446"/>
      <c r="BG61" s="446"/>
      <c r="BH61" s="447"/>
      <c r="BI61" s="445"/>
      <c r="BJ61" s="446"/>
      <c r="BK61" s="446"/>
      <c r="BL61" s="446"/>
      <c r="BM61" s="447"/>
      <c r="BN61" s="445"/>
      <c r="BO61" s="446"/>
      <c r="BP61" s="446"/>
      <c r="BQ61" s="446"/>
      <c r="BR61" s="447"/>
      <c r="BS61" s="445"/>
      <c r="BT61" s="446"/>
      <c r="BU61" s="446"/>
      <c r="BV61" s="446"/>
      <c r="BW61" s="447"/>
      <c r="BX61" s="445"/>
      <c r="BY61" s="446"/>
      <c r="BZ61" s="446"/>
      <c r="CA61" s="446"/>
      <c r="CB61" s="447"/>
      <c r="CC61" s="445"/>
      <c r="CD61" s="446"/>
      <c r="CE61" s="446"/>
      <c r="CF61" s="446"/>
      <c r="CG61" s="447"/>
      <c r="CH61" s="445"/>
      <c r="CI61" s="446"/>
      <c r="CJ61" s="446"/>
      <c r="CK61" s="446"/>
      <c r="CL61" s="447"/>
      <c r="CM61" s="445"/>
      <c r="CN61" s="446"/>
      <c r="CO61" s="446"/>
      <c r="CP61" s="446"/>
      <c r="CQ61" s="447"/>
      <c r="CR61" s="445"/>
      <c r="CS61" s="446"/>
      <c r="CT61" s="446"/>
      <c r="CU61" s="446"/>
      <c r="CV61" s="447"/>
      <c r="CW61" s="445"/>
      <c r="CX61" s="446"/>
      <c r="CY61" s="446"/>
      <c r="CZ61" s="446"/>
      <c r="DA61" s="447"/>
      <c r="DB61" s="445"/>
      <c r="DC61" s="446"/>
      <c r="DD61" s="446"/>
      <c r="DE61" s="446"/>
      <c r="DF61" s="447"/>
      <c r="DG61" s="445"/>
      <c r="DH61" s="446"/>
      <c r="DI61" s="446"/>
      <c r="DJ61" s="446"/>
      <c r="DK61" s="447"/>
      <c r="DL61" s="445"/>
      <c r="DM61" s="446"/>
      <c r="DN61" s="446"/>
      <c r="DO61" s="446"/>
      <c r="DP61" s="447"/>
      <c r="DQ61" s="445"/>
      <c r="DR61" s="446"/>
      <c r="DS61" s="446"/>
      <c r="DT61" s="446"/>
      <c r="DU61" s="447"/>
      <c r="DV61" s="445"/>
      <c r="DW61" s="446"/>
      <c r="DX61" s="446"/>
      <c r="DY61" s="446"/>
      <c r="DZ61" s="447"/>
      <c r="EA61" s="445"/>
      <c r="EB61" s="446"/>
      <c r="EC61" s="446"/>
      <c r="ED61" s="446"/>
      <c r="EE61" s="447"/>
      <c r="EF61" s="445"/>
      <c r="EG61" s="446"/>
      <c r="EH61" s="446"/>
      <c r="EI61" s="446"/>
      <c r="EJ61" s="447"/>
      <c r="EK61" s="445"/>
      <c r="EL61" s="446"/>
      <c r="EM61" s="446"/>
      <c r="EN61" s="446"/>
      <c r="EO61" s="447"/>
      <c r="EP61" s="445"/>
      <c r="EQ61" s="446"/>
      <c r="ER61" s="446"/>
      <c r="ES61" s="446"/>
      <c r="ET61" s="447"/>
      <c r="EU61" s="445"/>
      <c r="EV61" s="446"/>
      <c r="EW61" s="446"/>
      <c r="EX61" s="446"/>
      <c r="EY61" s="447"/>
      <c r="EZ61" s="445"/>
      <c r="FA61" s="446"/>
      <c r="FB61" s="446"/>
      <c r="FC61" s="446"/>
      <c r="FD61" s="447"/>
      <c r="FE61" s="445"/>
      <c r="FF61" s="446"/>
      <c r="FG61" s="446"/>
      <c r="FH61" s="446"/>
      <c r="FI61" s="447"/>
      <c r="FJ61" s="445"/>
      <c r="FK61" s="446"/>
      <c r="FL61" s="446"/>
      <c r="FM61" s="446"/>
      <c r="FN61" s="447"/>
      <c r="FO61" s="445"/>
      <c r="FP61" s="446"/>
      <c r="FQ61" s="446"/>
      <c r="FR61" s="446"/>
      <c r="FS61" s="447"/>
      <c r="FT61" s="445"/>
      <c r="FU61" s="446"/>
      <c r="FV61" s="446"/>
      <c r="FW61" s="446"/>
      <c r="FX61" s="447"/>
      <c r="FY61" s="445"/>
      <c r="FZ61" s="446"/>
      <c r="GA61" s="446"/>
      <c r="GB61" s="446"/>
      <c r="GC61" s="447"/>
      <c r="GD61" s="445"/>
      <c r="GE61" s="446"/>
      <c r="GF61" s="446"/>
      <c r="GG61" s="446"/>
      <c r="GH61" s="447"/>
      <c r="GI61" s="445"/>
      <c r="GJ61" s="446"/>
      <c r="GK61" s="446"/>
      <c r="GL61" s="446"/>
      <c r="GM61" s="447"/>
      <c r="GN61" s="445"/>
      <c r="GO61" s="446"/>
      <c r="GP61" s="446"/>
      <c r="GQ61" s="446"/>
      <c r="GR61" s="447"/>
      <c r="GS61" s="445"/>
      <c r="GT61" s="446"/>
      <c r="GU61" s="446"/>
      <c r="GV61" s="446"/>
      <c r="GW61" s="447"/>
      <c r="GX61" s="445"/>
      <c r="GY61" s="446"/>
      <c r="GZ61" s="446"/>
      <c r="HA61" s="446"/>
      <c r="HB61" s="447"/>
      <c r="HC61" s="445"/>
      <c r="HD61" s="446"/>
      <c r="HE61" s="446"/>
      <c r="HF61" s="446"/>
      <c r="HG61" s="447"/>
      <c r="HH61" s="445"/>
      <c r="HI61" s="446"/>
      <c r="HJ61" s="446"/>
      <c r="HK61" s="446"/>
      <c r="HL61" s="447"/>
      <c r="HM61" s="445"/>
      <c r="HN61" s="446"/>
      <c r="HO61" s="446"/>
      <c r="HP61" s="446"/>
      <c r="HQ61" s="447"/>
      <c r="HR61" s="445"/>
      <c r="HS61" s="446"/>
      <c r="HT61" s="446"/>
      <c r="HU61" s="446"/>
      <c r="HV61" s="447"/>
      <c r="HW61" s="445"/>
      <c r="HX61" s="446"/>
      <c r="HY61" s="446"/>
      <c r="HZ61" s="446"/>
      <c r="IA61" s="447"/>
      <c r="IB61" s="445"/>
      <c r="IC61" s="446"/>
      <c r="ID61" s="446"/>
      <c r="IE61" s="446"/>
      <c r="IF61" s="447"/>
      <c r="IG61" s="445"/>
      <c r="IH61" s="446"/>
      <c r="II61" s="446"/>
      <c r="IJ61" s="446"/>
      <c r="IK61" s="447"/>
      <c r="IL61" s="445"/>
      <c r="IM61" s="446"/>
      <c r="IN61" s="446"/>
      <c r="IO61" s="446"/>
      <c r="IP61" s="447"/>
      <c r="IQ61" s="445"/>
      <c r="IR61" s="446"/>
      <c r="IS61" s="446"/>
      <c r="IT61" s="446"/>
      <c r="IU61" s="447"/>
      <c r="IV61" s="370"/>
    </row>
    <row r="62" spans="1:256" x14ac:dyDescent="0.25">
      <c r="A62" s="14"/>
      <c r="B62" s="14"/>
      <c r="C62" s="14"/>
      <c r="D62" s="14"/>
      <c r="E62" s="14"/>
      <c r="F62" s="2"/>
      <c r="G62" s="2"/>
      <c r="H62" s="2"/>
      <c r="I62" s="2"/>
      <c r="J62" s="2"/>
    </row>
    <row r="63" spans="1:256" ht="48.75" customHeight="1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  <c r="F63" s="2"/>
      <c r="G63" s="2"/>
      <c r="H63" s="2"/>
      <c r="I63" s="2"/>
      <c r="J63" s="2"/>
    </row>
    <row r="64" spans="1:256" ht="15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  <c r="F64" s="2"/>
      <c r="G64" s="2"/>
      <c r="H64" s="2"/>
      <c r="I64" s="2"/>
      <c r="J64" s="2"/>
    </row>
    <row r="65" spans="1:11" ht="24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1.4006160600593138E-2</v>
      </c>
      <c r="D65" s="35">
        <f>+'[1]CM.05-SERV.TER.'!$D$9</f>
        <v>1065.5999999999999</v>
      </c>
      <c r="E65" s="36">
        <f>F65</f>
        <v>14.924964735992047</v>
      </c>
      <c r="F65" s="2">
        <v>14.924964735992047</v>
      </c>
      <c r="G65" s="2">
        <v>14.791906210286417</v>
      </c>
      <c r="H65" s="2">
        <v>0</v>
      </c>
      <c r="I65" s="2">
        <v>1.5198144966782841</v>
      </c>
      <c r="J65" s="2">
        <v>6.5393302917409912E-2</v>
      </c>
      <c r="K65">
        <v>6.6372254282782217</v>
      </c>
    </row>
    <row r="66" spans="1:11" ht="38.25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1.4006160600593143E-2</v>
      </c>
      <c r="D66" s="19">
        <f>+'[1]CM.05-SERV.TER.'!$D$10</f>
        <v>1056.0999999999999</v>
      </c>
      <c r="E66" s="20">
        <f>G65</f>
        <v>14.791906210286417</v>
      </c>
      <c r="F66" s="2"/>
      <c r="G66" s="2"/>
      <c r="H66" s="2"/>
      <c r="I66" s="2"/>
      <c r="J66" s="2"/>
    </row>
    <row r="67" spans="1:11" ht="25.5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0</v>
      </c>
      <c r="D67" s="19">
        <f>+'[1]CM.05-SERV.TER.'!$D$11</f>
        <v>188.55555555555554</v>
      </c>
      <c r="E67" s="20">
        <f>H65</f>
        <v>0</v>
      </c>
      <c r="F67" s="2"/>
      <c r="G67" s="2"/>
      <c r="H67" s="2"/>
      <c r="I67" s="2"/>
      <c r="J67" s="2"/>
    </row>
    <row r="68" spans="1:11" ht="25.5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5.1944160758597806E-3</v>
      </c>
      <c r="D68" s="19">
        <f>+'[1]CM.05-SERV.TER.'!$D$12</f>
        <v>292.58620689655174</v>
      </c>
      <c r="E68" s="20">
        <f>I65</f>
        <v>1.5198144966782841</v>
      </c>
      <c r="F68" s="2"/>
      <c r="G68" s="2"/>
      <c r="H68" s="2"/>
      <c r="I68" s="2"/>
      <c r="J68" s="2"/>
    </row>
    <row r="69" spans="1:11" ht="25.5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1.0789702308117133E-4</v>
      </c>
      <c r="D69" s="19">
        <f>+'[1]CM.05-SERV.TER.'!$D$13</f>
        <v>606.07142857142856</v>
      </c>
      <c r="E69" s="20">
        <f>J65</f>
        <v>6.5393302917409912E-2</v>
      </c>
      <c r="F69" s="2"/>
      <c r="G69" s="2"/>
      <c r="H69" s="2"/>
      <c r="I69" s="2"/>
      <c r="J69" s="2"/>
    </row>
    <row r="70" spans="1:11" ht="33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9.3085424391880778E-2</v>
      </c>
      <c r="D70" s="23">
        <f>+'[1]CM.05-SERV.TER.'!$D$14</f>
        <v>71.30252100840336</v>
      </c>
      <c r="E70" s="37">
        <f>K65</f>
        <v>6.6372254282782217</v>
      </c>
      <c r="F70" s="2"/>
      <c r="G70" s="2"/>
      <c r="H70" s="2"/>
      <c r="I70" s="2"/>
      <c r="J70" s="2"/>
    </row>
    <row r="71" spans="1:11" x14ac:dyDescent="0.25">
      <c r="A71" s="5"/>
      <c r="B71" s="6"/>
      <c r="C71" s="31" t="s">
        <v>293</v>
      </c>
      <c r="D71" s="32"/>
      <c r="E71" s="29">
        <f>+SUM(E65:E70)</f>
        <v>37.939304174152376</v>
      </c>
      <c r="F71" s="2"/>
      <c r="G71" s="2"/>
      <c r="H71" s="2"/>
      <c r="I71" s="2"/>
      <c r="J71" s="2"/>
    </row>
    <row r="72" spans="1:11" x14ac:dyDescent="0.25">
      <c r="A72" s="5"/>
      <c r="B72" s="6"/>
      <c r="C72" s="24" t="s">
        <v>294</v>
      </c>
      <c r="D72" s="25"/>
      <c r="E72" s="37">
        <v>6</v>
      </c>
      <c r="F72" s="2"/>
      <c r="G72" s="2"/>
      <c r="H72" s="2"/>
      <c r="I72" s="2"/>
      <c r="J72" s="2"/>
    </row>
    <row r="73" spans="1:11" x14ac:dyDescent="0.25">
      <c r="A73" s="5"/>
      <c r="B73" s="6"/>
      <c r="C73" s="27" t="s">
        <v>295</v>
      </c>
      <c r="D73" s="28"/>
      <c r="E73" s="29">
        <f>+E71/E72</f>
        <v>6.3232173623587293</v>
      </c>
      <c r="F73" s="2"/>
      <c r="G73" s="2"/>
      <c r="H73" s="2"/>
      <c r="I73" s="2"/>
      <c r="J73" s="2"/>
    </row>
    <row r="76" spans="1:11" ht="42" customHeight="1" x14ac:dyDescent="0.25">
      <c r="A76" s="391" t="s">
        <v>279</v>
      </c>
      <c r="B76" s="391"/>
      <c r="C76" s="391"/>
      <c r="D76" s="391"/>
      <c r="E76" s="391"/>
    </row>
    <row r="77" spans="1:11" x14ac:dyDescent="0.25">
      <c r="A77" s="3"/>
      <c r="B77" s="3"/>
      <c r="C77" s="3"/>
      <c r="D77" s="3"/>
      <c r="E77" s="3"/>
    </row>
    <row r="78" spans="1:11" x14ac:dyDescent="0.25">
      <c r="A78" s="4"/>
      <c r="B78" s="4"/>
      <c r="C78" s="5"/>
      <c r="D78" s="6"/>
      <c r="E78" s="7"/>
    </row>
    <row r="79" spans="1:11" ht="15.75" x14ac:dyDescent="0.25">
      <c r="A79" s="392" t="s">
        <v>280</v>
      </c>
      <c r="B79" s="392"/>
      <c r="C79" s="392"/>
      <c r="D79" s="392"/>
      <c r="E79" s="392"/>
    </row>
    <row r="80" spans="1:11" ht="15.75" x14ac:dyDescent="0.25">
      <c r="A80" s="393" t="s">
        <v>281</v>
      </c>
      <c r="B80" s="393"/>
      <c r="C80" s="393"/>
      <c r="D80" s="393"/>
      <c r="E80" s="393"/>
    </row>
    <row r="81" spans="1:256" x14ac:dyDescent="0.25">
      <c r="A81" s="2"/>
      <c r="B81" s="8"/>
      <c r="C81" s="8"/>
      <c r="D81" s="2"/>
      <c r="E81" s="2"/>
    </row>
    <row r="82" spans="1:256" ht="15.75" thickBot="1" x14ac:dyDescent="0.3">
      <c r="A82" s="451" t="s">
        <v>361</v>
      </c>
      <c r="B82" s="451"/>
      <c r="C82" s="451"/>
      <c r="D82" s="76"/>
      <c r="E82" s="66"/>
      <c r="F82" s="66"/>
      <c r="G82" s="76"/>
      <c r="H82" s="66"/>
      <c r="I82" s="67"/>
      <c r="J82" s="84"/>
    </row>
    <row r="83" spans="1:256" s="366" customFormat="1" ht="29.25" customHeight="1" thickBot="1" x14ac:dyDescent="0.3">
      <c r="A83" s="445" t="s">
        <v>409</v>
      </c>
      <c r="B83" s="446"/>
      <c r="C83" s="446"/>
      <c r="D83" s="446"/>
      <c r="E83" s="447"/>
      <c r="F83" s="445"/>
      <c r="G83" s="446"/>
      <c r="H83" s="446"/>
      <c r="I83" s="446"/>
      <c r="J83" s="447"/>
      <c r="K83" s="445"/>
      <c r="L83" s="446"/>
      <c r="M83" s="446"/>
      <c r="N83" s="446"/>
      <c r="O83" s="447"/>
      <c r="P83" s="445"/>
      <c r="Q83" s="446"/>
      <c r="R83" s="446"/>
      <c r="S83" s="446"/>
      <c r="T83" s="447"/>
      <c r="U83" s="445"/>
      <c r="V83" s="446"/>
      <c r="W83" s="446"/>
      <c r="X83" s="446"/>
      <c r="Y83" s="447"/>
      <c r="Z83" s="445"/>
      <c r="AA83" s="446"/>
      <c r="AB83" s="446"/>
      <c r="AC83" s="446"/>
      <c r="AD83" s="447"/>
      <c r="AE83" s="445"/>
      <c r="AF83" s="446"/>
      <c r="AG83" s="446"/>
      <c r="AH83" s="446"/>
      <c r="AI83" s="447"/>
      <c r="AJ83" s="445"/>
      <c r="AK83" s="446"/>
      <c r="AL83" s="446"/>
      <c r="AM83" s="446"/>
      <c r="AN83" s="447"/>
      <c r="AO83" s="445"/>
      <c r="AP83" s="446"/>
      <c r="AQ83" s="446"/>
      <c r="AR83" s="446"/>
      <c r="AS83" s="447"/>
      <c r="AT83" s="445"/>
      <c r="AU83" s="446"/>
      <c r="AV83" s="446"/>
      <c r="AW83" s="446"/>
      <c r="AX83" s="447"/>
      <c r="AY83" s="445"/>
      <c r="AZ83" s="446"/>
      <c r="BA83" s="446"/>
      <c r="BB83" s="446"/>
      <c r="BC83" s="447"/>
      <c r="BD83" s="445"/>
      <c r="BE83" s="446"/>
      <c r="BF83" s="446"/>
      <c r="BG83" s="446"/>
      <c r="BH83" s="447"/>
      <c r="BI83" s="445"/>
      <c r="BJ83" s="446"/>
      <c r="BK83" s="446"/>
      <c r="BL83" s="446"/>
      <c r="BM83" s="447"/>
      <c r="BN83" s="445"/>
      <c r="BO83" s="446"/>
      <c r="BP83" s="446"/>
      <c r="BQ83" s="446"/>
      <c r="BR83" s="447"/>
      <c r="BS83" s="445"/>
      <c r="BT83" s="446"/>
      <c r="BU83" s="446"/>
      <c r="BV83" s="446"/>
      <c r="BW83" s="447"/>
      <c r="BX83" s="445"/>
      <c r="BY83" s="446"/>
      <c r="BZ83" s="446"/>
      <c r="CA83" s="446"/>
      <c r="CB83" s="447"/>
      <c r="CC83" s="445"/>
      <c r="CD83" s="446"/>
      <c r="CE83" s="446"/>
      <c r="CF83" s="446"/>
      <c r="CG83" s="447"/>
      <c r="CH83" s="445"/>
      <c r="CI83" s="446"/>
      <c r="CJ83" s="446"/>
      <c r="CK83" s="446"/>
      <c r="CL83" s="447"/>
      <c r="CM83" s="445"/>
      <c r="CN83" s="446"/>
      <c r="CO83" s="446"/>
      <c r="CP83" s="446"/>
      <c r="CQ83" s="447"/>
      <c r="CR83" s="445"/>
      <c r="CS83" s="446"/>
      <c r="CT83" s="446"/>
      <c r="CU83" s="446"/>
      <c r="CV83" s="447"/>
      <c r="CW83" s="445"/>
      <c r="CX83" s="446"/>
      <c r="CY83" s="446"/>
      <c r="CZ83" s="446"/>
      <c r="DA83" s="447"/>
      <c r="DB83" s="445"/>
      <c r="DC83" s="446"/>
      <c r="DD83" s="446"/>
      <c r="DE83" s="446"/>
      <c r="DF83" s="447"/>
      <c r="DG83" s="445"/>
      <c r="DH83" s="446"/>
      <c r="DI83" s="446"/>
      <c r="DJ83" s="446"/>
      <c r="DK83" s="447"/>
      <c r="DL83" s="445"/>
      <c r="DM83" s="446"/>
      <c r="DN83" s="446"/>
      <c r="DO83" s="446"/>
      <c r="DP83" s="447"/>
      <c r="DQ83" s="445"/>
      <c r="DR83" s="446"/>
      <c r="DS83" s="446"/>
      <c r="DT83" s="446"/>
      <c r="DU83" s="447"/>
      <c r="DV83" s="445"/>
      <c r="DW83" s="446"/>
      <c r="DX83" s="446"/>
      <c r="DY83" s="446"/>
      <c r="DZ83" s="447"/>
      <c r="EA83" s="445"/>
      <c r="EB83" s="446"/>
      <c r="EC83" s="446"/>
      <c r="ED83" s="446"/>
      <c r="EE83" s="447"/>
      <c r="EF83" s="445"/>
      <c r="EG83" s="446"/>
      <c r="EH83" s="446"/>
      <c r="EI83" s="446"/>
      <c r="EJ83" s="447"/>
      <c r="EK83" s="445"/>
      <c r="EL83" s="446"/>
      <c r="EM83" s="446"/>
      <c r="EN83" s="446"/>
      <c r="EO83" s="447"/>
      <c r="EP83" s="445"/>
      <c r="EQ83" s="446"/>
      <c r="ER83" s="446"/>
      <c r="ES83" s="446"/>
      <c r="ET83" s="447"/>
      <c r="EU83" s="445"/>
      <c r="EV83" s="446"/>
      <c r="EW83" s="446"/>
      <c r="EX83" s="446"/>
      <c r="EY83" s="447"/>
      <c r="EZ83" s="445"/>
      <c r="FA83" s="446"/>
      <c r="FB83" s="446"/>
      <c r="FC83" s="446"/>
      <c r="FD83" s="447"/>
      <c r="FE83" s="445"/>
      <c r="FF83" s="446"/>
      <c r="FG83" s="446"/>
      <c r="FH83" s="446"/>
      <c r="FI83" s="447"/>
      <c r="FJ83" s="445"/>
      <c r="FK83" s="446"/>
      <c r="FL83" s="446"/>
      <c r="FM83" s="446"/>
      <c r="FN83" s="447"/>
      <c r="FO83" s="445"/>
      <c r="FP83" s="446"/>
      <c r="FQ83" s="446"/>
      <c r="FR83" s="446"/>
      <c r="FS83" s="447"/>
      <c r="FT83" s="445"/>
      <c r="FU83" s="446"/>
      <c r="FV83" s="446"/>
      <c r="FW83" s="446"/>
      <c r="FX83" s="447"/>
      <c r="FY83" s="445"/>
      <c r="FZ83" s="446"/>
      <c r="GA83" s="446"/>
      <c r="GB83" s="446"/>
      <c r="GC83" s="447"/>
      <c r="GD83" s="445"/>
      <c r="GE83" s="446"/>
      <c r="GF83" s="446"/>
      <c r="GG83" s="446"/>
      <c r="GH83" s="447"/>
      <c r="GI83" s="445"/>
      <c r="GJ83" s="446"/>
      <c r="GK83" s="446"/>
      <c r="GL83" s="446"/>
      <c r="GM83" s="447"/>
      <c r="GN83" s="445"/>
      <c r="GO83" s="446"/>
      <c r="GP83" s="446"/>
      <c r="GQ83" s="446"/>
      <c r="GR83" s="447"/>
      <c r="GS83" s="445"/>
      <c r="GT83" s="446"/>
      <c r="GU83" s="446"/>
      <c r="GV83" s="446"/>
      <c r="GW83" s="447"/>
      <c r="GX83" s="445"/>
      <c r="GY83" s="446"/>
      <c r="GZ83" s="446"/>
      <c r="HA83" s="446"/>
      <c r="HB83" s="447"/>
      <c r="HC83" s="445"/>
      <c r="HD83" s="446"/>
      <c r="HE83" s="446"/>
      <c r="HF83" s="446"/>
      <c r="HG83" s="447"/>
      <c r="HH83" s="445"/>
      <c r="HI83" s="446"/>
      <c r="HJ83" s="446"/>
      <c r="HK83" s="446"/>
      <c r="HL83" s="447"/>
      <c r="HM83" s="445"/>
      <c r="HN83" s="446"/>
      <c r="HO83" s="446"/>
      <c r="HP83" s="446"/>
      <c r="HQ83" s="447"/>
      <c r="HR83" s="445"/>
      <c r="HS83" s="446"/>
      <c r="HT83" s="446"/>
      <c r="HU83" s="446"/>
      <c r="HV83" s="447"/>
      <c r="HW83" s="445"/>
      <c r="HX83" s="446"/>
      <c r="HY83" s="446"/>
      <c r="HZ83" s="446"/>
      <c r="IA83" s="447"/>
      <c r="IB83" s="445"/>
      <c r="IC83" s="446"/>
      <c r="ID83" s="446"/>
      <c r="IE83" s="446"/>
      <c r="IF83" s="447"/>
      <c r="IG83" s="445"/>
      <c r="IH83" s="446"/>
      <c r="II83" s="446"/>
      <c r="IJ83" s="446"/>
      <c r="IK83" s="447"/>
      <c r="IL83" s="445"/>
      <c r="IM83" s="446"/>
      <c r="IN83" s="446"/>
      <c r="IO83" s="446"/>
      <c r="IP83" s="447"/>
      <c r="IQ83" s="445"/>
      <c r="IR83" s="446"/>
      <c r="IS83" s="446"/>
      <c r="IT83" s="446"/>
      <c r="IU83" s="447"/>
      <c r="IV83" s="370"/>
    </row>
    <row r="84" spans="1:256" x14ac:dyDescent="0.25">
      <c r="A84" s="68"/>
      <c r="B84" s="79"/>
      <c r="C84" s="69"/>
      <c r="D84" s="77"/>
      <c r="E84" s="68"/>
      <c r="F84" s="68"/>
      <c r="G84" s="79"/>
      <c r="H84" s="68"/>
      <c r="I84" s="71"/>
      <c r="J84" s="85"/>
    </row>
    <row r="85" spans="1:256" ht="15.75" thickBot="1" x14ac:dyDescent="0.3">
      <c r="A85" s="68" t="s">
        <v>363</v>
      </c>
      <c r="B85" s="79"/>
      <c r="C85" s="69"/>
      <c r="D85" s="78"/>
      <c r="E85" s="68"/>
      <c r="F85" s="68"/>
      <c r="G85" s="79"/>
      <c r="H85" s="68"/>
      <c r="I85" s="71"/>
      <c r="J85" s="84"/>
    </row>
    <row r="86" spans="1:256" s="366" customFormat="1" ht="29.25" customHeight="1" thickBot="1" x14ac:dyDescent="0.3">
      <c r="A86" s="445" t="s">
        <v>406</v>
      </c>
      <c r="B86" s="446"/>
      <c r="C86" s="446"/>
      <c r="D86" s="446"/>
      <c r="E86" s="447"/>
      <c r="F86" s="445"/>
      <c r="G86" s="446"/>
      <c r="H86" s="446"/>
      <c r="I86" s="446"/>
      <c r="J86" s="447"/>
      <c r="K86" s="445"/>
      <c r="L86" s="446"/>
      <c r="M86" s="446"/>
      <c r="N86" s="446"/>
      <c r="O86" s="447"/>
      <c r="P86" s="445"/>
      <c r="Q86" s="446"/>
      <c r="R86" s="446"/>
      <c r="S86" s="446"/>
      <c r="T86" s="447"/>
      <c r="U86" s="445"/>
      <c r="V86" s="446"/>
      <c r="W86" s="446"/>
      <c r="X86" s="446"/>
      <c r="Y86" s="447"/>
      <c r="Z86" s="445"/>
      <c r="AA86" s="446"/>
      <c r="AB86" s="446"/>
      <c r="AC86" s="446"/>
      <c r="AD86" s="447"/>
      <c r="AE86" s="445"/>
      <c r="AF86" s="446"/>
      <c r="AG86" s="446"/>
      <c r="AH86" s="446"/>
      <c r="AI86" s="447"/>
      <c r="AJ86" s="445"/>
      <c r="AK86" s="446"/>
      <c r="AL86" s="446"/>
      <c r="AM86" s="446"/>
      <c r="AN86" s="447"/>
      <c r="AO86" s="445"/>
      <c r="AP86" s="446"/>
      <c r="AQ86" s="446"/>
      <c r="AR86" s="446"/>
      <c r="AS86" s="447"/>
      <c r="AT86" s="445"/>
      <c r="AU86" s="446"/>
      <c r="AV86" s="446"/>
      <c r="AW86" s="446"/>
      <c r="AX86" s="447"/>
      <c r="AY86" s="445"/>
      <c r="AZ86" s="446"/>
      <c r="BA86" s="446"/>
      <c r="BB86" s="446"/>
      <c r="BC86" s="447"/>
      <c r="BD86" s="445"/>
      <c r="BE86" s="446"/>
      <c r="BF86" s="446"/>
      <c r="BG86" s="446"/>
      <c r="BH86" s="447"/>
      <c r="BI86" s="445"/>
      <c r="BJ86" s="446"/>
      <c r="BK86" s="446"/>
      <c r="BL86" s="446"/>
      <c r="BM86" s="447"/>
      <c r="BN86" s="445"/>
      <c r="BO86" s="446"/>
      <c r="BP86" s="446"/>
      <c r="BQ86" s="446"/>
      <c r="BR86" s="447"/>
      <c r="BS86" s="445"/>
      <c r="BT86" s="446"/>
      <c r="BU86" s="446"/>
      <c r="BV86" s="446"/>
      <c r="BW86" s="447"/>
      <c r="BX86" s="445"/>
      <c r="BY86" s="446"/>
      <c r="BZ86" s="446"/>
      <c r="CA86" s="446"/>
      <c r="CB86" s="447"/>
      <c r="CC86" s="445"/>
      <c r="CD86" s="446"/>
      <c r="CE86" s="446"/>
      <c r="CF86" s="446"/>
      <c r="CG86" s="447"/>
      <c r="CH86" s="445"/>
      <c r="CI86" s="446"/>
      <c r="CJ86" s="446"/>
      <c r="CK86" s="446"/>
      <c r="CL86" s="447"/>
      <c r="CM86" s="445"/>
      <c r="CN86" s="446"/>
      <c r="CO86" s="446"/>
      <c r="CP86" s="446"/>
      <c r="CQ86" s="447"/>
      <c r="CR86" s="445"/>
      <c r="CS86" s="446"/>
      <c r="CT86" s="446"/>
      <c r="CU86" s="446"/>
      <c r="CV86" s="447"/>
      <c r="CW86" s="445"/>
      <c r="CX86" s="446"/>
      <c r="CY86" s="446"/>
      <c r="CZ86" s="446"/>
      <c r="DA86" s="447"/>
      <c r="DB86" s="445"/>
      <c r="DC86" s="446"/>
      <c r="DD86" s="446"/>
      <c r="DE86" s="446"/>
      <c r="DF86" s="447"/>
      <c r="DG86" s="445"/>
      <c r="DH86" s="446"/>
      <c r="DI86" s="446"/>
      <c r="DJ86" s="446"/>
      <c r="DK86" s="447"/>
      <c r="DL86" s="445"/>
      <c r="DM86" s="446"/>
      <c r="DN86" s="446"/>
      <c r="DO86" s="446"/>
      <c r="DP86" s="447"/>
      <c r="DQ86" s="445"/>
      <c r="DR86" s="446"/>
      <c r="DS86" s="446"/>
      <c r="DT86" s="446"/>
      <c r="DU86" s="447"/>
      <c r="DV86" s="445"/>
      <c r="DW86" s="446"/>
      <c r="DX86" s="446"/>
      <c r="DY86" s="446"/>
      <c r="DZ86" s="447"/>
      <c r="EA86" s="445"/>
      <c r="EB86" s="446"/>
      <c r="EC86" s="446"/>
      <c r="ED86" s="446"/>
      <c r="EE86" s="447"/>
      <c r="EF86" s="445"/>
      <c r="EG86" s="446"/>
      <c r="EH86" s="446"/>
      <c r="EI86" s="446"/>
      <c r="EJ86" s="447"/>
      <c r="EK86" s="445"/>
      <c r="EL86" s="446"/>
      <c r="EM86" s="446"/>
      <c r="EN86" s="446"/>
      <c r="EO86" s="447"/>
      <c r="EP86" s="445"/>
      <c r="EQ86" s="446"/>
      <c r="ER86" s="446"/>
      <c r="ES86" s="446"/>
      <c r="ET86" s="447"/>
      <c r="EU86" s="445"/>
      <c r="EV86" s="446"/>
      <c r="EW86" s="446"/>
      <c r="EX86" s="446"/>
      <c r="EY86" s="447"/>
      <c r="EZ86" s="445"/>
      <c r="FA86" s="446"/>
      <c r="FB86" s="446"/>
      <c r="FC86" s="446"/>
      <c r="FD86" s="447"/>
      <c r="FE86" s="445"/>
      <c r="FF86" s="446"/>
      <c r="FG86" s="446"/>
      <c r="FH86" s="446"/>
      <c r="FI86" s="447"/>
      <c r="FJ86" s="445"/>
      <c r="FK86" s="446"/>
      <c r="FL86" s="446"/>
      <c r="FM86" s="446"/>
      <c r="FN86" s="447"/>
      <c r="FO86" s="445"/>
      <c r="FP86" s="446"/>
      <c r="FQ86" s="446"/>
      <c r="FR86" s="446"/>
      <c r="FS86" s="447"/>
      <c r="FT86" s="445"/>
      <c r="FU86" s="446"/>
      <c r="FV86" s="446"/>
      <c r="FW86" s="446"/>
      <c r="FX86" s="447"/>
      <c r="FY86" s="445"/>
      <c r="FZ86" s="446"/>
      <c r="GA86" s="446"/>
      <c r="GB86" s="446"/>
      <c r="GC86" s="447"/>
      <c r="GD86" s="445"/>
      <c r="GE86" s="446"/>
      <c r="GF86" s="446"/>
      <c r="GG86" s="446"/>
      <c r="GH86" s="447"/>
      <c r="GI86" s="445"/>
      <c r="GJ86" s="446"/>
      <c r="GK86" s="446"/>
      <c r="GL86" s="446"/>
      <c r="GM86" s="447"/>
      <c r="GN86" s="445"/>
      <c r="GO86" s="446"/>
      <c r="GP86" s="446"/>
      <c r="GQ86" s="446"/>
      <c r="GR86" s="447"/>
      <c r="GS86" s="445"/>
      <c r="GT86" s="446"/>
      <c r="GU86" s="446"/>
      <c r="GV86" s="446"/>
      <c r="GW86" s="447"/>
      <c r="GX86" s="445"/>
      <c r="GY86" s="446"/>
      <c r="GZ86" s="446"/>
      <c r="HA86" s="446"/>
      <c r="HB86" s="447"/>
      <c r="HC86" s="445"/>
      <c r="HD86" s="446"/>
      <c r="HE86" s="446"/>
      <c r="HF86" s="446"/>
      <c r="HG86" s="447"/>
      <c r="HH86" s="445"/>
      <c r="HI86" s="446"/>
      <c r="HJ86" s="446"/>
      <c r="HK86" s="446"/>
      <c r="HL86" s="447"/>
      <c r="HM86" s="445"/>
      <c r="HN86" s="446"/>
      <c r="HO86" s="446"/>
      <c r="HP86" s="446"/>
      <c r="HQ86" s="447"/>
      <c r="HR86" s="445"/>
      <c r="HS86" s="446"/>
      <c r="HT86" s="446"/>
      <c r="HU86" s="446"/>
      <c r="HV86" s="447"/>
      <c r="HW86" s="445"/>
      <c r="HX86" s="446"/>
      <c r="HY86" s="446"/>
      <c r="HZ86" s="446"/>
      <c r="IA86" s="447"/>
      <c r="IB86" s="445"/>
      <c r="IC86" s="446"/>
      <c r="ID86" s="446"/>
      <c r="IE86" s="446"/>
      <c r="IF86" s="447"/>
      <c r="IG86" s="445"/>
      <c r="IH86" s="446"/>
      <c r="II86" s="446"/>
      <c r="IJ86" s="446"/>
      <c r="IK86" s="447"/>
      <c r="IL86" s="445"/>
      <c r="IM86" s="446"/>
      <c r="IN86" s="446"/>
      <c r="IO86" s="446"/>
      <c r="IP86" s="447"/>
      <c r="IQ86" s="445"/>
      <c r="IR86" s="446"/>
      <c r="IS86" s="446"/>
      <c r="IT86" s="446"/>
      <c r="IU86" s="447"/>
      <c r="IV86" s="370"/>
    </row>
    <row r="87" spans="1:256" x14ac:dyDescent="0.25">
      <c r="A87" s="14"/>
      <c r="B87" s="14"/>
      <c r="C87" s="14"/>
      <c r="D87" s="14"/>
      <c r="E87" s="14"/>
    </row>
    <row r="88" spans="1:256" ht="46.5" customHeight="1" x14ac:dyDescent="0.25">
      <c r="A88" s="15" t="s">
        <v>285</v>
      </c>
      <c r="B88" s="15" t="s">
        <v>286</v>
      </c>
      <c r="C88" s="15" t="s">
        <v>287</v>
      </c>
      <c r="D88" s="15" t="s">
        <v>288</v>
      </c>
      <c r="E88" s="15" t="s">
        <v>289</v>
      </c>
    </row>
    <row r="89" spans="1:256" x14ac:dyDescent="0.25">
      <c r="A89" s="16"/>
      <c r="B89" s="16"/>
      <c r="C89" s="16" t="s">
        <v>290</v>
      </c>
      <c r="D89" s="16" t="s">
        <v>291</v>
      </c>
      <c r="E89" s="16" t="s">
        <v>292</v>
      </c>
    </row>
    <row r="90" spans="1:256" ht="25.5" x14ac:dyDescent="0.25">
      <c r="A90" s="38" t="str">
        <f>+'[1]CM.05-SERV.TER.'!$A$9</f>
        <v>Servicio por mantenimiento de  Equipos de computo.</v>
      </c>
      <c r="B90" s="33" t="str">
        <f>+'[1]CM.05-SERV.TER.'!$C$9</f>
        <v>servicio</v>
      </c>
      <c r="C90" s="34">
        <f t="shared" ref="C90:C95" si="3">E90/D90</f>
        <v>0.45833946255533492</v>
      </c>
      <c r="D90" s="35">
        <f>+'[1]CM.05-SERV.TER.'!$D$9</f>
        <v>1065.5999999999999</v>
      </c>
      <c r="E90" s="36">
        <f>F90</f>
        <v>488.40653129896486</v>
      </c>
      <c r="F90">
        <v>488.40653129896486</v>
      </c>
      <c r="G90">
        <v>484.0523064046892</v>
      </c>
      <c r="H90">
        <v>0</v>
      </c>
      <c r="I90">
        <v>1.0983821233909572</v>
      </c>
      <c r="J90">
        <v>7.2659225463788779E-2</v>
      </c>
      <c r="K90">
        <v>3.0748339412151826</v>
      </c>
    </row>
    <row r="91" spans="1:256" ht="38.25" x14ac:dyDescent="0.25">
      <c r="A91" s="39" t="str">
        <f>+'[1]CM.05-SERV.TER.'!$A$10</f>
        <v>Servicio por  mantenimiento de Impresoras.</v>
      </c>
      <c r="B91" s="17" t="str">
        <f>+'[1]CM.05-SERV.TER.'!$C$10</f>
        <v>servicio</v>
      </c>
      <c r="C91" s="18">
        <f t="shared" si="3"/>
        <v>0.45833946255533498</v>
      </c>
      <c r="D91" s="19">
        <f>+'[1]CM.05-SERV.TER.'!$D$10</f>
        <v>1056.0999999999999</v>
      </c>
      <c r="E91" s="20">
        <f>G90</f>
        <v>484.0523064046892</v>
      </c>
    </row>
    <row r="92" spans="1:256" ht="25.5" x14ac:dyDescent="0.25">
      <c r="A92" s="39" t="str">
        <f>+'[1]CM.05-SERV.TER.'!$A$11</f>
        <v>Servicio por mantenimiento de Modulos  de trabajo</v>
      </c>
      <c r="B92" s="17" t="str">
        <f>+'[1]CM.05-SERV.TER.'!$C$11</f>
        <v>servicio</v>
      </c>
      <c r="C92" s="18">
        <f t="shared" si="3"/>
        <v>0</v>
      </c>
      <c r="D92" s="19">
        <f>+'[1]CM.05-SERV.TER.'!$D$11</f>
        <v>188.55555555555554</v>
      </c>
      <c r="E92" s="20">
        <f>H90</f>
        <v>0</v>
      </c>
    </row>
    <row r="93" spans="1:256" ht="25.5" x14ac:dyDescent="0.25">
      <c r="A93" s="39" t="str">
        <f>+'[1]CM.05-SERV.TER.'!$A$12</f>
        <v xml:space="preserve">Servicio por mantenimiento de escritorio </v>
      </c>
      <c r="B93" s="17" t="str">
        <f>+'[1]CM.05-SERV.TER.'!$C$12</f>
        <v>servicio</v>
      </c>
      <c r="C93" s="18">
        <f t="shared" si="3"/>
        <v>3.7540461494799948E-3</v>
      </c>
      <c r="D93" s="19">
        <f>+'[1]CM.05-SERV.TER.'!$D$12</f>
        <v>292.58620689655174</v>
      </c>
      <c r="E93" s="20">
        <f>I90</f>
        <v>1.0983821233909572</v>
      </c>
    </row>
    <row r="94" spans="1:256" ht="25.5" x14ac:dyDescent="0.25">
      <c r="A94" s="39" t="str">
        <f>+'[1]CM.05-SERV.TER.'!$A$13</f>
        <v xml:space="preserve">Servicio por mantenimiento de sillon </v>
      </c>
      <c r="B94" s="17" t="str">
        <f>+'[1]CM.05-SERV.TER.'!$C$13</f>
        <v>servicio</v>
      </c>
      <c r="C94" s="18">
        <f t="shared" si="3"/>
        <v>1.1988558120130146E-4</v>
      </c>
      <c r="D94" s="19">
        <f>+'[1]CM.05-SERV.TER.'!$D$13</f>
        <v>606.07142857142856</v>
      </c>
      <c r="E94" s="20">
        <f>J90</f>
        <v>7.2659225463788779E-2</v>
      </c>
    </row>
    <row r="95" spans="1:256" ht="25.5" x14ac:dyDescent="0.25">
      <c r="A95" s="40" t="str">
        <f>+'[1]CM.05-SERV.TER.'!$A$14</f>
        <v>Servicio por mantenimiento de armario</v>
      </c>
      <c r="B95" s="21" t="str">
        <f>+'[1]CM.05-SERV.TER.'!$C$14</f>
        <v>servicio</v>
      </c>
      <c r="C95" s="22">
        <f t="shared" si="3"/>
        <v>4.3123775958115111E-2</v>
      </c>
      <c r="D95" s="23">
        <f>+'[1]CM.05-SERV.TER.'!$D$14</f>
        <v>71.30252100840336</v>
      </c>
      <c r="E95" s="37">
        <f>K90</f>
        <v>3.0748339412151826</v>
      </c>
    </row>
    <row r="96" spans="1:256" x14ac:dyDescent="0.25">
      <c r="A96" s="5"/>
      <c r="B96" s="6"/>
      <c r="C96" s="31" t="s">
        <v>293</v>
      </c>
      <c r="D96" s="32"/>
      <c r="E96" s="29">
        <f>+SUM(E90:E95)</f>
        <v>976.704712993724</v>
      </c>
    </row>
    <row r="97" spans="1:256" x14ac:dyDescent="0.25">
      <c r="A97" s="5"/>
      <c r="B97" s="6"/>
      <c r="C97" s="24" t="s">
        <v>294</v>
      </c>
      <c r="D97" s="25"/>
      <c r="E97" s="37">
        <v>4</v>
      </c>
    </row>
    <row r="98" spans="1:256" x14ac:dyDescent="0.25">
      <c r="A98" s="5"/>
      <c r="B98" s="6"/>
      <c r="C98" s="27" t="s">
        <v>295</v>
      </c>
      <c r="D98" s="28"/>
      <c r="E98" s="29">
        <f>+E96/E97</f>
        <v>244.176178248431</v>
      </c>
    </row>
    <row r="101" spans="1:256" ht="47.25" customHeight="1" x14ac:dyDescent="0.25">
      <c r="A101" s="391" t="s">
        <v>279</v>
      </c>
      <c r="B101" s="391"/>
      <c r="C101" s="391"/>
      <c r="D101" s="391"/>
      <c r="E101" s="391"/>
    </row>
    <row r="102" spans="1:256" x14ac:dyDescent="0.25">
      <c r="A102" s="3"/>
      <c r="B102" s="3"/>
      <c r="C102" s="3"/>
      <c r="D102" s="3"/>
      <c r="E102" s="3"/>
    </row>
    <row r="103" spans="1:256" x14ac:dyDescent="0.25">
      <c r="A103" s="4"/>
      <c r="B103" s="4"/>
      <c r="C103" s="5"/>
      <c r="D103" s="6"/>
      <c r="E103" s="7"/>
    </row>
    <row r="104" spans="1:256" ht="15.75" x14ac:dyDescent="0.25">
      <c r="A104" s="392" t="s">
        <v>280</v>
      </c>
      <c r="B104" s="392"/>
      <c r="C104" s="392"/>
      <c r="D104" s="392"/>
      <c r="E104" s="392"/>
    </row>
    <row r="105" spans="1:256" ht="15.75" x14ac:dyDescent="0.25">
      <c r="A105" s="393" t="s">
        <v>281</v>
      </c>
      <c r="B105" s="393"/>
      <c r="C105" s="393"/>
      <c r="D105" s="393"/>
      <c r="E105" s="393"/>
    </row>
    <row r="106" spans="1:256" x14ac:dyDescent="0.25">
      <c r="A106" s="2"/>
      <c r="B106" s="8"/>
      <c r="C106" s="8"/>
      <c r="D106" s="2"/>
      <c r="E106" s="2"/>
    </row>
    <row r="107" spans="1:256" ht="15.75" thickBot="1" x14ac:dyDescent="0.3">
      <c r="A107" s="451" t="s">
        <v>361</v>
      </c>
      <c r="B107" s="451"/>
      <c r="C107" s="451"/>
      <c r="D107" s="76"/>
      <c r="E107" s="66"/>
      <c r="F107" s="66"/>
      <c r="G107" s="66"/>
      <c r="H107" s="66"/>
      <c r="I107" s="67"/>
      <c r="J107" s="84"/>
    </row>
    <row r="108" spans="1:256" s="366" customFormat="1" ht="43.5" customHeight="1" thickBot="1" x14ac:dyDescent="0.3">
      <c r="A108" s="445" t="s">
        <v>410</v>
      </c>
      <c r="B108" s="446"/>
      <c r="C108" s="446"/>
      <c r="D108" s="446"/>
      <c r="E108" s="447"/>
      <c r="F108" s="445"/>
      <c r="G108" s="446"/>
      <c r="H108" s="446"/>
      <c r="I108" s="446"/>
      <c r="J108" s="447"/>
      <c r="K108" s="445"/>
      <c r="L108" s="446"/>
      <c r="M108" s="446"/>
      <c r="N108" s="446"/>
      <c r="O108" s="447"/>
      <c r="P108" s="445"/>
      <c r="Q108" s="446"/>
      <c r="R108" s="446"/>
      <c r="S108" s="446"/>
      <c r="T108" s="447"/>
      <c r="U108" s="445"/>
      <c r="V108" s="446"/>
      <c r="W108" s="446"/>
      <c r="X108" s="446"/>
      <c r="Y108" s="447"/>
      <c r="Z108" s="445"/>
      <c r="AA108" s="446"/>
      <c r="AB108" s="446"/>
      <c r="AC108" s="446"/>
      <c r="AD108" s="447"/>
      <c r="AE108" s="445"/>
      <c r="AF108" s="446"/>
      <c r="AG108" s="446"/>
      <c r="AH108" s="446"/>
      <c r="AI108" s="447"/>
      <c r="AJ108" s="445"/>
      <c r="AK108" s="446"/>
      <c r="AL108" s="446"/>
      <c r="AM108" s="446"/>
      <c r="AN108" s="447"/>
      <c r="AO108" s="445"/>
      <c r="AP108" s="446"/>
      <c r="AQ108" s="446"/>
      <c r="AR108" s="446"/>
      <c r="AS108" s="447"/>
      <c r="AT108" s="445"/>
      <c r="AU108" s="446"/>
      <c r="AV108" s="446"/>
      <c r="AW108" s="446"/>
      <c r="AX108" s="447"/>
      <c r="AY108" s="445"/>
      <c r="AZ108" s="446"/>
      <c r="BA108" s="446"/>
      <c r="BB108" s="446"/>
      <c r="BC108" s="447"/>
      <c r="BD108" s="445"/>
      <c r="BE108" s="446"/>
      <c r="BF108" s="446"/>
      <c r="BG108" s="446"/>
      <c r="BH108" s="447"/>
      <c r="BI108" s="445"/>
      <c r="BJ108" s="446"/>
      <c r="BK108" s="446"/>
      <c r="BL108" s="446"/>
      <c r="BM108" s="447"/>
      <c r="BN108" s="445"/>
      <c r="BO108" s="446"/>
      <c r="BP108" s="446"/>
      <c r="BQ108" s="446"/>
      <c r="BR108" s="447"/>
      <c r="BS108" s="445"/>
      <c r="BT108" s="446"/>
      <c r="BU108" s="446"/>
      <c r="BV108" s="446"/>
      <c r="BW108" s="447"/>
      <c r="BX108" s="445"/>
      <c r="BY108" s="446"/>
      <c r="BZ108" s="446"/>
      <c r="CA108" s="446"/>
      <c r="CB108" s="447"/>
      <c r="CC108" s="445"/>
      <c r="CD108" s="446"/>
      <c r="CE108" s="446"/>
      <c r="CF108" s="446"/>
      <c r="CG108" s="447"/>
      <c r="CH108" s="445"/>
      <c r="CI108" s="446"/>
      <c r="CJ108" s="446"/>
      <c r="CK108" s="446"/>
      <c r="CL108" s="447"/>
      <c r="CM108" s="445"/>
      <c r="CN108" s="446"/>
      <c r="CO108" s="446"/>
      <c r="CP108" s="446"/>
      <c r="CQ108" s="447"/>
      <c r="CR108" s="445"/>
      <c r="CS108" s="446"/>
      <c r="CT108" s="446"/>
      <c r="CU108" s="446"/>
      <c r="CV108" s="447"/>
      <c r="CW108" s="445"/>
      <c r="CX108" s="446"/>
      <c r="CY108" s="446"/>
      <c r="CZ108" s="446"/>
      <c r="DA108" s="447"/>
      <c r="DB108" s="445"/>
      <c r="DC108" s="446"/>
      <c r="DD108" s="446"/>
      <c r="DE108" s="446"/>
      <c r="DF108" s="447"/>
      <c r="DG108" s="445"/>
      <c r="DH108" s="446"/>
      <c r="DI108" s="446"/>
      <c r="DJ108" s="446"/>
      <c r="DK108" s="447"/>
      <c r="DL108" s="445"/>
      <c r="DM108" s="446"/>
      <c r="DN108" s="446"/>
      <c r="DO108" s="446"/>
      <c r="DP108" s="447"/>
      <c r="DQ108" s="445"/>
      <c r="DR108" s="446"/>
      <c r="DS108" s="446"/>
      <c r="DT108" s="446"/>
      <c r="DU108" s="447"/>
      <c r="DV108" s="445"/>
      <c r="DW108" s="446"/>
      <c r="DX108" s="446"/>
      <c r="DY108" s="446"/>
      <c r="DZ108" s="447"/>
      <c r="EA108" s="445"/>
      <c r="EB108" s="446"/>
      <c r="EC108" s="446"/>
      <c r="ED108" s="446"/>
      <c r="EE108" s="447"/>
      <c r="EF108" s="445"/>
      <c r="EG108" s="446"/>
      <c r="EH108" s="446"/>
      <c r="EI108" s="446"/>
      <c r="EJ108" s="447"/>
      <c r="EK108" s="445"/>
      <c r="EL108" s="446"/>
      <c r="EM108" s="446"/>
      <c r="EN108" s="446"/>
      <c r="EO108" s="447"/>
      <c r="EP108" s="445"/>
      <c r="EQ108" s="446"/>
      <c r="ER108" s="446"/>
      <c r="ES108" s="446"/>
      <c r="ET108" s="447"/>
      <c r="EU108" s="445"/>
      <c r="EV108" s="446"/>
      <c r="EW108" s="446"/>
      <c r="EX108" s="446"/>
      <c r="EY108" s="447"/>
      <c r="EZ108" s="445"/>
      <c r="FA108" s="446"/>
      <c r="FB108" s="446"/>
      <c r="FC108" s="446"/>
      <c r="FD108" s="447"/>
      <c r="FE108" s="445"/>
      <c r="FF108" s="446"/>
      <c r="FG108" s="446"/>
      <c r="FH108" s="446"/>
      <c r="FI108" s="447"/>
      <c r="FJ108" s="445"/>
      <c r="FK108" s="446"/>
      <c r="FL108" s="446"/>
      <c r="FM108" s="446"/>
      <c r="FN108" s="447"/>
      <c r="FO108" s="445"/>
      <c r="FP108" s="446"/>
      <c r="FQ108" s="446"/>
      <c r="FR108" s="446"/>
      <c r="FS108" s="447"/>
      <c r="FT108" s="445"/>
      <c r="FU108" s="446"/>
      <c r="FV108" s="446"/>
      <c r="FW108" s="446"/>
      <c r="FX108" s="447"/>
      <c r="FY108" s="445"/>
      <c r="FZ108" s="446"/>
      <c r="GA108" s="446"/>
      <c r="GB108" s="446"/>
      <c r="GC108" s="447"/>
      <c r="GD108" s="445"/>
      <c r="GE108" s="446"/>
      <c r="GF108" s="446"/>
      <c r="GG108" s="446"/>
      <c r="GH108" s="447"/>
      <c r="GI108" s="445"/>
      <c r="GJ108" s="446"/>
      <c r="GK108" s="446"/>
      <c r="GL108" s="446"/>
      <c r="GM108" s="447"/>
      <c r="GN108" s="445"/>
      <c r="GO108" s="446"/>
      <c r="GP108" s="446"/>
      <c r="GQ108" s="446"/>
      <c r="GR108" s="447"/>
      <c r="GS108" s="445"/>
      <c r="GT108" s="446"/>
      <c r="GU108" s="446"/>
      <c r="GV108" s="446"/>
      <c r="GW108" s="447"/>
      <c r="GX108" s="445"/>
      <c r="GY108" s="446"/>
      <c r="GZ108" s="446"/>
      <c r="HA108" s="446"/>
      <c r="HB108" s="447"/>
      <c r="HC108" s="445"/>
      <c r="HD108" s="446"/>
      <c r="HE108" s="446"/>
      <c r="HF108" s="446"/>
      <c r="HG108" s="447"/>
      <c r="HH108" s="445"/>
      <c r="HI108" s="446"/>
      <c r="HJ108" s="446"/>
      <c r="HK108" s="446"/>
      <c r="HL108" s="447"/>
      <c r="HM108" s="445"/>
      <c r="HN108" s="446"/>
      <c r="HO108" s="446"/>
      <c r="HP108" s="446"/>
      <c r="HQ108" s="447"/>
      <c r="HR108" s="445"/>
      <c r="HS108" s="446"/>
      <c r="HT108" s="446"/>
      <c r="HU108" s="446"/>
      <c r="HV108" s="447"/>
      <c r="HW108" s="445"/>
      <c r="HX108" s="446"/>
      <c r="HY108" s="446"/>
      <c r="HZ108" s="446"/>
      <c r="IA108" s="447"/>
      <c r="IB108" s="445"/>
      <c r="IC108" s="446"/>
      <c r="ID108" s="446"/>
      <c r="IE108" s="446"/>
      <c r="IF108" s="447"/>
      <c r="IG108" s="445"/>
      <c r="IH108" s="446"/>
      <c r="II108" s="446"/>
      <c r="IJ108" s="446"/>
      <c r="IK108" s="447"/>
      <c r="IL108" s="445"/>
      <c r="IM108" s="446"/>
      <c r="IN108" s="446"/>
      <c r="IO108" s="446"/>
      <c r="IP108" s="447"/>
      <c r="IQ108" s="445"/>
      <c r="IR108" s="446"/>
      <c r="IS108" s="446"/>
      <c r="IT108" s="446"/>
      <c r="IU108" s="447"/>
      <c r="IV108" s="370"/>
    </row>
    <row r="109" spans="1:256" x14ac:dyDescent="0.25">
      <c r="A109" s="68"/>
      <c r="B109" s="68"/>
      <c r="C109" s="69"/>
      <c r="D109" s="77"/>
      <c r="E109" s="68"/>
      <c r="F109" s="68"/>
      <c r="G109" s="68"/>
      <c r="H109" s="68"/>
      <c r="I109" s="71"/>
      <c r="J109" s="85"/>
    </row>
    <row r="110" spans="1:256" ht="15.75" thickBot="1" x14ac:dyDescent="0.3">
      <c r="A110" s="68" t="s">
        <v>363</v>
      </c>
      <c r="B110" s="68"/>
      <c r="C110" s="69"/>
      <c r="D110" s="78"/>
      <c r="E110" s="68"/>
      <c r="F110" s="68"/>
      <c r="G110" s="68"/>
      <c r="H110" s="68"/>
      <c r="I110" s="71"/>
      <c r="J110" s="84"/>
    </row>
    <row r="111" spans="1:256" s="366" customFormat="1" ht="29.25" customHeight="1" thickBot="1" x14ac:dyDescent="0.3">
      <c r="A111" s="445" t="s">
        <v>406</v>
      </c>
      <c r="B111" s="446"/>
      <c r="C111" s="446"/>
      <c r="D111" s="446"/>
      <c r="E111" s="447"/>
      <c r="F111" s="445"/>
      <c r="G111" s="446"/>
      <c r="H111" s="446"/>
      <c r="I111" s="446"/>
      <c r="J111" s="447"/>
      <c r="K111" s="445"/>
      <c r="L111" s="446"/>
      <c r="M111" s="446"/>
      <c r="N111" s="446"/>
      <c r="O111" s="447"/>
      <c r="P111" s="445"/>
      <c r="Q111" s="446"/>
      <c r="R111" s="446"/>
      <c r="S111" s="446"/>
      <c r="T111" s="447"/>
      <c r="U111" s="445"/>
      <c r="V111" s="446"/>
      <c r="W111" s="446"/>
      <c r="X111" s="446"/>
      <c r="Y111" s="447"/>
      <c r="Z111" s="445"/>
      <c r="AA111" s="446"/>
      <c r="AB111" s="446"/>
      <c r="AC111" s="446"/>
      <c r="AD111" s="447"/>
      <c r="AE111" s="445"/>
      <c r="AF111" s="446"/>
      <c r="AG111" s="446"/>
      <c r="AH111" s="446"/>
      <c r="AI111" s="447"/>
      <c r="AJ111" s="445"/>
      <c r="AK111" s="446"/>
      <c r="AL111" s="446"/>
      <c r="AM111" s="446"/>
      <c r="AN111" s="447"/>
      <c r="AO111" s="445"/>
      <c r="AP111" s="446"/>
      <c r="AQ111" s="446"/>
      <c r="AR111" s="446"/>
      <c r="AS111" s="447"/>
      <c r="AT111" s="445"/>
      <c r="AU111" s="446"/>
      <c r="AV111" s="446"/>
      <c r="AW111" s="446"/>
      <c r="AX111" s="447"/>
      <c r="AY111" s="445"/>
      <c r="AZ111" s="446"/>
      <c r="BA111" s="446"/>
      <c r="BB111" s="446"/>
      <c r="BC111" s="447"/>
      <c r="BD111" s="445"/>
      <c r="BE111" s="446"/>
      <c r="BF111" s="446"/>
      <c r="BG111" s="446"/>
      <c r="BH111" s="447"/>
      <c r="BI111" s="445"/>
      <c r="BJ111" s="446"/>
      <c r="BK111" s="446"/>
      <c r="BL111" s="446"/>
      <c r="BM111" s="447"/>
      <c r="BN111" s="445"/>
      <c r="BO111" s="446"/>
      <c r="BP111" s="446"/>
      <c r="BQ111" s="446"/>
      <c r="BR111" s="447"/>
      <c r="BS111" s="445"/>
      <c r="BT111" s="446"/>
      <c r="BU111" s="446"/>
      <c r="BV111" s="446"/>
      <c r="BW111" s="447"/>
      <c r="BX111" s="445"/>
      <c r="BY111" s="446"/>
      <c r="BZ111" s="446"/>
      <c r="CA111" s="446"/>
      <c r="CB111" s="447"/>
      <c r="CC111" s="445"/>
      <c r="CD111" s="446"/>
      <c r="CE111" s="446"/>
      <c r="CF111" s="446"/>
      <c r="CG111" s="447"/>
      <c r="CH111" s="445"/>
      <c r="CI111" s="446"/>
      <c r="CJ111" s="446"/>
      <c r="CK111" s="446"/>
      <c r="CL111" s="447"/>
      <c r="CM111" s="445"/>
      <c r="CN111" s="446"/>
      <c r="CO111" s="446"/>
      <c r="CP111" s="446"/>
      <c r="CQ111" s="447"/>
      <c r="CR111" s="445"/>
      <c r="CS111" s="446"/>
      <c r="CT111" s="446"/>
      <c r="CU111" s="446"/>
      <c r="CV111" s="447"/>
      <c r="CW111" s="445"/>
      <c r="CX111" s="446"/>
      <c r="CY111" s="446"/>
      <c r="CZ111" s="446"/>
      <c r="DA111" s="447"/>
      <c r="DB111" s="445"/>
      <c r="DC111" s="446"/>
      <c r="DD111" s="446"/>
      <c r="DE111" s="446"/>
      <c r="DF111" s="447"/>
      <c r="DG111" s="445"/>
      <c r="DH111" s="446"/>
      <c r="DI111" s="446"/>
      <c r="DJ111" s="446"/>
      <c r="DK111" s="447"/>
      <c r="DL111" s="445"/>
      <c r="DM111" s="446"/>
      <c r="DN111" s="446"/>
      <c r="DO111" s="446"/>
      <c r="DP111" s="447"/>
      <c r="DQ111" s="445"/>
      <c r="DR111" s="446"/>
      <c r="DS111" s="446"/>
      <c r="DT111" s="446"/>
      <c r="DU111" s="447"/>
      <c r="DV111" s="445"/>
      <c r="DW111" s="446"/>
      <c r="DX111" s="446"/>
      <c r="DY111" s="446"/>
      <c r="DZ111" s="447"/>
      <c r="EA111" s="445"/>
      <c r="EB111" s="446"/>
      <c r="EC111" s="446"/>
      <c r="ED111" s="446"/>
      <c r="EE111" s="447"/>
      <c r="EF111" s="445"/>
      <c r="EG111" s="446"/>
      <c r="EH111" s="446"/>
      <c r="EI111" s="446"/>
      <c r="EJ111" s="447"/>
      <c r="EK111" s="445"/>
      <c r="EL111" s="446"/>
      <c r="EM111" s="446"/>
      <c r="EN111" s="446"/>
      <c r="EO111" s="447"/>
      <c r="EP111" s="445"/>
      <c r="EQ111" s="446"/>
      <c r="ER111" s="446"/>
      <c r="ES111" s="446"/>
      <c r="ET111" s="447"/>
      <c r="EU111" s="445"/>
      <c r="EV111" s="446"/>
      <c r="EW111" s="446"/>
      <c r="EX111" s="446"/>
      <c r="EY111" s="447"/>
      <c r="EZ111" s="445"/>
      <c r="FA111" s="446"/>
      <c r="FB111" s="446"/>
      <c r="FC111" s="446"/>
      <c r="FD111" s="447"/>
      <c r="FE111" s="445"/>
      <c r="FF111" s="446"/>
      <c r="FG111" s="446"/>
      <c r="FH111" s="446"/>
      <c r="FI111" s="447"/>
      <c r="FJ111" s="445"/>
      <c r="FK111" s="446"/>
      <c r="FL111" s="446"/>
      <c r="FM111" s="446"/>
      <c r="FN111" s="447"/>
      <c r="FO111" s="445"/>
      <c r="FP111" s="446"/>
      <c r="FQ111" s="446"/>
      <c r="FR111" s="446"/>
      <c r="FS111" s="447"/>
      <c r="FT111" s="445"/>
      <c r="FU111" s="446"/>
      <c r="FV111" s="446"/>
      <c r="FW111" s="446"/>
      <c r="FX111" s="447"/>
      <c r="FY111" s="445"/>
      <c r="FZ111" s="446"/>
      <c r="GA111" s="446"/>
      <c r="GB111" s="446"/>
      <c r="GC111" s="447"/>
      <c r="GD111" s="445"/>
      <c r="GE111" s="446"/>
      <c r="GF111" s="446"/>
      <c r="GG111" s="446"/>
      <c r="GH111" s="447"/>
      <c r="GI111" s="445"/>
      <c r="GJ111" s="446"/>
      <c r="GK111" s="446"/>
      <c r="GL111" s="446"/>
      <c r="GM111" s="447"/>
      <c r="GN111" s="445"/>
      <c r="GO111" s="446"/>
      <c r="GP111" s="446"/>
      <c r="GQ111" s="446"/>
      <c r="GR111" s="447"/>
      <c r="GS111" s="445"/>
      <c r="GT111" s="446"/>
      <c r="GU111" s="446"/>
      <c r="GV111" s="446"/>
      <c r="GW111" s="447"/>
      <c r="GX111" s="445"/>
      <c r="GY111" s="446"/>
      <c r="GZ111" s="446"/>
      <c r="HA111" s="446"/>
      <c r="HB111" s="447"/>
      <c r="HC111" s="445"/>
      <c r="HD111" s="446"/>
      <c r="HE111" s="446"/>
      <c r="HF111" s="446"/>
      <c r="HG111" s="447"/>
      <c r="HH111" s="445"/>
      <c r="HI111" s="446"/>
      <c r="HJ111" s="446"/>
      <c r="HK111" s="446"/>
      <c r="HL111" s="447"/>
      <c r="HM111" s="445"/>
      <c r="HN111" s="446"/>
      <c r="HO111" s="446"/>
      <c r="HP111" s="446"/>
      <c r="HQ111" s="447"/>
      <c r="HR111" s="445"/>
      <c r="HS111" s="446"/>
      <c r="HT111" s="446"/>
      <c r="HU111" s="446"/>
      <c r="HV111" s="447"/>
      <c r="HW111" s="445"/>
      <c r="HX111" s="446"/>
      <c r="HY111" s="446"/>
      <c r="HZ111" s="446"/>
      <c r="IA111" s="447"/>
      <c r="IB111" s="445"/>
      <c r="IC111" s="446"/>
      <c r="ID111" s="446"/>
      <c r="IE111" s="446"/>
      <c r="IF111" s="447"/>
      <c r="IG111" s="445"/>
      <c r="IH111" s="446"/>
      <c r="II111" s="446"/>
      <c r="IJ111" s="446"/>
      <c r="IK111" s="447"/>
      <c r="IL111" s="445"/>
      <c r="IM111" s="446"/>
      <c r="IN111" s="446"/>
      <c r="IO111" s="446"/>
      <c r="IP111" s="447"/>
      <c r="IQ111" s="445"/>
      <c r="IR111" s="446"/>
      <c r="IS111" s="446"/>
      <c r="IT111" s="446"/>
      <c r="IU111" s="447"/>
      <c r="IV111" s="370"/>
    </row>
    <row r="112" spans="1:256" x14ac:dyDescent="0.25">
      <c r="A112" s="14"/>
      <c r="B112" s="14"/>
      <c r="C112" s="14"/>
      <c r="D112" s="14"/>
      <c r="E112" s="14"/>
    </row>
    <row r="113" spans="1:11" ht="54.75" customHeight="1" x14ac:dyDescent="0.25">
      <c r="A113" s="15" t="s">
        <v>285</v>
      </c>
      <c r="B113" s="15" t="s">
        <v>286</v>
      </c>
      <c r="C113" s="15" t="s">
        <v>287</v>
      </c>
      <c r="D113" s="15" t="s">
        <v>288</v>
      </c>
      <c r="E113" s="15" t="s">
        <v>289</v>
      </c>
    </row>
    <row r="114" spans="1:11" x14ac:dyDescent="0.25">
      <c r="A114" s="16"/>
      <c r="B114" s="16"/>
      <c r="C114" s="16" t="s">
        <v>290</v>
      </c>
      <c r="D114" s="16" t="s">
        <v>291</v>
      </c>
      <c r="E114" s="16" t="s">
        <v>292</v>
      </c>
    </row>
    <row r="115" spans="1:11" ht="25.5" x14ac:dyDescent="0.25">
      <c r="A115" s="38" t="str">
        <f>+'[1]CM.05-SERV.TER.'!$A$9</f>
        <v>Servicio por mantenimiento de  Equipos de computo.</v>
      </c>
      <c r="B115" s="33" t="str">
        <f>+'[1]CM.05-SERV.TER.'!$C$9</f>
        <v>servicio</v>
      </c>
      <c r="C115" s="34">
        <f t="shared" ref="C115:C120" si="4">E115/D115</f>
        <v>1.0088389857414958E-2</v>
      </c>
      <c r="D115" s="35">
        <f>+'[1]CM.05-SERV.TER.'!$D$9</f>
        <v>1065.5999999999999</v>
      </c>
      <c r="E115" s="36">
        <f>F115</f>
        <v>10.750188232061378</v>
      </c>
      <c r="F115">
        <v>10.750188232061378</v>
      </c>
      <c r="G115">
        <v>10.654348528415937</v>
      </c>
      <c r="H115">
        <v>0</v>
      </c>
      <c r="I115">
        <v>1.248142038119318</v>
      </c>
      <c r="J115">
        <v>6.5393302917409912E-2</v>
      </c>
      <c r="K115">
        <v>4.7959196462384321</v>
      </c>
    </row>
    <row r="116" spans="1:11" ht="38.25" x14ac:dyDescent="0.25">
      <c r="A116" s="39" t="str">
        <f>+'[1]CM.05-SERV.TER.'!$A$10</f>
        <v>Servicio por  mantenimiento de Impresoras.</v>
      </c>
      <c r="B116" s="17" t="str">
        <f>+'[1]CM.05-SERV.TER.'!$C$10</f>
        <v>servicio</v>
      </c>
      <c r="C116" s="18">
        <f t="shared" si="4"/>
        <v>1.008838985741496E-2</v>
      </c>
      <c r="D116" s="19">
        <f>+'[1]CM.05-SERV.TER.'!$D$10</f>
        <v>1056.0999999999999</v>
      </c>
      <c r="E116" s="20">
        <f>G115</f>
        <v>10.654348528415937</v>
      </c>
    </row>
    <row r="117" spans="1:11" ht="25.5" x14ac:dyDescent="0.25">
      <c r="A117" s="39" t="str">
        <f>+'[1]CM.05-SERV.TER.'!$A$11</f>
        <v>Servicio por mantenimiento de Modulos  de trabajo</v>
      </c>
      <c r="B117" s="17" t="str">
        <f>+'[1]CM.05-SERV.TER.'!$C$11</f>
        <v>servicio</v>
      </c>
      <c r="C117" s="18">
        <f t="shared" si="4"/>
        <v>0</v>
      </c>
      <c r="D117" s="19">
        <f>+'[1]CM.05-SERV.TER.'!$D$11</f>
        <v>188.55555555555554</v>
      </c>
      <c r="E117" s="20">
        <f>H115</f>
        <v>0</v>
      </c>
    </row>
    <row r="118" spans="1:11" ht="25.5" x14ac:dyDescent="0.25">
      <c r="A118" s="39" t="str">
        <f>+'[1]CM.05-SERV.TER.'!$A$12</f>
        <v xml:space="preserve">Servicio por mantenimiento de escritorio </v>
      </c>
      <c r="B118" s="17" t="str">
        <f>+'[1]CM.05-SERV.TER.'!$C$12</f>
        <v>servicio</v>
      </c>
      <c r="C118" s="18">
        <f t="shared" si="4"/>
        <v>4.2658950035898901E-3</v>
      </c>
      <c r="D118" s="19">
        <f>+'[1]CM.05-SERV.TER.'!$D$12</f>
        <v>292.58620689655174</v>
      </c>
      <c r="E118" s="20">
        <f>I115</f>
        <v>1.248142038119318</v>
      </c>
    </row>
    <row r="119" spans="1:11" ht="25.5" x14ac:dyDescent="0.25">
      <c r="A119" s="39" t="str">
        <f>+'[1]CM.05-SERV.TER.'!$A$13</f>
        <v xml:space="preserve">Servicio por mantenimiento de sillon </v>
      </c>
      <c r="B119" s="17" t="str">
        <f>+'[1]CM.05-SERV.TER.'!$C$13</f>
        <v>servicio</v>
      </c>
      <c r="C119" s="18">
        <f t="shared" si="4"/>
        <v>1.0789702308117133E-4</v>
      </c>
      <c r="D119" s="19">
        <f>+'[1]CM.05-SERV.TER.'!$D$13</f>
        <v>606.07142857142856</v>
      </c>
      <c r="E119" s="20">
        <f>J115</f>
        <v>6.5393302917409912E-2</v>
      </c>
    </row>
    <row r="120" spans="1:11" ht="25.5" x14ac:dyDescent="0.25">
      <c r="A120" s="40" t="str">
        <f>+'[1]CM.05-SERV.TER.'!$A$14</f>
        <v>Servicio por mantenimiento de armario</v>
      </c>
      <c r="B120" s="21" t="str">
        <f>+'[1]CM.05-SERV.TER.'!$C$14</f>
        <v>servicio</v>
      </c>
      <c r="C120" s="22">
        <f t="shared" si="4"/>
        <v>6.7261571938995096E-2</v>
      </c>
      <c r="D120" s="23">
        <f>+'[1]CM.05-SERV.TER.'!$D$14</f>
        <v>71.30252100840336</v>
      </c>
      <c r="E120" s="37">
        <f>K115</f>
        <v>4.7959196462384321</v>
      </c>
    </row>
    <row r="121" spans="1:11" x14ac:dyDescent="0.25">
      <c r="A121" s="5"/>
      <c r="B121" s="6"/>
      <c r="C121" s="31" t="s">
        <v>293</v>
      </c>
      <c r="D121" s="32"/>
      <c r="E121" s="29">
        <f>+SUM(E115:E120)</f>
        <v>27.513991747752474</v>
      </c>
    </row>
    <row r="122" spans="1:11" x14ac:dyDescent="0.25">
      <c r="A122" s="5"/>
      <c r="B122" s="6"/>
      <c r="C122" s="24" t="s">
        <v>294</v>
      </c>
      <c r="D122" s="25"/>
      <c r="E122" s="37">
        <v>6</v>
      </c>
    </row>
    <row r="123" spans="1:11" x14ac:dyDescent="0.25">
      <c r="A123" s="5"/>
      <c r="B123" s="6"/>
      <c r="C123" s="27" t="s">
        <v>295</v>
      </c>
      <c r="D123" s="28"/>
      <c r="E123" s="29">
        <f>+E121/E122</f>
        <v>4.585665291292079</v>
      </c>
    </row>
    <row r="126" spans="1:11" ht="39.75" customHeight="1" x14ac:dyDescent="0.25">
      <c r="A126" s="391" t="s">
        <v>279</v>
      </c>
      <c r="B126" s="391"/>
      <c r="C126" s="391"/>
      <c r="D126" s="391"/>
      <c r="E126" s="391"/>
    </row>
    <row r="127" spans="1:11" x14ac:dyDescent="0.25">
      <c r="A127" s="3"/>
      <c r="B127" s="3"/>
      <c r="C127" s="3"/>
      <c r="D127" s="3"/>
      <c r="E127" s="3"/>
    </row>
    <row r="128" spans="1:11" x14ac:dyDescent="0.25">
      <c r="A128" s="4"/>
      <c r="B128" s="4"/>
      <c r="C128" s="5"/>
      <c r="D128" s="6"/>
      <c r="E128" s="7"/>
    </row>
    <row r="129" spans="1:256" ht="15.75" x14ac:dyDescent="0.25">
      <c r="A129" s="392" t="s">
        <v>280</v>
      </c>
      <c r="B129" s="392"/>
      <c r="C129" s="392"/>
      <c r="D129" s="392"/>
      <c r="E129" s="392"/>
    </row>
    <row r="130" spans="1:256" ht="15.75" x14ac:dyDescent="0.25">
      <c r="A130" s="393" t="s">
        <v>281</v>
      </c>
      <c r="B130" s="393"/>
      <c r="C130" s="393"/>
      <c r="D130" s="393"/>
      <c r="E130" s="393"/>
    </row>
    <row r="131" spans="1:256" x14ac:dyDescent="0.25">
      <c r="A131" s="2"/>
      <c r="B131" s="8"/>
      <c r="C131" s="8"/>
      <c r="D131" s="2"/>
      <c r="E131" s="2"/>
    </row>
    <row r="132" spans="1:256" ht="15.75" thickBot="1" x14ac:dyDescent="0.3">
      <c r="A132" s="451" t="s">
        <v>361</v>
      </c>
      <c r="B132" s="451"/>
      <c r="C132" s="451"/>
      <c r="D132" s="76"/>
      <c r="E132" s="66"/>
      <c r="F132" s="66"/>
      <c r="G132" s="66"/>
      <c r="H132" s="66"/>
      <c r="I132" s="67"/>
      <c r="J132" s="84"/>
    </row>
    <row r="133" spans="1:256" s="366" customFormat="1" ht="50.25" customHeight="1" thickBot="1" x14ac:dyDescent="0.3">
      <c r="A133" s="445" t="s">
        <v>411</v>
      </c>
      <c r="B133" s="446"/>
      <c r="C133" s="446"/>
      <c r="D133" s="446"/>
      <c r="E133" s="447"/>
      <c r="F133" s="445"/>
      <c r="G133" s="446"/>
      <c r="H133" s="446"/>
      <c r="I133" s="446"/>
      <c r="J133" s="447"/>
      <c r="K133" s="445"/>
      <c r="L133" s="446"/>
      <c r="M133" s="446"/>
      <c r="N133" s="446"/>
      <c r="O133" s="447"/>
      <c r="P133" s="445"/>
      <c r="Q133" s="446"/>
      <c r="R133" s="446"/>
      <c r="S133" s="446"/>
      <c r="T133" s="447"/>
      <c r="U133" s="445"/>
      <c r="V133" s="446"/>
      <c r="W133" s="446"/>
      <c r="X133" s="446"/>
      <c r="Y133" s="447"/>
      <c r="Z133" s="445"/>
      <c r="AA133" s="446"/>
      <c r="AB133" s="446"/>
      <c r="AC133" s="446"/>
      <c r="AD133" s="447"/>
      <c r="AE133" s="445"/>
      <c r="AF133" s="446"/>
      <c r="AG133" s="446"/>
      <c r="AH133" s="446"/>
      <c r="AI133" s="447"/>
      <c r="AJ133" s="445"/>
      <c r="AK133" s="446"/>
      <c r="AL133" s="446"/>
      <c r="AM133" s="446"/>
      <c r="AN133" s="447"/>
      <c r="AO133" s="445"/>
      <c r="AP133" s="446"/>
      <c r="AQ133" s="446"/>
      <c r="AR133" s="446"/>
      <c r="AS133" s="447"/>
      <c r="AT133" s="445"/>
      <c r="AU133" s="446"/>
      <c r="AV133" s="446"/>
      <c r="AW133" s="446"/>
      <c r="AX133" s="447"/>
      <c r="AY133" s="445"/>
      <c r="AZ133" s="446"/>
      <c r="BA133" s="446"/>
      <c r="BB133" s="446"/>
      <c r="BC133" s="447"/>
      <c r="BD133" s="445"/>
      <c r="BE133" s="446"/>
      <c r="BF133" s="446"/>
      <c r="BG133" s="446"/>
      <c r="BH133" s="447"/>
      <c r="BI133" s="445"/>
      <c r="BJ133" s="446"/>
      <c r="BK133" s="446"/>
      <c r="BL133" s="446"/>
      <c r="BM133" s="447"/>
      <c r="BN133" s="445"/>
      <c r="BO133" s="446"/>
      <c r="BP133" s="446"/>
      <c r="BQ133" s="446"/>
      <c r="BR133" s="447"/>
      <c r="BS133" s="445"/>
      <c r="BT133" s="446"/>
      <c r="BU133" s="446"/>
      <c r="BV133" s="446"/>
      <c r="BW133" s="447"/>
      <c r="BX133" s="445"/>
      <c r="BY133" s="446"/>
      <c r="BZ133" s="446"/>
      <c r="CA133" s="446"/>
      <c r="CB133" s="447"/>
      <c r="CC133" s="445"/>
      <c r="CD133" s="446"/>
      <c r="CE133" s="446"/>
      <c r="CF133" s="446"/>
      <c r="CG133" s="447"/>
      <c r="CH133" s="445"/>
      <c r="CI133" s="446"/>
      <c r="CJ133" s="446"/>
      <c r="CK133" s="446"/>
      <c r="CL133" s="447"/>
      <c r="CM133" s="445"/>
      <c r="CN133" s="446"/>
      <c r="CO133" s="446"/>
      <c r="CP133" s="446"/>
      <c r="CQ133" s="447"/>
      <c r="CR133" s="445"/>
      <c r="CS133" s="446"/>
      <c r="CT133" s="446"/>
      <c r="CU133" s="446"/>
      <c r="CV133" s="447"/>
      <c r="CW133" s="445"/>
      <c r="CX133" s="446"/>
      <c r="CY133" s="446"/>
      <c r="CZ133" s="446"/>
      <c r="DA133" s="447"/>
      <c r="DB133" s="445"/>
      <c r="DC133" s="446"/>
      <c r="DD133" s="446"/>
      <c r="DE133" s="446"/>
      <c r="DF133" s="447"/>
      <c r="DG133" s="445"/>
      <c r="DH133" s="446"/>
      <c r="DI133" s="446"/>
      <c r="DJ133" s="446"/>
      <c r="DK133" s="447"/>
      <c r="DL133" s="445"/>
      <c r="DM133" s="446"/>
      <c r="DN133" s="446"/>
      <c r="DO133" s="446"/>
      <c r="DP133" s="447"/>
      <c r="DQ133" s="445"/>
      <c r="DR133" s="446"/>
      <c r="DS133" s="446"/>
      <c r="DT133" s="446"/>
      <c r="DU133" s="447"/>
      <c r="DV133" s="445"/>
      <c r="DW133" s="446"/>
      <c r="DX133" s="446"/>
      <c r="DY133" s="446"/>
      <c r="DZ133" s="447"/>
      <c r="EA133" s="445"/>
      <c r="EB133" s="446"/>
      <c r="EC133" s="446"/>
      <c r="ED133" s="446"/>
      <c r="EE133" s="447"/>
      <c r="EF133" s="445"/>
      <c r="EG133" s="446"/>
      <c r="EH133" s="446"/>
      <c r="EI133" s="446"/>
      <c r="EJ133" s="447"/>
      <c r="EK133" s="445"/>
      <c r="EL133" s="446"/>
      <c r="EM133" s="446"/>
      <c r="EN133" s="446"/>
      <c r="EO133" s="447"/>
      <c r="EP133" s="445"/>
      <c r="EQ133" s="446"/>
      <c r="ER133" s="446"/>
      <c r="ES133" s="446"/>
      <c r="ET133" s="447"/>
      <c r="EU133" s="445"/>
      <c r="EV133" s="446"/>
      <c r="EW133" s="446"/>
      <c r="EX133" s="446"/>
      <c r="EY133" s="447"/>
      <c r="EZ133" s="445"/>
      <c r="FA133" s="446"/>
      <c r="FB133" s="446"/>
      <c r="FC133" s="446"/>
      <c r="FD133" s="447"/>
      <c r="FE133" s="445"/>
      <c r="FF133" s="446"/>
      <c r="FG133" s="446"/>
      <c r="FH133" s="446"/>
      <c r="FI133" s="447"/>
      <c r="FJ133" s="445"/>
      <c r="FK133" s="446"/>
      <c r="FL133" s="446"/>
      <c r="FM133" s="446"/>
      <c r="FN133" s="447"/>
      <c r="FO133" s="445"/>
      <c r="FP133" s="446"/>
      <c r="FQ133" s="446"/>
      <c r="FR133" s="446"/>
      <c r="FS133" s="447"/>
      <c r="FT133" s="445"/>
      <c r="FU133" s="446"/>
      <c r="FV133" s="446"/>
      <c r="FW133" s="446"/>
      <c r="FX133" s="447"/>
      <c r="FY133" s="445"/>
      <c r="FZ133" s="446"/>
      <c r="GA133" s="446"/>
      <c r="GB133" s="446"/>
      <c r="GC133" s="447"/>
      <c r="GD133" s="445"/>
      <c r="GE133" s="446"/>
      <c r="GF133" s="446"/>
      <c r="GG133" s="446"/>
      <c r="GH133" s="447"/>
      <c r="GI133" s="445"/>
      <c r="GJ133" s="446"/>
      <c r="GK133" s="446"/>
      <c r="GL133" s="446"/>
      <c r="GM133" s="447"/>
      <c r="GN133" s="445"/>
      <c r="GO133" s="446"/>
      <c r="GP133" s="446"/>
      <c r="GQ133" s="446"/>
      <c r="GR133" s="447"/>
      <c r="GS133" s="445"/>
      <c r="GT133" s="446"/>
      <c r="GU133" s="446"/>
      <c r="GV133" s="446"/>
      <c r="GW133" s="447"/>
      <c r="GX133" s="445"/>
      <c r="GY133" s="446"/>
      <c r="GZ133" s="446"/>
      <c r="HA133" s="446"/>
      <c r="HB133" s="447"/>
      <c r="HC133" s="445"/>
      <c r="HD133" s="446"/>
      <c r="HE133" s="446"/>
      <c r="HF133" s="446"/>
      <c r="HG133" s="447"/>
      <c r="HH133" s="445"/>
      <c r="HI133" s="446"/>
      <c r="HJ133" s="446"/>
      <c r="HK133" s="446"/>
      <c r="HL133" s="447"/>
      <c r="HM133" s="445"/>
      <c r="HN133" s="446"/>
      <c r="HO133" s="446"/>
      <c r="HP133" s="446"/>
      <c r="HQ133" s="447"/>
      <c r="HR133" s="445"/>
      <c r="HS133" s="446"/>
      <c r="HT133" s="446"/>
      <c r="HU133" s="446"/>
      <c r="HV133" s="447"/>
      <c r="HW133" s="445"/>
      <c r="HX133" s="446"/>
      <c r="HY133" s="446"/>
      <c r="HZ133" s="446"/>
      <c r="IA133" s="447"/>
      <c r="IB133" s="445"/>
      <c r="IC133" s="446"/>
      <c r="ID133" s="446"/>
      <c r="IE133" s="446"/>
      <c r="IF133" s="447"/>
      <c r="IG133" s="445"/>
      <c r="IH133" s="446"/>
      <c r="II133" s="446"/>
      <c r="IJ133" s="446"/>
      <c r="IK133" s="447"/>
      <c r="IL133" s="445"/>
      <c r="IM133" s="446"/>
      <c r="IN133" s="446"/>
      <c r="IO133" s="446"/>
      <c r="IP133" s="447"/>
      <c r="IQ133" s="445"/>
      <c r="IR133" s="446"/>
      <c r="IS133" s="446"/>
      <c r="IT133" s="446"/>
      <c r="IU133" s="447"/>
      <c r="IV133" s="370"/>
    </row>
    <row r="134" spans="1:256" x14ac:dyDescent="0.25">
      <c r="A134" s="68"/>
      <c r="B134" s="68"/>
      <c r="C134" s="69"/>
      <c r="D134" s="77"/>
      <c r="E134" s="68"/>
      <c r="F134" s="68"/>
      <c r="G134" s="68"/>
      <c r="H134" s="68"/>
      <c r="I134" s="71"/>
      <c r="J134" s="85"/>
    </row>
    <row r="135" spans="1:256" ht="15.75" thickBot="1" x14ac:dyDescent="0.3">
      <c r="A135" s="68" t="s">
        <v>363</v>
      </c>
      <c r="B135" s="68"/>
      <c r="C135" s="69"/>
      <c r="D135" s="78"/>
      <c r="E135" s="68"/>
      <c r="F135" s="68"/>
      <c r="G135" s="68"/>
      <c r="H135" s="68"/>
      <c r="I135" s="71"/>
      <c r="J135" s="84"/>
    </row>
    <row r="136" spans="1:256" s="366" customFormat="1" ht="30.75" customHeight="1" thickBot="1" x14ac:dyDescent="0.3">
      <c r="A136" s="445" t="s">
        <v>406</v>
      </c>
      <c r="B136" s="446"/>
      <c r="C136" s="446"/>
      <c r="D136" s="446"/>
      <c r="E136" s="447"/>
      <c r="F136" s="445"/>
      <c r="G136" s="446"/>
      <c r="H136" s="446"/>
      <c r="I136" s="446"/>
      <c r="J136" s="447"/>
      <c r="K136" s="445"/>
      <c r="L136" s="446"/>
      <c r="M136" s="446"/>
      <c r="N136" s="446"/>
      <c r="O136" s="447"/>
      <c r="P136" s="445"/>
      <c r="Q136" s="446"/>
      <c r="R136" s="446"/>
      <c r="S136" s="446"/>
      <c r="T136" s="447"/>
      <c r="U136" s="445"/>
      <c r="V136" s="446"/>
      <c r="W136" s="446"/>
      <c r="X136" s="446"/>
      <c r="Y136" s="447"/>
      <c r="Z136" s="445"/>
      <c r="AA136" s="446"/>
      <c r="AB136" s="446"/>
      <c r="AC136" s="446"/>
      <c r="AD136" s="447"/>
      <c r="AE136" s="445"/>
      <c r="AF136" s="446"/>
      <c r="AG136" s="446"/>
      <c r="AH136" s="446"/>
      <c r="AI136" s="447"/>
      <c r="AJ136" s="445"/>
      <c r="AK136" s="446"/>
      <c r="AL136" s="446"/>
      <c r="AM136" s="446"/>
      <c r="AN136" s="447"/>
      <c r="AO136" s="445"/>
      <c r="AP136" s="446"/>
      <c r="AQ136" s="446"/>
      <c r="AR136" s="446"/>
      <c r="AS136" s="447"/>
      <c r="AT136" s="445"/>
      <c r="AU136" s="446"/>
      <c r="AV136" s="446"/>
      <c r="AW136" s="446"/>
      <c r="AX136" s="447"/>
      <c r="AY136" s="445"/>
      <c r="AZ136" s="446"/>
      <c r="BA136" s="446"/>
      <c r="BB136" s="446"/>
      <c r="BC136" s="447"/>
      <c r="BD136" s="445"/>
      <c r="BE136" s="446"/>
      <c r="BF136" s="446"/>
      <c r="BG136" s="446"/>
      <c r="BH136" s="447"/>
      <c r="BI136" s="445"/>
      <c r="BJ136" s="446"/>
      <c r="BK136" s="446"/>
      <c r="BL136" s="446"/>
      <c r="BM136" s="447"/>
      <c r="BN136" s="445"/>
      <c r="BO136" s="446"/>
      <c r="BP136" s="446"/>
      <c r="BQ136" s="446"/>
      <c r="BR136" s="447"/>
      <c r="BS136" s="445"/>
      <c r="BT136" s="446"/>
      <c r="BU136" s="446"/>
      <c r="BV136" s="446"/>
      <c r="BW136" s="447"/>
      <c r="BX136" s="445"/>
      <c r="BY136" s="446"/>
      <c r="BZ136" s="446"/>
      <c r="CA136" s="446"/>
      <c r="CB136" s="447"/>
      <c r="CC136" s="445"/>
      <c r="CD136" s="446"/>
      <c r="CE136" s="446"/>
      <c r="CF136" s="446"/>
      <c r="CG136" s="447"/>
      <c r="CH136" s="445"/>
      <c r="CI136" s="446"/>
      <c r="CJ136" s="446"/>
      <c r="CK136" s="446"/>
      <c r="CL136" s="447"/>
      <c r="CM136" s="445"/>
      <c r="CN136" s="446"/>
      <c r="CO136" s="446"/>
      <c r="CP136" s="446"/>
      <c r="CQ136" s="447"/>
      <c r="CR136" s="445"/>
      <c r="CS136" s="446"/>
      <c r="CT136" s="446"/>
      <c r="CU136" s="446"/>
      <c r="CV136" s="447"/>
      <c r="CW136" s="445"/>
      <c r="CX136" s="446"/>
      <c r="CY136" s="446"/>
      <c r="CZ136" s="446"/>
      <c r="DA136" s="447"/>
      <c r="DB136" s="445"/>
      <c r="DC136" s="446"/>
      <c r="DD136" s="446"/>
      <c r="DE136" s="446"/>
      <c r="DF136" s="447"/>
      <c r="DG136" s="445"/>
      <c r="DH136" s="446"/>
      <c r="DI136" s="446"/>
      <c r="DJ136" s="446"/>
      <c r="DK136" s="447"/>
      <c r="DL136" s="445"/>
      <c r="DM136" s="446"/>
      <c r="DN136" s="446"/>
      <c r="DO136" s="446"/>
      <c r="DP136" s="447"/>
      <c r="DQ136" s="445"/>
      <c r="DR136" s="446"/>
      <c r="DS136" s="446"/>
      <c r="DT136" s="446"/>
      <c r="DU136" s="447"/>
      <c r="DV136" s="445"/>
      <c r="DW136" s="446"/>
      <c r="DX136" s="446"/>
      <c r="DY136" s="446"/>
      <c r="DZ136" s="447"/>
      <c r="EA136" s="445"/>
      <c r="EB136" s="446"/>
      <c r="EC136" s="446"/>
      <c r="ED136" s="446"/>
      <c r="EE136" s="447"/>
      <c r="EF136" s="445"/>
      <c r="EG136" s="446"/>
      <c r="EH136" s="446"/>
      <c r="EI136" s="446"/>
      <c r="EJ136" s="447"/>
      <c r="EK136" s="445"/>
      <c r="EL136" s="446"/>
      <c r="EM136" s="446"/>
      <c r="EN136" s="446"/>
      <c r="EO136" s="447"/>
      <c r="EP136" s="445"/>
      <c r="EQ136" s="446"/>
      <c r="ER136" s="446"/>
      <c r="ES136" s="446"/>
      <c r="ET136" s="447"/>
      <c r="EU136" s="445"/>
      <c r="EV136" s="446"/>
      <c r="EW136" s="446"/>
      <c r="EX136" s="446"/>
      <c r="EY136" s="447"/>
      <c r="EZ136" s="445"/>
      <c r="FA136" s="446"/>
      <c r="FB136" s="446"/>
      <c r="FC136" s="446"/>
      <c r="FD136" s="447"/>
      <c r="FE136" s="445"/>
      <c r="FF136" s="446"/>
      <c r="FG136" s="446"/>
      <c r="FH136" s="446"/>
      <c r="FI136" s="447"/>
      <c r="FJ136" s="445"/>
      <c r="FK136" s="446"/>
      <c r="FL136" s="446"/>
      <c r="FM136" s="446"/>
      <c r="FN136" s="447"/>
      <c r="FO136" s="445"/>
      <c r="FP136" s="446"/>
      <c r="FQ136" s="446"/>
      <c r="FR136" s="446"/>
      <c r="FS136" s="447"/>
      <c r="FT136" s="445"/>
      <c r="FU136" s="446"/>
      <c r="FV136" s="446"/>
      <c r="FW136" s="446"/>
      <c r="FX136" s="447"/>
      <c r="FY136" s="445"/>
      <c r="FZ136" s="446"/>
      <c r="GA136" s="446"/>
      <c r="GB136" s="446"/>
      <c r="GC136" s="447"/>
      <c r="GD136" s="445"/>
      <c r="GE136" s="446"/>
      <c r="GF136" s="446"/>
      <c r="GG136" s="446"/>
      <c r="GH136" s="447"/>
      <c r="GI136" s="445"/>
      <c r="GJ136" s="446"/>
      <c r="GK136" s="446"/>
      <c r="GL136" s="446"/>
      <c r="GM136" s="447"/>
      <c r="GN136" s="445"/>
      <c r="GO136" s="446"/>
      <c r="GP136" s="446"/>
      <c r="GQ136" s="446"/>
      <c r="GR136" s="447"/>
      <c r="GS136" s="445"/>
      <c r="GT136" s="446"/>
      <c r="GU136" s="446"/>
      <c r="GV136" s="446"/>
      <c r="GW136" s="447"/>
      <c r="GX136" s="445"/>
      <c r="GY136" s="446"/>
      <c r="GZ136" s="446"/>
      <c r="HA136" s="446"/>
      <c r="HB136" s="447"/>
      <c r="HC136" s="445"/>
      <c r="HD136" s="446"/>
      <c r="HE136" s="446"/>
      <c r="HF136" s="446"/>
      <c r="HG136" s="447"/>
      <c r="HH136" s="445"/>
      <c r="HI136" s="446"/>
      <c r="HJ136" s="446"/>
      <c r="HK136" s="446"/>
      <c r="HL136" s="447"/>
      <c r="HM136" s="445"/>
      <c r="HN136" s="446"/>
      <c r="HO136" s="446"/>
      <c r="HP136" s="446"/>
      <c r="HQ136" s="447"/>
      <c r="HR136" s="445"/>
      <c r="HS136" s="446"/>
      <c r="HT136" s="446"/>
      <c r="HU136" s="446"/>
      <c r="HV136" s="447"/>
      <c r="HW136" s="445"/>
      <c r="HX136" s="446"/>
      <c r="HY136" s="446"/>
      <c r="HZ136" s="446"/>
      <c r="IA136" s="447"/>
      <c r="IB136" s="445"/>
      <c r="IC136" s="446"/>
      <c r="ID136" s="446"/>
      <c r="IE136" s="446"/>
      <c r="IF136" s="447"/>
      <c r="IG136" s="445"/>
      <c r="IH136" s="446"/>
      <c r="II136" s="446"/>
      <c r="IJ136" s="446"/>
      <c r="IK136" s="447"/>
      <c r="IL136" s="445"/>
      <c r="IM136" s="446"/>
      <c r="IN136" s="446"/>
      <c r="IO136" s="446"/>
      <c r="IP136" s="447"/>
      <c r="IQ136" s="445"/>
      <c r="IR136" s="446"/>
      <c r="IS136" s="446"/>
      <c r="IT136" s="446"/>
      <c r="IU136" s="447"/>
      <c r="IV136" s="370"/>
    </row>
    <row r="137" spans="1:256" x14ac:dyDescent="0.25">
      <c r="A137" s="14"/>
      <c r="B137" s="14"/>
      <c r="C137" s="14"/>
      <c r="D137" s="14"/>
      <c r="E137" s="14"/>
    </row>
    <row r="138" spans="1:256" ht="54.75" customHeight="1" x14ac:dyDescent="0.25">
      <c r="A138" s="15" t="s">
        <v>285</v>
      </c>
      <c r="B138" s="15" t="s">
        <v>286</v>
      </c>
      <c r="C138" s="15" t="s">
        <v>287</v>
      </c>
      <c r="D138" s="15" t="s">
        <v>288</v>
      </c>
      <c r="E138" s="15" t="s">
        <v>289</v>
      </c>
    </row>
    <row r="139" spans="1:256" x14ac:dyDescent="0.25">
      <c r="A139" s="16"/>
      <c r="B139" s="16"/>
      <c r="C139" s="16" t="s">
        <v>290</v>
      </c>
      <c r="D139" s="16" t="s">
        <v>291</v>
      </c>
      <c r="E139" s="16" t="s">
        <v>292</v>
      </c>
    </row>
    <row r="140" spans="1:256" ht="25.5" x14ac:dyDescent="0.25">
      <c r="A140" s="38" t="str">
        <f>+'[1]CM.05-SERV.TER.'!$A$9</f>
        <v>Servicio por mantenimiento de  Equipos de computo.</v>
      </c>
      <c r="B140" s="33" t="str">
        <f>+'[1]CM.05-SERV.TER.'!$C$9</f>
        <v>servicio</v>
      </c>
      <c r="C140" s="34">
        <f t="shared" ref="C140:C145" si="5">E140/D140</f>
        <v>1.0088389857414958E-2</v>
      </c>
      <c r="D140" s="35">
        <f>+'[1]CM.05-SERV.TER.'!$D$9</f>
        <v>1065.5999999999999</v>
      </c>
      <c r="E140" s="36">
        <f>F140</f>
        <v>10.750188232061378</v>
      </c>
      <c r="F140">
        <v>10.750188232061378</v>
      </c>
      <c r="G140">
        <v>10.654348528415937</v>
      </c>
      <c r="H140">
        <v>0</v>
      </c>
      <c r="I140">
        <v>1.248142038119318</v>
      </c>
      <c r="J140">
        <v>6.5393302917409912E-2</v>
      </c>
      <c r="K140">
        <v>4.7959196462384321</v>
      </c>
    </row>
    <row r="141" spans="1:256" ht="38.25" x14ac:dyDescent="0.25">
      <c r="A141" s="39" t="str">
        <f>+'[1]CM.05-SERV.TER.'!$A$10</f>
        <v>Servicio por  mantenimiento de Impresoras.</v>
      </c>
      <c r="B141" s="17" t="str">
        <f>+'[1]CM.05-SERV.TER.'!$C$10</f>
        <v>servicio</v>
      </c>
      <c r="C141" s="18">
        <f t="shared" si="5"/>
        <v>1.008838985741496E-2</v>
      </c>
      <c r="D141" s="19">
        <f>+'[1]CM.05-SERV.TER.'!$D$10</f>
        <v>1056.0999999999999</v>
      </c>
      <c r="E141" s="20">
        <f>G140</f>
        <v>10.654348528415937</v>
      </c>
    </row>
    <row r="142" spans="1:256" ht="25.5" x14ac:dyDescent="0.25">
      <c r="A142" s="39" t="str">
        <f>+'[1]CM.05-SERV.TER.'!$A$11</f>
        <v>Servicio por mantenimiento de Modulos  de trabajo</v>
      </c>
      <c r="B142" s="17" t="str">
        <f>+'[1]CM.05-SERV.TER.'!$C$11</f>
        <v>servicio</v>
      </c>
      <c r="C142" s="18">
        <f t="shared" si="5"/>
        <v>0</v>
      </c>
      <c r="D142" s="19">
        <f>+'[1]CM.05-SERV.TER.'!$D$11</f>
        <v>188.55555555555554</v>
      </c>
      <c r="E142" s="20">
        <f>H140</f>
        <v>0</v>
      </c>
    </row>
    <row r="143" spans="1:256" ht="25.5" x14ac:dyDescent="0.25">
      <c r="A143" s="39" t="str">
        <f>+'[1]CM.05-SERV.TER.'!$A$12</f>
        <v xml:space="preserve">Servicio por mantenimiento de escritorio </v>
      </c>
      <c r="B143" s="17" t="str">
        <f>+'[1]CM.05-SERV.TER.'!$C$12</f>
        <v>servicio</v>
      </c>
      <c r="C143" s="18">
        <f t="shared" si="5"/>
        <v>4.2658950035898901E-3</v>
      </c>
      <c r="D143" s="19">
        <f>+'[1]CM.05-SERV.TER.'!$D$12</f>
        <v>292.58620689655174</v>
      </c>
      <c r="E143" s="20">
        <f>I140</f>
        <v>1.248142038119318</v>
      </c>
    </row>
    <row r="144" spans="1:256" ht="25.5" x14ac:dyDescent="0.25">
      <c r="A144" s="39" t="str">
        <f>+'[1]CM.05-SERV.TER.'!$A$13</f>
        <v xml:space="preserve">Servicio por mantenimiento de sillon </v>
      </c>
      <c r="B144" s="17" t="str">
        <f>+'[1]CM.05-SERV.TER.'!$C$13</f>
        <v>servicio</v>
      </c>
      <c r="C144" s="18">
        <f t="shared" si="5"/>
        <v>1.0789702308117133E-4</v>
      </c>
      <c r="D144" s="19">
        <f>+'[1]CM.05-SERV.TER.'!$D$13</f>
        <v>606.07142857142856</v>
      </c>
      <c r="E144" s="20">
        <f>J140</f>
        <v>6.5393302917409912E-2</v>
      </c>
    </row>
    <row r="145" spans="1:256" ht="25.5" x14ac:dyDescent="0.25">
      <c r="A145" s="40" t="str">
        <f>+'[1]CM.05-SERV.TER.'!$A$14</f>
        <v>Servicio por mantenimiento de armario</v>
      </c>
      <c r="B145" s="21" t="str">
        <f>+'[1]CM.05-SERV.TER.'!$C$14</f>
        <v>servicio</v>
      </c>
      <c r="C145" s="22">
        <f t="shared" si="5"/>
        <v>6.7261571938995096E-2</v>
      </c>
      <c r="D145" s="23">
        <f>+'[1]CM.05-SERV.TER.'!$D$14</f>
        <v>71.30252100840336</v>
      </c>
      <c r="E145" s="37">
        <f>K140</f>
        <v>4.7959196462384321</v>
      </c>
    </row>
    <row r="146" spans="1:256" x14ac:dyDescent="0.25">
      <c r="A146" s="5"/>
      <c r="B146" s="6"/>
      <c r="C146" s="31" t="s">
        <v>293</v>
      </c>
      <c r="D146" s="32"/>
      <c r="E146" s="29">
        <f>+SUM(E140:E145)</f>
        <v>27.513991747752474</v>
      </c>
    </row>
    <row r="147" spans="1:256" x14ac:dyDescent="0.25">
      <c r="A147" s="5"/>
      <c r="B147" s="6"/>
      <c r="C147" s="24" t="s">
        <v>294</v>
      </c>
      <c r="D147" s="25"/>
      <c r="E147" s="37">
        <v>6</v>
      </c>
    </row>
    <row r="148" spans="1:256" x14ac:dyDescent="0.25">
      <c r="A148" s="5"/>
      <c r="B148" s="6"/>
      <c r="C148" s="27" t="s">
        <v>295</v>
      </c>
      <c r="D148" s="28"/>
      <c r="E148" s="29">
        <f>+E146/E147</f>
        <v>4.585665291292079</v>
      </c>
    </row>
    <row r="151" spans="1:256" ht="43.5" customHeight="1" x14ac:dyDescent="0.25">
      <c r="A151" s="391" t="s">
        <v>279</v>
      </c>
      <c r="B151" s="391"/>
      <c r="C151" s="391"/>
      <c r="D151" s="391"/>
      <c r="E151" s="391"/>
    </row>
    <row r="152" spans="1:256" x14ac:dyDescent="0.25">
      <c r="A152" s="3"/>
      <c r="B152" s="3"/>
      <c r="C152" s="3"/>
      <c r="D152" s="3"/>
      <c r="E152" s="3"/>
    </row>
    <row r="153" spans="1:256" x14ac:dyDescent="0.25">
      <c r="A153" s="4"/>
      <c r="B153" s="4"/>
      <c r="C153" s="5"/>
      <c r="D153" s="6"/>
      <c r="E153" s="7"/>
    </row>
    <row r="154" spans="1:256" ht="15.75" x14ac:dyDescent="0.25">
      <c r="A154" s="392" t="s">
        <v>280</v>
      </c>
      <c r="B154" s="392"/>
      <c r="C154" s="392"/>
      <c r="D154" s="392"/>
      <c r="E154" s="392"/>
    </row>
    <row r="155" spans="1:256" ht="15.75" x14ac:dyDescent="0.25">
      <c r="A155" s="393" t="s">
        <v>281</v>
      </c>
      <c r="B155" s="393"/>
      <c r="C155" s="393"/>
      <c r="D155" s="393"/>
      <c r="E155" s="393"/>
    </row>
    <row r="156" spans="1:256" x14ac:dyDescent="0.25">
      <c r="A156" s="2"/>
      <c r="B156" s="8"/>
      <c r="C156" s="8"/>
      <c r="D156" s="2"/>
      <c r="E156" s="2"/>
    </row>
    <row r="157" spans="1:256" ht="15.75" thickBot="1" x14ac:dyDescent="0.3">
      <c r="A157" s="451" t="s">
        <v>361</v>
      </c>
      <c r="B157" s="451"/>
      <c r="C157" s="451"/>
      <c r="D157" s="66"/>
      <c r="E157" s="66"/>
      <c r="F157" s="66"/>
      <c r="G157" s="66"/>
      <c r="H157" s="66"/>
      <c r="I157" s="67"/>
      <c r="J157" s="84"/>
    </row>
    <row r="158" spans="1:256" s="366" customFormat="1" ht="30.75" customHeight="1" thickBot="1" x14ac:dyDescent="0.3">
      <c r="A158" s="445" t="s">
        <v>412</v>
      </c>
      <c r="B158" s="446"/>
      <c r="C158" s="446"/>
      <c r="D158" s="446"/>
      <c r="E158" s="447"/>
      <c r="F158" s="445"/>
      <c r="G158" s="446"/>
      <c r="H158" s="446"/>
      <c r="I158" s="446"/>
      <c r="J158" s="447"/>
      <c r="K158" s="445"/>
      <c r="L158" s="446"/>
      <c r="M158" s="446"/>
      <c r="N158" s="446"/>
      <c r="O158" s="447"/>
      <c r="P158" s="445"/>
      <c r="Q158" s="446"/>
      <c r="R158" s="446"/>
      <c r="S158" s="446"/>
      <c r="T158" s="447"/>
      <c r="U158" s="445"/>
      <c r="V158" s="446"/>
      <c r="W158" s="446"/>
      <c r="X158" s="446"/>
      <c r="Y158" s="447"/>
      <c r="Z158" s="445"/>
      <c r="AA158" s="446"/>
      <c r="AB158" s="446"/>
      <c r="AC158" s="446"/>
      <c r="AD158" s="447"/>
      <c r="AE158" s="445"/>
      <c r="AF158" s="446"/>
      <c r="AG158" s="446"/>
      <c r="AH158" s="446"/>
      <c r="AI158" s="447"/>
      <c r="AJ158" s="445"/>
      <c r="AK158" s="446"/>
      <c r="AL158" s="446"/>
      <c r="AM158" s="446"/>
      <c r="AN158" s="447"/>
      <c r="AO158" s="445"/>
      <c r="AP158" s="446"/>
      <c r="AQ158" s="446"/>
      <c r="AR158" s="446"/>
      <c r="AS158" s="447"/>
      <c r="AT158" s="445"/>
      <c r="AU158" s="446"/>
      <c r="AV158" s="446"/>
      <c r="AW158" s="446"/>
      <c r="AX158" s="447"/>
      <c r="AY158" s="445"/>
      <c r="AZ158" s="446"/>
      <c r="BA158" s="446"/>
      <c r="BB158" s="446"/>
      <c r="BC158" s="447"/>
      <c r="BD158" s="445"/>
      <c r="BE158" s="446"/>
      <c r="BF158" s="446"/>
      <c r="BG158" s="446"/>
      <c r="BH158" s="447"/>
      <c r="BI158" s="445"/>
      <c r="BJ158" s="446"/>
      <c r="BK158" s="446"/>
      <c r="BL158" s="446"/>
      <c r="BM158" s="447"/>
      <c r="BN158" s="445"/>
      <c r="BO158" s="446"/>
      <c r="BP158" s="446"/>
      <c r="BQ158" s="446"/>
      <c r="BR158" s="447"/>
      <c r="BS158" s="445"/>
      <c r="BT158" s="446"/>
      <c r="BU158" s="446"/>
      <c r="BV158" s="446"/>
      <c r="BW158" s="447"/>
      <c r="BX158" s="445"/>
      <c r="BY158" s="446"/>
      <c r="BZ158" s="446"/>
      <c r="CA158" s="446"/>
      <c r="CB158" s="447"/>
      <c r="CC158" s="445"/>
      <c r="CD158" s="446"/>
      <c r="CE158" s="446"/>
      <c r="CF158" s="446"/>
      <c r="CG158" s="447"/>
      <c r="CH158" s="445"/>
      <c r="CI158" s="446"/>
      <c r="CJ158" s="446"/>
      <c r="CK158" s="446"/>
      <c r="CL158" s="447"/>
      <c r="CM158" s="445"/>
      <c r="CN158" s="446"/>
      <c r="CO158" s="446"/>
      <c r="CP158" s="446"/>
      <c r="CQ158" s="447"/>
      <c r="CR158" s="445"/>
      <c r="CS158" s="446"/>
      <c r="CT158" s="446"/>
      <c r="CU158" s="446"/>
      <c r="CV158" s="447"/>
      <c r="CW158" s="445"/>
      <c r="CX158" s="446"/>
      <c r="CY158" s="446"/>
      <c r="CZ158" s="446"/>
      <c r="DA158" s="447"/>
      <c r="DB158" s="445"/>
      <c r="DC158" s="446"/>
      <c r="DD158" s="446"/>
      <c r="DE158" s="446"/>
      <c r="DF158" s="447"/>
      <c r="DG158" s="445"/>
      <c r="DH158" s="446"/>
      <c r="DI158" s="446"/>
      <c r="DJ158" s="446"/>
      <c r="DK158" s="447"/>
      <c r="DL158" s="445"/>
      <c r="DM158" s="446"/>
      <c r="DN158" s="446"/>
      <c r="DO158" s="446"/>
      <c r="DP158" s="447"/>
      <c r="DQ158" s="445"/>
      <c r="DR158" s="446"/>
      <c r="DS158" s="446"/>
      <c r="DT158" s="446"/>
      <c r="DU158" s="447"/>
      <c r="DV158" s="445"/>
      <c r="DW158" s="446"/>
      <c r="DX158" s="446"/>
      <c r="DY158" s="446"/>
      <c r="DZ158" s="447"/>
      <c r="EA158" s="445"/>
      <c r="EB158" s="446"/>
      <c r="EC158" s="446"/>
      <c r="ED158" s="446"/>
      <c r="EE158" s="447"/>
      <c r="EF158" s="445"/>
      <c r="EG158" s="446"/>
      <c r="EH158" s="446"/>
      <c r="EI158" s="446"/>
      <c r="EJ158" s="447"/>
      <c r="EK158" s="445"/>
      <c r="EL158" s="446"/>
      <c r="EM158" s="446"/>
      <c r="EN158" s="446"/>
      <c r="EO158" s="447"/>
      <c r="EP158" s="445"/>
      <c r="EQ158" s="446"/>
      <c r="ER158" s="446"/>
      <c r="ES158" s="446"/>
      <c r="ET158" s="447"/>
      <c r="EU158" s="445"/>
      <c r="EV158" s="446"/>
      <c r="EW158" s="446"/>
      <c r="EX158" s="446"/>
      <c r="EY158" s="447"/>
      <c r="EZ158" s="445"/>
      <c r="FA158" s="446"/>
      <c r="FB158" s="446"/>
      <c r="FC158" s="446"/>
      <c r="FD158" s="447"/>
      <c r="FE158" s="445"/>
      <c r="FF158" s="446"/>
      <c r="FG158" s="446"/>
      <c r="FH158" s="446"/>
      <c r="FI158" s="447"/>
      <c r="FJ158" s="445"/>
      <c r="FK158" s="446"/>
      <c r="FL158" s="446"/>
      <c r="FM158" s="446"/>
      <c r="FN158" s="447"/>
      <c r="FO158" s="445"/>
      <c r="FP158" s="446"/>
      <c r="FQ158" s="446"/>
      <c r="FR158" s="446"/>
      <c r="FS158" s="447"/>
      <c r="FT158" s="445"/>
      <c r="FU158" s="446"/>
      <c r="FV158" s="446"/>
      <c r="FW158" s="446"/>
      <c r="FX158" s="447"/>
      <c r="FY158" s="445"/>
      <c r="FZ158" s="446"/>
      <c r="GA158" s="446"/>
      <c r="GB158" s="446"/>
      <c r="GC158" s="447"/>
      <c r="GD158" s="445"/>
      <c r="GE158" s="446"/>
      <c r="GF158" s="446"/>
      <c r="GG158" s="446"/>
      <c r="GH158" s="447"/>
      <c r="GI158" s="445"/>
      <c r="GJ158" s="446"/>
      <c r="GK158" s="446"/>
      <c r="GL158" s="446"/>
      <c r="GM158" s="447"/>
      <c r="GN158" s="445"/>
      <c r="GO158" s="446"/>
      <c r="GP158" s="446"/>
      <c r="GQ158" s="446"/>
      <c r="GR158" s="447"/>
      <c r="GS158" s="445"/>
      <c r="GT158" s="446"/>
      <c r="GU158" s="446"/>
      <c r="GV158" s="446"/>
      <c r="GW158" s="447"/>
      <c r="GX158" s="445"/>
      <c r="GY158" s="446"/>
      <c r="GZ158" s="446"/>
      <c r="HA158" s="446"/>
      <c r="HB158" s="447"/>
      <c r="HC158" s="445"/>
      <c r="HD158" s="446"/>
      <c r="HE158" s="446"/>
      <c r="HF158" s="446"/>
      <c r="HG158" s="447"/>
      <c r="HH158" s="445"/>
      <c r="HI158" s="446"/>
      <c r="HJ158" s="446"/>
      <c r="HK158" s="446"/>
      <c r="HL158" s="447"/>
      <c r="HM158" s="445"/>
      <c r="HN158" s="446"/>
      <c r="HO158" s="446"/>
      <c r="HP158" s="446"/>
      <c r="HQ158" s="447"/>
      <c r="HR158" s="445"/>
      <c r="HS158" s="446"/>
      <c r="HT158" s="446"/>
      <c r="HU158" s="446"/>
      <c r="HV158" s="447"/>
      <c r="HW158" s="445"/>
      <c r="HX158" s="446"/>
      <c r="HY158" s="446"/>
      <c r="HZ158" s="446"/>
      <c r="IA158" s="447"/>
      <c r="IB158" s="445"/>
      <c r="IC158" s="446"/>
      <c r="ID158" s="446"/>
      <c r="IE158" s="446"/>
      <c r="IF158" s="447"/>
      <c r="IG158" s="445"/>
      <c r="IH158" s="446"/>
      <c r="II158" s="446"/>
      <c r="IJ158" s="446"/>
      <c r="IK158" s="447"/>
      <c r="IL158" s="445"/>
      <c r="IM158" s="446"/>
      <c r="IN158" s="446"/>
      <c r="IO158" s="446"/>
      <c r="IP158" s="447"/>
      <c r="IQ158" s="445"/>
      <c r="IR158" s="446"/>
      <c r="IS158" s="446"/>
      <c r="IT158" s="446"/>
      <c r="IU158" s="447"/>
      <c r="IV158" s="370"/>
    </row>
    <row r="159" spans="1:256" x14ac:dyDescent="0.25">
      <c r="A159" s="68"/>
      <c r="B159" s="68"/>
      <c r="C159" s="69"/>
      <c r="D159" s="70"/>
      <c r="E159" s="68"/>
      <c r="F159" s="68"/>
      <c r="G159" s="68"/>
      <c r="H159" s="68"/>
      <c r="I159" s="71"/>
      <c r="J159" s="85"/>
    </row>
    <row r="160" spans="1:256" ht="15.75" thickBot="1" x14ac:dyDescent="0.3">
      <c r="A160" s="68" t="s">
        <v>363</v>
      </c>
      <c r="B160" s="68"/>
      <c r="C160" s="69"/>
      <c r="D160" s="72"/>
      <c r="E160" s="68"/>
      <c r="F160" s="68"/>
      <c r="G160" s="68"/>
      <c r="H160" s="68"/>
      <c r="I160" s="71"/>
      <c r="J160" s="84"/>
    </row>
    <row r="161" spans="1:256" s="366" customFormat="1" ht="30.75" customHeight="1" thickBot="1" x14ac:dyDescent="0.3">
      <c r="A161" s="445" t="s">
        <v>406</v>
      </c>
      <c r="B161" s="446"/>
      <c r="C161" s="446"/>
      <c r="D161" s="446"/>
      <c r="E161" s="447"/>
      <c r="F161" s="445"/>
      <c r="G161" s="446"/>
      <c r="H161" s="446"/>
      <c r="I161" s="446"/>
      <c r="J161" s="447"/>
      <c r="K161" s="445"/>
      <c r="L161" s="446"/>
      <c r="M161" s="446"/>
      <c r="N161" s="446"/>
      <c r="O161" s="447"/>
      <c r="P161" s="445"/>
      <c r="Q161" s="446"/>
      <c r="R161" s="446"/>
      <c r="S161" s="446"/>
      <c r="T161" s="447"/>
      <c r="U161" s="445"/>
      <c r="V161" s="446"/>
      <c r="W161" s="446"/>
      <c r="X161" s="446"/>
      <c r="Y161" s="447"/>
      <c r="Z161" s="445"/>
      <c r="AA161" s="446"/>
      <c r="AB161" s="446"/>
      <c r="AC161" s="446"/>
      <c r="AD161" s="447"/>
      <c r="AE161" s="445"/>
      <c r="AF161" s="446"/>
      <c r="AG161" s="446"/>
      <c r="AH161" s="446"/>
      <c r="AI161" s="447"/>
      <c r="AJ161" s="445"/>
      <c r="AK161" s="446"/>
      <c r="AL161" s="446"/>
      <c r="AM161" s="446"/>
      <c r="AN161" s="447"/>
      <c r="AO161" s="445"/>
      <c r="AP161" s="446"/>
      <c r="AQ161" s="446"/>
      <c r="AR161" s="446"/>
      <c r="AS161" s="447"/>
      <c r="AT161" s="445"/>
      <c r="AU161" s="446"/>
      <c r="AV161" s="446"/>
      <c r="AW161" s="446"/>
      <c r="AX161" s="447"/>
      <c r="AY161" s="445"/>
      <c r="AZ161" s="446"/>
      <c r="BA161" s="446"/>
      <c r="BB161" s="446"/>
      <c r="BC161" s="447"/>
      <c r="BD161" s="445"/>
      <c r="BE161" s="446"/>
      <c r="BF161" s="446"/>
      <c r="BG161" s="446"/>
      <c r="BH161" s="447"/>
      <c r="BI161" s="445"/>
      <c r="BJ161" s="446"/>
      <c r="BK161" s="446"/>
      <c r="BL161" s="446"/>
      <c r="BM161" s="447"/>
      <c r="BN161" s="445"/>
      <c r="BO161" s="446"/>
      <c r="BP161" s="446"/>
      <c r="BQ161" s="446"/>
      <c r="BR161" s="447"/>
      <c r="BS161" s="445"/>
      <c r="BT161" s="446"/>
      <c r="BU161" s="446"/>
      <c r="BV161" s="446"/>
      <c r="BW161" s="447"/>
      <c r="BX161" s="445"/>
      <c r="BY161" s="446"/>
      <c r="BZ161" s="446"/>
      <c r="CA161" s="446"/>
      <c r="CB161" s="447"/>
      <c r="CC161" s="445"/>
      <c r="CD161" s="446"/>
      <c r="CE161" s="446"/>
      <c r="CF161" s="446"/>
      <c r="CG161" s="447"/>
      <c r="CH161" s="445"/>
      <c r="CI161" s="446"/>
      <c r="CJ161" s="446"/>
      <c r="CK161" s="446"/>
      <c r="CL161" s="447"/>
      <c r="CM161" s="445"/>
      <c r="CN161" s="446"/>
      <c r="CO161" s="446"/>
      <c r="CP161" s="446"/>
      <c r="CQ161" s="447"/>
      <c r="CR161" s="445"/>
      <c r="CS161" s="446"/>
      <c r="CT161" s="446"/>
      <c r="CU161" s="446"/>
      <c r="CV161" s="447"/>
      <c r="CW161" s="445"/>
      <c r="CX161" s="446"/>
      <c r="CY161" s="446"/>
      <c r="CZ161" s="446"/>
      <c r="DA161" s="447"/>
      <c r="DB161" s="445"/>
      <c r="DC161" s="446"/>
      <c r="DD161" s="446"/>
      <c r="DE161" s="446"/>
      <c r="DF161" s="447"/>
      <c r="DG161" s="445"/>
      <c r="DH161" s="446"/>
      <c r="DI161" s="446"/>
      <c r="DJ161" s="446"/>
      <c r="DK161" s="447"/>
      <c r="DL161" s="445"/>
      <c r="DM161" s="446"/>
      <c r="DN161" s="446"/>
      <c r="DO161" s="446"/>
      <c r="DP161" s="447"/>
      <c r="DQ161" s="445"/>
      <c r="DR161" s="446"/>
      <c r="DS161" s="446"/>
      <c r="DT161" s="446"/>
      <c r="DU161" s="447"/>
      <c r="DV161" s="445"/>
      <c r="DW161" s="446"/>
      <c r="DX161" s="446"/>
      <c r="DY161" s="446"/>
      <c r="DZ161" s="447"/>
      <c r="EA161" s="445"/>
      <c r="EB161" s="446"/>
      <c r="EC161" s="446"/>
      <c r="ED161" s="446"/>
      <c r="EE161" s="447"/>
      <c r="EF161" s="445"/>
      <c r="EG161" s="446"/>
      <c r="EH161" s="446"/>
      <c r="EI161" s="446"/>
      <c r="EJ161" s="447"/>
      <c r="EK161" s="445"/>
      <c r="EL161" s="446"/>
      <c r="EM161" s="446"/>
      <c r="EN161" s="446"/>
      <c r="EO161" s="447"/>
      <c r="EP161" s="445"/>
      <c r="EQ161" s="446"/>
      <c r="ER161" s="446"/>
      <c r="ES161" s="446"/>
      <c r="ET161" s="447"/>
      <c r="EU161" s="445"/>
      <c r="EV161" s="446"/>
      <c r="EW161" s="446"/>
      <c r="EX161" s="446"/>
      <c r="EY161" s="447"/>
      <c r="EZ161" s="445"/>
      <c r="FA161" s="446"/>
      <c r="FB161" s="446"/>
      <c r="FC161" s="446"/>
      <c r="FD161" s="447"/>
      <c r="FE161" s="445"/>
      <c r="FF161" s="446"/>
      <c r="FG161" s="446"/>
      <c r="FH161" s="446"/>
      <c r="FI161" s="447"/>
      <c r="FJ161" s="445"/>
      <c r="FK161" s="446"/>
      <c r="FL161" s="446"/>
      <c r="FM161" s="446"/>
      <c r="FN161" s="447"/>
      <c r="FO161" s="445"/>
      <c r="FP161" s="446"/>
      <c r="FQ161" s="446"/>
      <c r="FR161" s="446"/>
      <c r="FS161" s="447"/>
      <c r="FT161" s="445"/>
      <c r="FU161" s="446"/>
      <c r="FV161" s="446"/>
      <c r="FW161" s="446"/>
      <c r="FX161" s="447"/>
      <c r="FY161" s="445"/>
      <c r="FZ161" s="446"/>
      <c r="GA161" s="446"/>
      <c r="GB161" s="446"/>
      <c r="GC161" s="447"/>
      <c r="GD161" s="445"/>
      <c r="GE161" s="446"/>
      <c r="GF161" s="446"/>
      <c r="GG161" s="446"/>
      <c r="GH161" s="447"/>
      <c r="GI161" s="445"/>
      <c r="GJ161" s="446"/>
      <c r="GK161" s="446"/>
      <c r="GL161" s="446"/>
      <c r="GM161" s="447"/>
      <c r="GN161" s="445"/>
      <c r="GO161" s="446"/>
      <c r="GP161" s="446"/>
      <c r="GQ161" s="446"/>
      <c r="GR161" s="447"/>
      <c r="GS161" s="445"/>
      <c r="GT161" s="446"/>
      <c r="GU161" s="446"/>
      <c r="GV161" s="446"/>
      <c r="GW161" s="447"/>
      <c r="GX161" s="445"/>
      <c r="GY161" s="446"/>
      <c r="GZ161" s="446"/>
      <c r="HA161" s="446"/>
      <c r="HB161" s="447"/>
      <c r="HC161" s="445"/>
      <c r="HD161" s="446"/>
      <c r="HE161" s="446"/>
      <c r="HF161" s="446"/>
      <c r="HG161" s="447"/>
      <c r="HH161" s="445"/>
      <c r="HI161" s="446"/>
      <c r="HJ161" s="446"/>
      <c r="HK161" s="446"/>
      <c r="HL161" s="447"/>
      <c r="HM161" s="445"/>
      <c r="HN161" s="446"/>
      <c r="HO161" s="446"/>
      <c r="HP161" s="446"/>
      <c r="HQ161" s="447"/>
      <c r="HR161" s="445"/>
      <c r="HS161" s="446"/>
      <c r="HT161" s="446"/>
      <c r="HU161" s="446"/>
      <c r="HV161" s="447"/>
      <c r="HW161" s="445"/>
      <c r="HX161" s="446"/>
      <c r="HY161" s="446"/>
      <c r="HZ161" s="446"/>
      <c r="IA161" s="447"/>
      <c r="IB161" s="445"/>
      <c r="IC161" s="446"/>
      <c r="ID161" s="446"/>
      <c r="IE161" s="446"/>
      <c r="IF161" s="447"/>
      <c r="IG161" s="445"/>
      <c r="IH161" s="446"/>
      <c r="II161" s="446"/>
      <c r="IJ161" s="446"/>
      <c r="IK161" s="447"/>
      <c r="IL161" s="445"/>
      <c r="IM161" s="446"/>
      <c r="IN161" s="446"/>
      <c r="IO161" s="446"/>
      <c r="IP161" s="447"/>
      <c r="IQ161" s="445"/>
      <c r="IR161" s="446"/>
      <c r="IS161" s="446"/>
      <c r="IT161" s="446"/>
      <c r="IU161" s="447"/>
      <c r="IV161" s="370"/>
    </row>
    <row r="162" spans="1:256" x14ac:dyDescent="0.25">
      <c r="A162" s="14"/>
      <c r="B162" s="14"/>
      <c r="C162" s="14"/>
      <c r="D162" s="14"/>
      <c r="E162" s="14"/>
    </row>
    <row r="163" spans="1:256" ht="50.25" customHeight="1" x14ac:dyDescent="0.25">
      <c r="A163" s="15" t="s">
        <v>285</v>
      </c>
      <c r="B163" s="15" t="s">
        <v>286</v>
      </c>
      <c r="C163" s="15" t="s">
        <v>287</v>
      </c>
      <c r="D163" s="15" t="s">
        <v>288</v>
      </c>
      <c r="E163" s="15" t="s">
        <v>289</v>
      </c>
    </row>
    <row r="164" spans="1:256" x14ac:dyDescent="0.25">
      <c r="A164" s="16"/>
      <c r="B164" s="16"/>
      <c r="C164" s="16" t="s">
        <v>290</v>
      </c>
      <c r="D164" s="16" t="s">
        <v>291</v>
      </c>
      <c r="E164" s="16" t="s">
        <v>292</v>
      </c>
    </row>
    <row r="165" spans="1:256" ht="25.5" x14ac:dyDescent="0.25">
      <c r="A165" s="38" t="str">
        <f>+'[1]CM.05-SERV.TER.'!$A$9</f>
        <v>Servicio por mantenimiento de  Equipos de computo.</v>
      </c>
      <c r="B165" s="33" t="str">
        <f>+'[1]CM.05-SERV.TER.'!$C$9</f>
        <v>servicio</v>
      </c>
      <c r="C165" s="34">
        <f t="shared" ref="C165:C170" si="6">E165/D165</f>
        <v>1.6813983095691595E-2</v>
      </c>
      <c r="D165" s="35">
        <f>+'[1]CM.05-SERV.TER.'!$D$9</f>
        <v>1065.5999999999999</v>
      </c>
      <c r="E165" s="36">
        <f>F165</f>
        <v>17.916980386768962</v>
      </c>
      <c r="F165">
        <v>17.916980386768962</v>
      </c>
      <c r="G165">
        <v>17.757247547359896</v>
      </c>
      <c r="H165">
        <v>0</v>
      </c>
      <c r="I165">
        <v>2.0802367301988633</v>
      </c>
      <c r="J165">
        <v>0.1089888381956832</v>
      </c>
      <c r="K165">
        <v>7.9931994103973842</v>
      </c>
    </row>
    <row r="166" spans="1:256" ht="38.25" x14ac:dyDescent="0.25">
      <c r="A166" s="39" t="str">
        <f>+'[1]CM.05-SERV.TER.'!$A$10</f>
        <v>Servicio por  mantenimiento de Impresoras.</v>
      </c>
      <c r="B166" s="17" t="str">
        <f>+'[1]CM.05-SERV.TER.'!$C$10</f>
        <v>servicio</v>
      </c>
      <c r="C166" s="18">
        <f t="shared" si="6"/>
        <v>1.6813983095691598E-2</v>
      </c>
      <c r="D166" s="19">
        <f>+'[1]CM.05-SERV.TER.'!$D$10</f>
        <v>1056.0999999999999</v>
      </c>
      <c r="E166" s="20">
        <f>G165</f>
        <v>17.757247547359896</v>
      </c>
    </row>
    <row r="167" spans="1:256" ht="25.5" x14ac:dyDescent="0.25">
      <c r="A167" s="39" t="str">
        <f>+'[1]CM.05-SERV.TER.'!$A$11</f>
        <v>Servicio por mantenimiento de Modulos  de trabajo</v>
      </c>
      <c r="B167" s="17" t="str">
        <f>+'[1]CM.05-SERV.TER.'!$C$11</f>
        <v>servicio</v>
      </c>
      <c r="C167" s="18">
        <f t="shared" si="6"/>
        <v>0</v>
      </c>
      <c r="D167" s="19">
        <f>+'[1]CM.05-SERV.TER.'!$D$11</f>
        <v>188.55555555555554</v>
      </c>
      <c r="E167" s="20">
        <f>H165</f>
        <v>0</v>
      </c>
    </row>
    <row r="168" spans="1:256" ht="25.5" x14ac:dyDescent="0.25">
      <c r="A168" s="39" t="str">
        <f>+'[1]CM.05-SERV.TER.'!$A$12</f>
        <v xml:space="preserve">Servicio por mantenimiento de escritorio </v>
      </c>
      <c r="B168" s="17" t="str">
        <f>+'[1]CM.05-SERV.TER.'!$C$12</f>
        <v>servicio</v>
      </c>
      <c r="C168" s="18">
        <f t="shared" si="6"/>
        <v>7.1098250059831508E-3</v>
      </c>
      <c r="D168" s="19">
        <f>+'[1]CM.05-SERV.TER.'!$D$12</f>
        <v>292.58620689655174</v>
      </c>
      <c r="E168" s="20">
        <f>I165</f>
        <v>2.0802367301988633</v>
      </c>
    </row>
    <row r="169" spans="1:256" ht="25.5" x14ac:dyDescent="0.25">
      <c r="A169" s="39" t="str">
        <f>+'[1]CM.05-SERV.TER.'!$A$13</f>
        <v xml:space="preserve">Servicio por mantenimiento de sillon </v>
      </c>
      <c r="B169" s="17" t="str">
        <f>+'[1]CM.05-SERV.TER.'!$C$13</f>
        <v>servicio</v>
      </c>
      <c r="C169" s="18">
        <f t="shared" si="6"/>
        <v>1.7982837180195225E-4</v>
      </c>
      <c r="D169" s="19">
        <f>+'[1]CM.05-SERV.TER.'!$D$13</f>
        <v>606.07142857142856</v>
      </c>
      <c r="E169" s="20">
        <f>J165</f>
        <v>0.1089888381956832</v>
      </c>
    </row>
    <row r="170" spans="1:256" ht="25.5" x14ac:dyDescent="0.25">
      <c r="A170" s="40" t="str">
        <f>+'[1]CM.05-SERV.TER.'!$A$14</f>
        <v>Servicio por mantenimiento de armario</v>
      </c>
      <c r="B170" s="21" t="str">
        <f>+'[1]CM.05-SERV.TER.'!$C$14</f>
        <v>servicio</v>
      </c>
      <c r="C170" s="22">
        <f t="shared" si="6"/>
        <v>0.11210261989832514</v>
      </c>
      <c r="D170" s="23">
        <f>+'[1]CM.05-SERV.TER.'!$D$14</f>
        <v>71.30252100840336</v>
      </c>
      <c r="E170" s="37">
        <f>K165</f>
        <v>7.9931994103973842</v>
      </c>
    </row>
    <row r="171" spans="1:256" x14ac:dyDescent="0.25">
      <c r="A171" s="5"/>
      <c r="B171" s="6"/>
      <c r="C171" s="31" t="s">
        <v>293</v>
      </c>
      <c r="D171" s="32"/>
      <c r="E171" s="29">
        <f>+SUM(E165:E170)</f>
        <v>45.856652912920794</v>
      </c>
    </row>
    <row r="172" spans="1:256" x14ac:dyDescent="0.25">
      <c r="A172" s="5"/>
      <c r="B172" s="6"/>
      <c r="C172" s="24" t="s">
        <v>294</v>
      </c>
      <c r="D172" s="25"/>
      <c r="E172" s="37">
        <v>10</v>
      </c>
    </row>
    <row r="173" spans="1:256" x14ac:dyDescent="0.25">
      <c r="A173" s="5"/>
      <c r="B173" s="6"/>
      <c r="C173" s="27" t="s">
        <v>295</v>
      </c>
      <c r="D173" s="28"/>
      <c r="E173" s="29">
        <f>+E171/E172</f>
        <v>4.585665291292079</v>
      </c>
    </row>
    <row r="176" spans="1:256" ht="37.5" customHeight="1" x14ac:dyDescent="0.25">
      <c r="A176" s="391" t="s">
        <v>279</v>
      </c>
      <c r="B176" s="391"/>
      <c r="C176" s="391"/>
      <c r="D176" s="391"/>
      <c r="E176" s="391"/>
    </row>
    <row r="177" spans="1:256" x14ac:dyDescent="0.25">
      <c r="A177" s="3"/>
      <c r="B177" s="3"/>
      <c r="C177" s="3"/>
      <c r="D177" s="3"/>
      <c r="E177" s="3"/>
    </row>
    <row r="178" spans="1:256" x14ac:dyDescent="0.25">
      <c r="A178" s="4"/>
      <c r="B178" s="4"/>
      <c r="C178" s="5"/>
      <c r="D178" s="6"/>
      <c r="E178" s="7"/>
    </row>
    <row r="179" spans="1:256" ht="15.75" x14ac:dyDescent="0.25">
      <c r="A179" s="392" t="s">
        <v>280</v>
      </c>
      <c r="B179" s="392"/>
      <c r="C179" s="392"/>
      <c r="D179" s="392"/>
      <c r="E179" s="392"/>
    </row>
    <row r="180" spans="1:256" ht="15.75" x14ac:dyDescent="0.25">
      <c r="A180" s="393" t="s">
        <v>281</v>
      </c>
      <c r="B180" s="393"/>
      <c r="C180" s="393"/>
      <c r="D180" s="393"/>
      <c r="E180" s="393"/>
    </row>
    <row r="181" spans="1:256" x14ac:dyDescent="0.25">
      <c r="A181" s="2"/>
      <c r="B181" s="8"/>
      <c r="C181" s="8"/>
      <c r="D181" s="2"/>
      <c r="E181" s="2"/>
    </row>
    <row r="182" spans="1:256" ht="15.75" thickBot="1" x14ac:dyDescent="0.3">
      <c r="A182" s="451" t="s">
        <v>361</v>
      </c>
      <c r="B182" s="451"/>
      <c r="C182" s="451"/>
      <c r="D182" s="66"/>
      <c r="E182" s="66"/>
      <c r="F182" s="66"/>
      <c r="G182" s="66"/>
      <c r="H182" s="66"/>
      <c r="I182" s="67"/>
      <c r="J182" s="84"/>
    </row>
    <row r="183" spans="1:256" s="366" customFormat="1" ht="30.75" customHeight="1" thickBot="1" x14ac:dyDescent="0.3">
      <c r="A183" s="445" t="s">
        <v>413</v>
      </c>
      <c r="B183" s="446"/>
      <c r="C183" s="446"/>
      <c r="D183" s="446"/>
      <c r="E183" s="447"/>
      <c r="F183" s="445"/>
      <c r="G183" s="446"/>
      <c r="H183" s="446"/>
      <c r="I183" s="446"/>
      <c r="J183" s="447"/>
      <c r="K183" s="445"/>
      <c r="L183" s="446"/>
      <c r="M183" s="446"/>
      <c r="N183" s="446"/>
      <c r="O183" s="447"/>
      <c r="P183" s="445"/>
      <c r="Q183" s="446"/>
      <c r="R183" s="446"/>
      <c r="S183" s="446"/>
      <c r="T183" s="447"/>
      <c r="U183" s="445"/>
      <c r="V183" s="446"/>
      <c r="W183" s="446"/>
      <c r="X183" s="446"/>
      <c r="Y183" s="447"/>
      <c r="Z183" s="445"/>
      <c r="AA183" s="446"/>
      <c r="AB183" s="446"/>
      <c r="AC183" s="446"/>
      <c r="AD183" s="447"/>
      <c r="AE183" s="445"/>
      <c r="AF183" s="446"/>
      <c r="AG183" s="446"/>
      <c r="AH183" s="446"/>
      <c r="AI183" s="447"/>
      <c r="AJ183" s="445"/>
      <c r="AK183" s="446"/>
      <c r="AL183" s="446"/>
      <c r="AM183" s="446"/>
      <c r="AN183" s="447"/>
      <c r="AO183" s="445"/>
      <c r="AP183" s="446"/>
      <c r="AQ183" s="446"/>
      <c r="AR183" s="446"/>
      <c r="AS183" s="447"/>
      <c r="AT183" s="445"/>
      <c r="AU183" s="446"/>
      <c r="AV183" s="446"/>
      <c r="AW183" s="446"/>
      <c r="AX183" s="447"/>
      <c r="AY183" s="445"/>
      <c r="AZ183" s="446"/>
      <c r="BA183" s="446"/>
      <c r="BB183" s="446"/>
      <c r="BC183" s="447"/>
      <c r="BD183" s="445"/>
      <c r="BE183" s="446"/>
      <c r="BF183" s="446"/>
      <c r="BG183" s="446"/>
      <c r="BH183" s="447"/>
      <c r="BI183" s="445"/>
      <c r="BJ183" s="446"/>
      <c r="BK183" s="446"/>
      <c r="BL183" s="446"/>
      <c r="BM183" s="447"/>
      <c r="BN183" s="445"/>
      <c r="BO183" s="446"/>
      <c r="BP183" s="446"/>
      <c r="BQ183" s="446"/>
      <c r="BR183" s="447"/>
      <c r="BS183" s="445"/>
      <c r="BT183" s="446"/>
      <c r="BU183" s="446"/>
      <c r="BV183" s="446"/>
      <c r="BW183" s="447"/>
      <c r="BX183" s="445"/>
      <c r="BY183" s="446"/>
      <c r="BZ183" s="446"/>
      <c r="CA183" s="446"/>
      <c r="CB183" s="447"/>
      <c r="CC183" s="445"/>
      <c r="CD183" s="446"/>
      <c r="CE183" s="446"/>
      <c r="CF183" s="446"/>
      <c r="CG183" s="447"/>
      <c r="CH183" s="445"/>
      <c r="CI183" s="446"/>
      <c r="CJ183" s="446"/>
      <c r="CK183" s="446"/>
      <c r="CL183" s="447"/>
      <c r="CM183" s="445"/>
      <c r="CN183" s="446"/>
      <c r="CO183" s="446"/>
      <c r="CP183" s="446"/>
      <c r="CQ183" s="447"/>
      <c r="CR183" s="445"/>
      <c r="CS183" s="446"/>
      <c r="CT183" s="446"/>
      <c r="CU183" s="446"/>
      <c r="CV183" s="447"/>
      <c r="CW183" s="445"/>
      <c r="CX183" s="446"/>
      <c r="CY183" s="446"/>
      <c r="CZ183" s="446"/>
      <c r="DA183" s="447"/>
      <c r="DB183" s="445"/>
      <c r="DC183" s="446"/>
      <c r="DD183" s="446"/>
      <c r="DE183" s="446"/>
      <c r="DF183" s="447"/>
      <c r="DG183" s="445"/>
      <c r="DH183" s="446"/>
      <c r="DI183" s="446"/>
      <c r="DJ183" s="446"/>
      <c r="DK183" s="447"/>
      <c r="DL183" s="445"/>
      <c r="DM183" s="446"/>
      <c r="DN183" s="446"/>
      <c r="DO183" s="446"/>
      <c r="DP183" s="447"/>
      <c r="DQ183" s="445"/>
      <c r="DR183" s="446"/>
      <c r="DS183" s="446"/>
      <c r="DT183" s="446"/>
      <c r="DU183" s="447"/>
      <c r="DV183" s="445"/>
      <c r="DW183" s="446"/>
      <c r="DX183" s="446"/>
      <c r="DY183" s="446"/>
      <c r="DZ183" s="447"/>
      <c r="EA183" s="445"/>
      <c r="EB183" s="446"/>
      <c r="EC183" s="446"/>
      <c r="ED183" s="446"/>
      <c r="EE183" s="447"/>
      <c r="EF183" s="445"/>
      <c r="EG183" s="446"/>
      <c r="EH183" s="446"/>
      <c r="EI183" s="446"/>
      <c r="EJ183" s="447"/>
      <c r="EK183" s="445"/>
      <c r="EL183" s="446"/>
      <c r="EM183" s="446"/>
      <c r="EN183" s="446"/>
      <c r="EO183" s="447"/>
      <c r="EP183" s="445"/>
      <c r="EQ183" s="446"/>
      <c r="ER183" s="446"/>
      <c r="ES183" s="446"/>
      <c r="ET183" s="447"/>
      <c r="EU183" s="445"/>
      <c r="EV183" s="446"/>
      <c r="EW183" s="446"/>
      <c r="EX183" s="446"/>
      <c r="EY183" s="447"/>
      <c r="EZ183" s="445"/>
      <c r="FA183" s="446"/>
      <c r="FB183" s="446"/>
      <c r="FC183" s="446"/>
      <c r="FD183" s="447"/>
      <c r="FE183" s="445"/>
      <c r="FF183" s="446"/>
      <c r="FG183" s="446"/>
      <c r="FH183" s="446"/>
      <c r="FI183" s="447"/>
      <c r="FJ183" s="445"/>
      <c r="FK183" s="446"/>
      <c r="FL183" s="446"/>
      <c r="FM183" s="446"/>
      <c r="FN183" s="447"/>
      <c r="FO183" s="445"/>
      <c r="FP183" s="446"/>
      <c r="FQ183" s="446"/>
      <c r="FR183" s="446"/>
      <c r="FS183" s="447"/>
      <c r="FT183" s="445"/>
      <c r="FU183" s="446"/>
      <c r="FV183" s="446"/>
      <c r="FW183" s="446"/>
      <c r="FX183" s="447"/>
      <c r="FY183" s="445"/>
      <c r="FZ183" s="446"/>
      <c r="GA183" s="446"/>
      <c r="GB183" s="446"/>
      <c r="GC183" s="447"/>
      <c r="GD183" s="445"/>
      <c r="GE183" s="446"/>
      <c r="GF183" s="446"/>
      <c r="GG183" s="446"/>
      <c r="GH183" s="447"/>
      <c r="GI183" s="445"/>
      <c r="GJ183" s="446"/>
      <c r="GK183" s="446"/>
      <c r="GL183" s="446"/>
      <c r="GM183" s="447"/>
      <c r="GN183" s="445"/>
      <c r="GO183" s="446"/>
      <c r="GP183" s="446"/>
      <c r="GQ183" s="446"/>
      <c r="GR183" s="447"/>
      <c r="GS183" s="445"/>
      <c r="GT183" s="446"/>
      <c r="GU183" s="446"/>
      <c r="GV183" s="446"/>
      <c r="GW183" s="447"/>
      <c r="GX183" s="445"/>
      <c r="GY183" s="446"/>
      <c r="GZ183" s="446"/>
      <c r="HA183" s="446"/>
      <c r="HB183" s="447"/>
      <c r="HC183" s="445"/>
      <c r="HD183" s="446"/>
      <c r="HE183" s="446"/>
      <c r="HF183" s="446"/>
      <c r="HG183" s="447"/>
      <c r="HH183" s="445"/>
      <c r="HI183" s="446"/>
      <c r="HJ183" s="446"/>
      <c r="HK183" s="446"/>
      <c r="HL183" s="447"/>
      <c r="HM183" s="445"/>
      <c r="HN183" s="446"/>
      <c r="HO183" s="446"/>
      <c r="HP183" s="446"/>
      <c r="HQ183" s="447"/>
      <c r="HR183" s="445"/>
      <c r="HS183" s="446"/>
      <c r="HT183" s="446"/>
      <c r="HU183" s="446"/>
      <c r="HV183" s="447"/>
      <c r="HW183" s="445"/>
      <c r="HX183" s="446"/>
      <c r="HY183" s="446"/>
      <c r="HZ183" s="446"/>
      <c r="IA183" s="447"/>
      <c r="IB183" s="445"/>
      <c r="IC183" s="446"/>
      <c r="ID183" s="446"/>
      <c r="IE183" s="446"/>
      <c r="IF183" s="447"/>
      <c r="IG183" s="445"/>
      <c r="IH183" s="446"/>
      <c r="II183" s="446"/>
      <c r="IJ183" s="446"/>
      <c r="IK183" s="447"/>
      <c r="IL183" s="445"/>
      <c r="IM183" s="446"/>
      <c r="IN183" s="446"/>
      <c r="IO183" s="446"/>
      <c r="IP183" s="447"/>
      <c r="IQ183" s="445"/>
      <c r="IR183" s="446"/>
      <c r="IS183" s="446"/>
      <c r="IT183" s="446"/>
      <c r="IU183" s="447"/>
      <c r="IV183" s="370"/>
    </row>
    <row r="184" spans="1:256" x14ac:dyDescent="0.25">
      <c r="A184" s="68"/>
      <c r="B184" s="68"/>
      <c r="C184" s="69"/>
      <c r="D184" s="70"/>
      <c r="E184" s="68"/>
      <c r="F184" s="68"/>
      <c r="G184" s="68"/>
      <c r="H184" s="68"/>
      <c r="I184" s="71"/>
      <c r="J184" s="85"/>
    </row>
    <row r="185" spans="1:256" ht="15.75" thickBot="1" x14ac:dyDescent="0.3">
      <c r="A185" s="68" t="s">
        <v>363</v>
      </c>
      <c r="B185" s="68"/>
      <c r="C185" s="69"/>
      <c r="D185" s="72"/>
      <c r="E185" s="68"/>
      <c r="F185" s="68"/>
      <c r="G185" s="68"/>
      <c r="H185" s="68"/>
      <c r="I185" s="71"/>
      <c r="J185" s="84"/>
    </row>
    <row r="186" spans="1:256" s="366" customFormat="1" ht="30.75" customHeight="1" thickBot="1" x14ac:dyDescent="0.3">
      <c r="A186" s="445" t="s">
        <v>406</v>
      </c>
      <c r="B186" s="446"/>
      <c r="C186" s="446"/>
      <c r="D186" s="446"/>
      <c r="E186" s="447"/>
      <c r="F186" s="445"/>
      <c r="G186" s="446"/>
      <c r="H186" s="446"/>
      <c r="I186" s="446"/>
      <c r="J186" s="447"/>
      <c r="K186" s="445"/>
      <c r="L186" s="446"/>
      <c r="M186" s="446"/>
      <c r="N186" s="446"/>
      <c r="O186" s="447"/>
      <c r="P186" s="445"/>
      <c r="Q186" s="446"/>
      <c r="R186" s="446"/>
      <c r="S186" s="446"/>
      <c r="T186" s="447"/>
      <c r="U186" s="445"/>
      <c r="V186" s="446"/>
      <c r="W186" s="446"/>
      <c r="X186" s="446"/>
      <c r="Y186" s="447"/>
      <c r="Z186" s="445"/>
      <c r="AA186" s="446"/>
      <c r="AB186" s="446"/>
      <c r="AC186" s="446"/>
      <c r="AD186" s="447"/>
      <c r="AE186" s="445"/>
      <c r="AF186" s="446"/>
      <c r="AG186" s="446"/>
      <c r="AH186" s="446"/>
      <c r="AI186" s="447"/>
      <c r="AJ186" s="445"/>
      <c r="AK186" s="446"/>
      <c r="AL186" s="446"/>
      <c r="AM186" s="446"/>
      <c r="AN186" s="447"/>
      <c r="AO186" s="445"/>
      <c r="AP186" s="446"/>
      <c r="AQ186" s="446"/>
      <c r="AR186" s="446"/>
      <c r="AS186" s="447"/>
      <c r="AT186" s="445"/>
      <c r="AU186" s="446"/>
      <c r="AV186" s="446"/>
      <c r="AW186" s="446"/>
      <c r="AX186" s="447"/>
      <c r="AY186" s="445"/>
      <c r="AZ186" s="446"/>
      <c r="BA186" s="446"/>
      <c r="BB186" s="446"/>
      <c r="BC186" s="447"/>
      <c r="BD186" s="445"/>
      <c r="BE186" s="446"/>
      <c r="BF186" s="446"/>
      <c r="BG186" s="446"/>
      <c r="BH186" s="447"/>
      <c r="BI186" s="445"/>
      <c r="BJ186" s="446"/>
      <c r="BK186" s="446"/>
      <c r="BL186" s="446"/>
      <c r="BM186" s="447"/>
      <c r="BN186" s="445"/>
      <c r="BO186" s="446"/>
      <c r="BP186" s="446"/>
      <c r="BQ186" s="446"/>
      <c r="BR186" s="447"/>
      <c r="BS186" s="445"/>
      <c r="BT186" s="446"/>
      <c r="BU186" s="446"/>
      <c r="BV186" s="446"/>
      <c r="BW186" s="447"/>
      <c r="BX186" s="445"/>
      <c r="BY186" s="446"/>
      <c r="BZ186" s="446"/>
      <c r="CA186" s="446"/>
      <c r="CB186" s="447"/>
      <c r="CC186" s="445"/>
      <c r="CD186" s="446"/>
      <c r="CE186" s="446"/>
      <c r="CF186" s="446"/>
      <c r="CG186" s="447"/>
      <c r="CH186" s="445"/>
      <c r="CI186" s="446"/>
      <c r="CJ186" s="446"/>
      <c r="CK186" s="446"/>
      <c r="CL186" s="447"/>
      <c r="CM186" s="445"/>
      <c r="CN186" s="446"/>
      <c r="CO186" s="446"/>
      <c r="CP186" s="446"/>
      <c r="CQ186" s="447"/>
      <c r="CR186" s="445"/>
      <c r="CS186" s="446"/>
      <c r="CT186" s="446"/>
      <c r="CU186" s="446"/>
      <c r="CV186" s="447"/>
      <c r="CW186" s="445"/>
      <c r="CX186" s="446"/>
      <c r="CY186" s="446"/>
      <c r="CZ186" s="446"/>
      <c r="DA186" s="447"/>
      <c r="DB186" s="445"/>
      <c r="DC186" s="446"/>
      <c r="DD186" s="446"/>
      <c r="DE186" s="446"/>
      <c r="DF186" s="447"/>
      <c r="DG186" s="445"/>
      <c r="DH186" s="446"/>
      <c r="DI186" s="446"/>
      <c r="DJ186" s="446"/>
      <c r="DK186" s="447"/>
      <c r="DL186" s="445"/>
      <c r="DM186" s="446"/>
      <c r="DN186" s="446"/>
      <c r="DO186" s="446"/>
      <c r="DP186" s="447"/>
      <c r="DQ186" s="445"/>
      <c r="DR186" s="446"/>
      <c r="DS186" s="446"/>
      <c r="DT186" s="446"/>
      <c r="DU186" s="447"/>
      <c r="DV186" s="445"/>
      <c r="DW186" s="446"/>
      <c r="DX186" s="446"/>
      <c r="DY186" s="446"/>
      <c r="DZ186" s="447"/>
      <c r="EA186" s="445"/>
      <c r="EB186" s="446"/>
      <c r="EC186" s="446"/>
      <c r="ED186" s="446"/>
      <c r="EE186" s="447"/>
      <c r="EF186" s="445"/>
      <c r="EG186" s="446"/>
      <c r="EH186" s="446"/>
      <c r="EI186" s="446"/>
      <c r="EJ186" s="447"/>
      <c r="EK186" s="445"/>
      <c r="EL186" s="446"/>
      <c r="EM186" s="446"/>
      <c r="EN186" s="446"/>
      <c r="EO186" s="447"/>
      <c r="EP186" s="445"/>
      <c r="EQ186" s="446"/>
      <c r="ER186" s="446"/>
      <c r="ES186" s="446"/>
      <c r="ET186" s="447"/>
      <c r="EU186" s="445"/>
      <c r="EV186" s="446"/>
      <c r="EW186" s="446"/>
      <c r="EX186" s="446"/>
      <c r="EY186" s="447"/>
      <c r="EZ186" s="445"/>
      <c r="FA186" s="446"/>
      <c r="FB186" s="446"/>
      <c r="FC186" s="446"/>
      <c r="FD186" s="447"/>
      <c r="FE186" s="445"/>
      <c r="FF186" s="446"/>
      <c r="FG186" s="446"/>
      <c r="FH186" s="446"/>
      <c r="FI186" s="447"/>
      <c r="FJ186" s="445"/>
      <c r="FK186" s="446"/>
      <c r="FL186" s="446"/>
      <c r="FM186" s="446"/>
      <c r="FN186" s="447"/>
      <c r="FO186" s="445"/>
      <c r="FP186" s="446"/>
      <c r="FQ186" s="446"/>
      <c r="FR186" s="446"/>
      <c r="FS186" s="447"/>
      <c r="FT186" s="445"/>
      <c r="FU186" s="446"/>
      <c r="FV186" s="446"/>
      <c r="FW186" s="446"/>
      <c r="FX186" s="447"/>
      <c r="FY186" s="445"/>
      <c r="FZ186" s="446"/>
      <c r="GA186" s="446"/>
      <c r="GB186" s="446"/>
      <c r="GC186" s="447"/>
      <c r="GD186" s="445"/>
      <c r="GE186" s="446"/>
      <c r="GF186" s="446"/>
      <c r="GG186" s="446"/>
      <c r="GH186" s="447"/>
      <c r="GI186" s="445"/>
      <c r="GJ186" s="446"/>
      <c r="GK186" s="446"/>
      <c r="GL186" s="446"/>
      <c r="GM186" s="447"/>
      <c r="GN186" s="445"/>
      <c r="GO186" s="446"/>
      <c r="GP186" s="446"/>
      <c r="GQ186" s="446"/>
      <c r="GR186" s="447"/>
      <c r="GS186" s="445"/>
      <c r="GT186" s="446"/>
      <c r="GU186" s="446"/>
      <c r="GV186" s="446"/>
      <c r="GW186" s="447"/>
      <c r="GX186" s="445"/>
      <c r="GY186" s="446"/>
      <c r="GZ186" s="446"/>
      <c r="HA186" s="446"/>
      <c r="HB186" s="447"/>
      <c r="HC186" s="445"/>
      <c r="HD186" s="446"/>
      <c r="HE186" s="446"/>
      <c r="HF186" s="446"/>
      <c r="HG186" s="447"/>
      <c r="HH186" s="445"/>
      <c r="HI186" s="446"/>
      <c r="HJ186" s="446"/>
      <c r="HK186" s="446"/>
      <c r="HL186" s="447"/>
      <c r="HM186" s="445"/>
      <c r="HN186" s="446"/>
      <c r="HO186" s="446"/>
      <c r="HP186" s="446"/>
      <c r="HQ186" s="447"/>
      <c r="HR186" s="445"/>
      <c r="HS186" s="446"/>
      <c r="HT186" s="446"/>
      <c r="HU186" s="446"/>
      <c r="HV186" s="447"/>
      <c r="HW186" s="445"/>
      <c r="HX186" s="446"/>
      <c r="HY186" s="446"/>
      <c r="HZ186" s="446"/>
      <c r="IA186" s="447"/>
      <c r="IB186" s="445"/>
      <c r="IC186" s="446"/>
      <c r="ID186" s="446"/>
      <c r="IE186" s="446"/>
      <c r="IF186" s="447"/>
      <c r="IG186" s="445"/>
      <c r="IH186" s="446"/>
      <c r="II186" s="446"/>
      <c r="IJ186" s="446"/>
      <c r="IK186" s="447"/>
      <c r="IL186" s="445"/>
      <c r="IM186" s="446"/>
      <c r="IN186" s="446"/>
      <c r="IO186" s="446"/>
      <c r="IP186" s="447"/>
      <c r="IQ186" s="445"/>
      <c r="IR186" s="446"/>
      <c r="IS186" s="446"/>
      <c r="IT186" s="446"/>
      <c r="IU186" s="447"/>
      <c r="IV186" s="370"/>
    </row>
    <row r="187" spans="1:256" x14ac:dyDescent="0.25">
      <c r="A187" s="14"/>
      <c r="B187" s="14"/>
      <c r="C187" s="14"/>
      <c r="D187" s="14"/>
      <c r="E187" s="14"/>
    </row>
    <row r="188" spans="1:256" ht="57" customHeight="1" x14ac:dyDescent="0.25">
      <c r="A188" s="15" t="s">
        <v>285</v>
      </c>
      <c r="B188" s="15" t="s">
        <v>286</v>
      </c>
      <c r="C188" s="15" t="s">
        <v>287</v>
      </c>
      <c r="D188" s="15" t="s">
        <v>288</v>
      </c>
      <c r="E188" s="15" t="s">
        <v>289</v>
      </c>
    </row>
    <row r="189" spans="1:256" x14ac:dyDescent="0.25">
      <c r="A189" s="16"/>
      <c r="B189" s="16"/>
      <c r="C189" s="16" t="s">
        <v>290</v>
      </c>
      <c r="D189" s="16" t="s">
        <v>291</v>
      </c>
      <c r="E189" s="16" t="s">
        <v>292</v>
      </c>
    </row>
    <row r="190" spans="1:256" ht="25.5" x14ac:dyDescent="0.25">
      <c r="A190" s="38" t="str">
        <f>+'[1]CM.05-SERV.TER.'!$A$9</f>
        <v>Servicio por mantenimiento de  Equipos de computo.</v>
      </c>
      <c r="B190" s="33" t="str">
        <f>+'[1]CM.05-SERV.TER.'!$C$9</f>
        <v>servicio</v>
      </c>
      <c r="C190" s="34">
        <f t="shared" ref="C190:C195" si="7">E190/D190</f>
        <v>1.43395355931676E-3</v>
      </c>
      <c r="D190" s="35">
        <f>+'[1]CM.05-SERV.TER.'!$D$9</f>
        <v>1065.5999999999999</v>
      </c>
      <c r="E190" s="36">
        <f>F190</f>
        <v>1.5280209128079394</v>
      </c>
      <c r="F190">
        <v>1.5280209128079394</v>
      </c>
      <c r="G190">
        <v>1.5143983539944301</v>
      </c>
      <c r="H190">
        <v>0</v>
      </c>
      <c r="I190">
        <v>0.41604734603977256</v>
      </c>
      <c r="J190">
        <v>2.1797767639136635E-2</v>
      </c>
      <c r="K190">
        <v>1.1655967443296775</v>
      </c>
    </row>
    <row r="191" spans="1:256" ht="38.25" x14ac:dyDescent="0.25">
      <c r="A191" s="39" t="str">
        <f>+'[1]CM.05-SERV.TER.'!$A$10</f>
        <v>Servicio por  mantenimiento de Impresoras.</v>
      </c>
      <c r="B191" s="17" t="str">
        <f>+'[1]CM.05-SERV.TER.'!$C$10</f>
        <v>servicio</v>
      </c>
      <c r="C191" s="18">
        <f t="shared" si="7"/>
        <v>1.43395355931676E-3</v>
      </c>
      <c r="D191" s="19">
        <f>+'[1]CM.05-SERV.TER.'!$D$10</f>
        <v>1056.0999999999999</v>
      </c>
      <c r="E191" s="20">
        <f>G190</f>
        <v>1.5143983539944301</v>
      </c>
    </row>
    <row r="192" spans="1:256" ht="25.5" x14ac:dyDescent="0.25">
      <c r="A192" s="39" t="str">
        <f>+'[1]CM.05-SERV.TER.'!$A$11</f>
        <v>Servicio por mantenimiento de Modulos  de trabajo</v>
      </c>
      <c r="B192" s="17" t="str">
        <f>+'[1]CM.05-SERV.TER.'!$C$11</f>
        <v>servicio</v>
      </c>
      <c r="C192" s="18">
        <f t="shared" si="7"/>
        <v>0</v>
      </c>
      <c r="D192" s="19">
        <f>+'[1]CM.05-SERV.TER.'!$D$11</f>
        <v>188.55555555555554</v>
      </c>
      <c r="E192" s="20">
        <f>H190</f>
        <v>0</v>
      </c>
    </row>
    <row r="193" spans="1:10" ht="25.5" x14ac:dyDescent="0.25">
      <c r="A193" s="39" t="str">
        <f>+'[1]CM.05-SERV.TER.'!$A$12</f>
        <v xml:space="preserve">Servicio por mantenimiento de escritorio </v>
      </c>
      <c r="B193" s="17" t="str">
        <f>+'[1]CM.05-SERV.TER.'!$C$12</f>
        <v>servicio</v>
      </c>
      <c r="C193" s="18">
        <f t="shared" si="7"/>
        <v>1.4219650011966297E-3</v>
      </c>
      <c r="D193" s="19">
        <f>+'[1]CM.05-SERV.TER.'!$D$12</f>
        <v>292.58620689655174</v>
      </c>
      <c r="E193" s="20">
        <f>I190</f>
        <v>0.41604734603977256</v>
      </c>
    </row>
    <row r="194" spans="1:10" ht="25.5" x14ac:dyDescent="0.25">
      <c r="A194" s="39" t="str">
        <f>+'[1]CM.05-SERV.TER.'!$A$13</f>
        <v xml:space="preserve">Servicio por mantenimiento de sillon </v>
      </c>
      <c r="B194" s="17" t="str">
        <f>+'[1]CM.05-SERV.TER.'!$C$13</f>
        <v>servicio</v>
      </c>
      <c r="C194" s="18">
        <f t="shared" si="7"/>
        <v>3.5965674360390444E-5</v>
      </c>
      <c r="D194" s="19">
        <f>+'[1]CM.05-SERV.TER.'!$D$13</f>
        <v>606.07142857142856</v>
      </c>
      <c r="E194" s="20">
        <f>J190</f>
        <v>2.1797767639136635E-2</v>
      </c>
    </row>
    <row r="195" spans="1:10" ht="25.5" x14ac:dyDescent="0.25">
      <c r="A195" s="40" t="str">
        <f>+'[1]CM.05-SERV.TER.'!$A$14</f>
        <v>Servicio por mantenimiento de armario</v>
      </c>
      <c r="B195" s="21" t="str">
        <f>+'[1]CM.05-SERV.TER.'!$C$14</f>
        <v>servicio</v>
      </c>
      <c r="C195" s="22">
        <f t="shared" si="7"/>
        <v>1.6347202424894711E-2</v>
      </c>
      <c r="D195" s="23">
        <f>+'[1]CM.05-SERV.TER.'!$D$14</f>
        <v>71.30252100840336</v>
      </c>
      <c r="E195" s="37">
        <f>K190</f>
        <v>1.1655967443296775</v>
      </c>
    </row>
    <row r="196" spans="1:10" x14ac:dyDescent="0.25">
      <c r="A196" s="5"/>
      <c r="B196" s="6"/>
      <c r="C196" s="31" t="s">
        <v>293</v>
      </c>
      <c r="D196" s="32"/>
      <c r="E196" s="29">
        <f>+SUM(E190:E195)</f>
        <v>4.6458611248109563</v>
      </c>
    </row>
    <row r="197" spans="1:10" x14ac:dyDescent="0.25">
      <c r="A197" s="5"/>
      <c r="B197" s="6"/>
      <c r="C197" s="24" t="s">
        <v>294</v>
      </c>
      <c r="D197" s="25"/>
      <c r="E197" s="37">
        <v>2</v>
      </c>
    </row>
    <row r="198" spans="1:10" x14ac:dyDescent="0.25">
      <c r="A198" s="5"/>
      <c r="B198" s="6"/>
      <c r="C198" s="27" t="s">
        <v>295</v>
      </c>
      <c r="D198" s="28"/>
      <c r="E198" s="29">
        <f>+E196/E197</f>
        <v>2.3229305624054781</v>
      </c>
    </row>
    <row r="202" spans="1:10" ht="48" customHeight="1" x14ac:dyDescent="0.25">
      <c r="A202" s="391" t="s">
        <v>279</v>
      </c>
      <c r="B202" s="391"/>
      <c r="C202" s="391"/>
      <c r="D202" s="391"/>
      <c r="E202" s="391"/>
    </row>
    <row r="203" spans="1:10" x14ac:dyDescent="0.25">
      <c r="A203" s="3"/>
      <c r="B203" s="3"/>
      <c r="C203" s="3"/>
      <c r="D203" s="3"/>
      <c r="E203" s="3"/>
    </row>
    <row r="204" spans="1:10" x14ac:dyDescent="0.25">
      <c r="A204" s="4"/>
      <c r="B204" s="4"/>
      <c r="C204" s="5"/>
      <c r="D204" s="6"/>
      <c r="E204" s="7"/>
    </row>
    <row r="205" spans="1:10" ht="15.75" x14ac:dyDescent="0.25">
      <c r="A205" s="392" t="s">
        <v>280</v>
      </c>
      <c r="B205" s="392"/>
      <c r="C205" s="392"/>
      <c r="D205" s="392"/>
      <c r="E205" s="392"/>
    </row>
    <row r="206" spans="1:10" ht="15.75" x14ac:dyDescent="0.25">
      <c r="A206" s="393" t="s">
        <v>281</v>
      </c>
      <c r="B206" s="393"/>
      <c r="C206" s="393"/>
      <c r="D206" s="393"/>
      <c r="E206" s="393"/>
    </row>
    <row r="207" spans="1:10" x14ac:dyDescent="0.25">
      <c r="A207" s="2"/>
      <c r="B207" s="8"/>
      <c r="C207" s="8"/>
      <c r="D207" s="2"/>
      <c r="E207" s="2"/>
    </row>
    <row r="208" spans="1:10" ht="15.75" thickBot="1" x14ac:dyDescent="0.3">
      <c r="A208" s="451" t="s">
        <v>361</v>
      </c>
      <c r="B208" s="451"/>
      <c r="C208" s="451"/>
      <c r="D208" s="66"/>
      <c r="E208" s="66"/>
      <c r="F208" s="66"/>
      <c r="G208" s="66"/>
      <c r="H208" s="66"/>
      <c r="I208" s="67"/>
      <c r="J208" s="84"/>
    </row>
    <row r="209" spans="1:256" s="366" customFormat="1" ht="45.75" customHeight="1" thickBot="1" x14ac:dyDescent="0.3">
      <c r="A209" s="445" t="s">
        <v>414</v>
      </c>
      <c r="B209" s="446"/>
      <c r="C209" s="446"/>
      <c r="D209" s="446"/>
      <c r="E209" s="447"/>
      <c r="F209" s="445"/>
      <c r="G209" s="446"/>
      <c r="H209" s="446"/>
      <c r="I209" s="446"/>
      <c r="J209" s="447"/>
      <c r="K209" s="445"/>
      <c r="L209" s="446"/>
      <c r="M209" s="446"/>
      <c r="N209" s="446"/>
      <c r="O209" s="447"/>
      <c r="P209" s="445"/>
      <c r="Q209" s="446"/>
      <c r="R209" s="446"/>
      <c r="S209" s="446"/>
      <c r="T209" s="447"/>
      <c r="U209" s="445"/>
      <c r="V209" s="446"/>
      <c r="W209" s="446"/>
      <c r="X209" s="446"/>
      <c r="Y209" s="447"/>
      <c r="Z209" s="445"/>
      <c r="AA209" s="446"/>
      <c r="AB209" s="446"/>
      <c r="AC209" s="446"/>
      <c r="AD209" s="447"/>
      <c r="AE209" s="445"/>
      <c r="AF209" s="446"/>
      <c r="AG209" s="446"/>
      <c r="AH209" s="446"/>
      <c r="AI209" s="447"/>
      <c r="AJ209" s="445"/>
      <c r="AK209" s="446"/>
      <c r="AL209" s="446"/>
      <c r="AM209" s="446"/>
      <c r="AN209" s="447"/>
      <c r="AO209" s="445"/>
      <c r="AP209" s="446"/>
      <c r="AQ209" s="446"/>
      <c r="AR209" s="446"/>
      <c r="AS209" s="447"/>
      <c r="AT209" s="445"/>
      <c r="AU209" s="446"/>
      <c r="AV209" s="446"/>
      <c r="AW209" s="446"/>
      <c r="AX209" s="447"/>
      <c r="AY209" s="445"/>
      <c r="AZ209" s="446"/>
      <c r="BA209" s="446"/>
      <c r="BB209" s="446"/>
      <c r="BC209" s="447"/>
      <c r="BD209" s="445"/>
      <c r="BE209" s="446"/>
      <c r="BF209" s="446"/>
      <c r="BG209" s="446"/>
      <c r="BH209" s="447"/>
      <c r="BI209" s="445"/>
      <c r="BJ209" s="446"/>
      <c r="BK209" s="446"/>
      <c r="BL209" s="446"/>
      <c r="BM209" s="447"/>
      <c r="BN209" s="445"/>
      <c r="BO209" s="446"/>
      <c r="BP209" s="446"/>
      <c r="BQ209" s="446"/>
      <c r="BR209" s="447"/>
      <c r="BS209" s="445"/>
      <c r="BT209" s="446"/>
      <c r="BU209" s="446"/>
      <c r="BV209" s="446"/>
      <c r="BW209" s="447"/>
      <c r="BX209" s="445"/>
      <c r="BY209" s="446"/>
      <c r="BZ209" s="446"/>
      <c r="CA209" s="446"/>
      <c r="CB209" s="447"/>
      <c r="CC209" s="445"/>
      <c r="CD209" s="446"/>
      <c r="CE209" s="446"/>
      <c r="CF209" s="446"/>
      <c r="CG209" s="447"/>
      <c r="CH209" s="445"/>
      <c r="CI209" s="446"/>
      <c r="CJ209" s="446"/>
      <c r="CK209" s="446"/>
      <c r="CL209" s="447"/>
      <c r="CM209" s="445"/>
      <c r="CN209" s="446"/>
      <c r="CO209" s="446"/>
      <c r="CP209" s="446"/>
      <c r="CQ209" s="447"/>
      <c r="CR209" s="445"/>
      <c r="CS209" s="446"/>
      <c r="CT209" s="446"/>
      <c r="CU209" s="446"/>
      <c r="CV209" s="447"/>
      <c r="CW209" s="445"/>
      <c r="CX209" s="446"/>
      <c r="CY209" s="446"/>
      <c r="CZ209" s="446"/>
      <c r="DA209" s="447"/>
      <c r="DB209" s="445"/>
      <c r="DC209" s="446"/>
      <c r="DD209" s="446"/>
      <c r="DE209" s="446"/>
      <c r="DF209" s="447"/>
      <c r="DG209" s="445"/>
      <c r="DH209" s="446"/>
      <c r="DI209" s="446"/>
      <c r="DJ209" s="446"/>
      <c r="DK209" s="447"/>
      <c r="DL209" s="445"/>
      <c r="DM209" s="446"/>
      <c r="DN209" s="446"/>
      <c r="DO209" s="446"/>
      <c r="DP209" s="447"/>
      <c r="DQ209" s="445"/>
      <c r="DR209" s="446"/>
      <c r="DS209" s="446"/>
      <c r="DT209" s="446"/>
      <c r="DU209" s="447"/>
      <c r="DV209" s="445"/>
      <c r="DW209" s="446"/>
      <c r="DX209" s="446"/>
      <c r="DY209" s="446"/>
      <c r="DZ209" s="447"/>
      <c r="EA209" s="445"/>
      <c r="EB209" s="446"/>
      <c r="EC209" s="446"/>
      <c r="ED209" s="446"/>
      <c r="EE209" s="447"/>
      <c r="EF209" s="445"/>
      <c r="EG209" s="446"/>
      <c r="EH209" s="446"/>
      <c r="EI209" s="446"/>
      <c r="EJ209" s="447"/>
      <c r="EK209" s="445"/>
      <c r="EL209" s="446"/>
      <c r="EM209" s="446"/>
      <c r="EN209" s="446"/>
      <c r="EO209" s="447"/>
      <c r="EP209" s="445"/>
      <c r="EQ209" s="446"/>
      <c r="ER209" s="446"/>
      <c r="ES209" s="446"/>
      <c r="ET209" s="447"/>
      <c r="EU209" s="445"/>
      <c r="EV209" s="446"/>
      <c r="EW209" s="446"/>
      <c r="EX209" s="446"/>
      <c r="EY209" s="447"/>
      <c r="EZ209" s="445"/>
      <c r="FA209" s="446"/>
      <c r="FB209" s="446"/>
      <c r="FC209" s="446"/>
      <c r="FD209" s="447"/>
      <c r="FE209" s="445"/>
      <c r="FF209" s="446"/>
      <c r="FG209" s="446"/>
      <c r="FH209" s="446"/>
      <c r="FI209" s="447"/>
      <c r="FJ209" s="445"/>
      <c r="FK209" s="446"/>
      <c r="FL209" s="446"/>
      <c r="FM209" s="446"/>
      <c r="FN209" s="447"/>
      <c r="FO209" s="445"/>
      <c r="FP209" s="446"/>
      <c r="FQ209" s="446"/>
      <c r="FR209" s="446"/>
      <c r="FS209" s="447"/>
      <c r="FT209" s="445"/>
      <c r="FU209" s="446"/>
      <c r="FV209" s="446"/>
      <c r="FW209" s="446"/>
      <c r="FX209" s="447"/>
      <c r="FY209" s="445"/>
      <c r="FZ209" s="446"/>
      <c r="GA209" s="446"/>
      <c r="GB209" s="446"/>
      <c r="GC209" s="447"/>
      <c r="GD209" s="445"/>
      <c r="GE209" s="446"/>
      <c r="GF209" s="446"/>
      <c r="GG209" s="446"/>
      <c r="GH209" s="447"/>
      <c r="GI209" s="445"/>
      <c r="GJ209" s="446"/>
      <c r="GK209" s="446"/>
      <c r="GL209" s="446"/>
      <c r="GM209" s="447"/>
      <c r="GN209" s="445"/>
      <c r="GO209" s="446"/>
      <c r="GP209" s="446"/>
      <c r="GQ209" s="446"/>
      <c r="GR209" s="447"/>
      <c r="GS209" s="445"/>
      <c r="GT209" s="446"/>
      <c r="GU209" s="446"/>
      <c r="GV209" s="446"/>
      <c r="GW209" s="447"/>
      <c r="GX209" s="445"/>
      <c r="GY209" s="446"/>
      <c r="GZ209" s="446"/>
      <c r="HA209" s="446"/>
      <c r="HB209" s="447"/>
      <c r="HC209" s="445"/>
      <c r="HD209" s="446"/>
      <c r="HE209" s="446"/>
      <c r="HF209" s="446"/>
      <c r="HG209" s="447"/>
      <c r="HH209" s="445"/>
      <c r="HI209" s="446"/>
      <c r="HJ209" s="446"/>
      <c r="HK209" s="446"/>
      <c r="HL209" s="447"/>
      <c r="HM209" s="445"/>
      <c r="HN209" s="446"/>
      <c r="HO209" s="446"/>
      <c r="HP209" s="446"/>
      <c r="HQ209" s="447"/>
      <c r="HR209" s="445"/>
      <c r="HS209" s="446"/>
      <c r="HT209" s="446"/>
      <c r="HU209" s="446"/>
      <c r="HV209" s="447"/>
      <c r="HW209" s="445"/>
      <c r="HX209" s="446"/>
      <c r="HY209" s="446"/>
      <c r="HZ209" s="446"/>
      <c r="IA209" s="447"/>
      <c r="IB209" s="445"/>
      <c r="IC209" s="446"/>
      <c r="ID209" s="446"/>
      <c r="IE209" s="446"/>
      <c r="IF209" s="447"/>
      <c r="IG209" s="445"/>
      <c r="IH209" s="446"/>
      <c r="II209" s="446"/>
      <c r="IJ209" s="446"/>
      <c r="IK209" s="447"/>
      <c r="IL209" s="445"/>
      <c r="IM209" s="446"/>
      <c r="IN209" s="446"/>
      <c r="IO209" s="446"/>
      <c r="IP209" s="447"/>
      <c r="IQ209" s="445"/>
      <c r="IR209" s="446"/>
      <c r="IS209" s="446"/>
      <c r="IT209" s="446"/>
      <c r="IU209" s="447"/>
      <c r="IV209" s="370"/>
    </row>
    <row r="210" spans="1:256" x14ac:dyDescent="0.25">
      <c r="A210" s="68"/>
      <c r="B210" s="68"/>
      <c r="C210" s="69"/>
      <c r="D210" s="70"/>
      <c r="E210" s="68"/>
      <c r="F210" s="68"/>
      <c r="G210" s="68"/>
      <c r="H210" s="68"/>
      <c r="I210" s="71"/>
      <c r="J210" s="85"/>
    </row>
    <row r="211" spans="1:256" ht="15.75" thickBot="1" x14ac:dyDescent="0.3">
      <c r="A211" s="68" t="s">
        <v>363</v>
      </c>
      <c r="B211" s="68"/>
      <c r="C211" s="69"/>
      <c r="D211" s="72"/>
      <c r="E211" s="68"/>
      <c r="F211" s="68"/>
      <c r="G211" s="68"/>
      <c r="H211" s="68"/>
      <c r="I211" s="71"/>
      <c r="J211" s="84"/>
    </row>
    <row r="212" spans="1:256" s="366" customFormat="1" ht="15.75" thickBot="1" x14ac:dyDescent="0.3">
      <c r="A212" s="445" t="s">
        <v>406</v>
      </c>
      <c r="B212" s="446"/>
      <c r="C212" s="446"/>
      <c r="D212" s="446"/>
      <c r="E212" s="447"/>
      <c r="F212" s="445"/>
      <c r="G212" s="446"/>
      <c r="H212" s="446"/>
      <c r="I212" s="446"/>
      <c r="J212" s="447"/>
    </row>
    <row r="213" spans="1:256" x14ac:dyDescent="0.25">
      <c r="A213" s="14"/>
      <c r="B213" s="14"/>
      <c r="C213" s="14"/>
      <c r="D213" s="14"/>
      <c r="E213" s="14"/>
    </row>
    <row r="214" spans="1:256" ht="50.25" customHeight="1" x14ac:dyDescent="0.25">
      <c r="A214" s="15" t="s">
        <v>285</v>
      </c>
      <c r="B214" s="15" t="s">
        <v>286</v>
      </c>
      <c r="C214" s="15" t="s">
        <v>287</v>
      </c>
      <c r="D214" s="15" t="s">
        <v>288</v>
      </c>
      <c r="E214" s="15" t="s">
        <v>289</v>
      </c>
    </row>
    <row r="215" spans="1:256" x14ac:dyDescent="0.25">
      <c r="A215" s="16"/>
      <c r="B215" s="16"/>
      <c r="C215" s="16" t="s">
        <v>290</v>
      </c>
      <c r="D215" s="16" t="s">
        <v>291</v>
      </c>
      <c r="E215" s="16" t="s">
        <v>292</v>
      </c>
    </row>
    <row r="216" spans="1:256" ht="25.5" x14ac:dyDescent="0.25">
      <c r="A216" s="38" t="str">
        <f>+'[1]CM.05-SERV.TER.'!$A$9</f>
        <v>Servicio por mantenimiento de  Equipos de computo.</v>
      </c>
      <c r="B216" s="33" t="str">
        <f>+'[1]CM.05-SERV.TER.'!$C$9</f>
        <v>servicio</v>
      </c>
      <c r="C216" s="34">
        <f t="shared" ref="C216:C221" si="8">E216/D216</f>
        <v>2.5811164067701682E-2</v>
      </c>
      <c r="D216" s="35">
        <f>+'[1]CM.05-SERV.TER.'!$D$9</f>
        <v>1065.5999999999999</v>
      </c>
      <c r="E216" s="36">
        <f>F216</f>
        <v>27.504376430542909</v>
      </c>
      <c r="F216">
        <v>27.504376430542909</v>
      </c>
      <c r="G216">
        <v>27.259170371899742</v>
      </c>
      <c r="H216">
        <v>0</v>
      </c>
      <c r="I216">
        <v>7.4888522287159063</v>
      </c>
      <c r="J216">
        <v>0.39235981750445947</v>
      </c>
      <c r="K216">
        <v>18.854893267162453</v>
      </c>
    </row>
    <row r="217" spans="1:256" ht="38.25" x14ac:dyDescent="0.25">
      <c r="A217" s="39" t="str">
        <f>+'[1]CM.05-SERV.TER.'!$A$10</f>
        <v>Servicio por  mantenimiento de Impresoras.</v>
      </c>
      <c r="B217" s="17" t="str">
        <f>+'[1]CM.05-SERV.TER.'!$C$10</f>
        <v>servicio</v>
      </c>
      <c r="C217" s="18">
        <f t="shared" si="8"/>
        <v>2.5811164067701679E-2</v>
      </c>
      <c r="D217" s="19">
        <f>+'[1]CM.05-SERV.TER.'!$D$10</f>
        <v>1056.0999999999999</v>
      </c>
      <c r="E217" s="20">
        <f>G216</f>
        <v>27.259170371899742</v>
      </c>
    </row>
    <row r="218" spans="1:256" ht="25.5" x14ac:dyDescent="0.25">
      <c r="A218" s="39" t="str">
        <f>+'[1]CM.05-SERV.TER.'!$A$11</f>
        <v>Servicio por mantenimiento de Modulos  de trabajo</v>
      </c>
      <c r="B218" s="17" t="str">
        <f>+'[1]CM.05-SERV.TER.'!$C$11</f>
        <v>servicio</v>
      </c>
      <c r="C218" s="18">
        <f t="shared" si="8"/>
        <v>0</v>
      </c>
      <c r="D218" s="19">
        <f>+'[1]CM.05-SERV.TER.'!$D$11</f>
        <v>188.55555555555554</v>
      </c>
      <c r="E218" s="20">
        <f>H216</f>
        <v>0</v>
      </c>
    </row>
    <row r="219" spans="1:256" ht="25.5" x14ac:dyDescent="0.25">
      <c r="A219" s="39" t="str">
        <f>+'[1]CM.05-SERV.TER.'!$A$12</f>
        <v xml:space="preserve">Servicio por mantenimiento de escritorio </v>
      </c>
      <c r="B219" s="17" t="str">
        <f>+'[1]CM.05-SERV.TER.'!$C$12</f>
        <v>servicio</v>
      </c>
      <c r="C219" s="18">
        <f t="shared" si="8"/>
        <v>2.5595370021539336E-2</v>
      </c>
      <c r="D219" s="19">
        <f>+'[1]CM.05-SERV.TER.'!$D$12</f>
        <v>292.58620689655174</v>
      </c>
      <c r="E219" s="20">
        <f>I216</f>
        <v>7.4888522287159063</v>
      </c>
    </row>
    <row r="220" spans="1:256" ht="25.5" x14ac:dyDescent="0.25">
      <c r="A220" s="39" t="str">
        <f>+'[1]CM.05-SERV.TER.'!$A$13</f>
        <v xml:space="preserve">Servicio por mantenimiento de sillon </v>
      </c>
      <c r="B220" s="17" t="str">
        <f>+'[1]CM.05-SERV.TER.'!$C$13</f>
        <v>servicio</v>
      </c>
      <c r="C220" s="18">
        <f t="shared" si="8"/>
        <v>6.47382138487028E-4</v>
      </c>
      <c r="D220" s="19">
        <f>+'[1]CM.05-SERV.TER.'!$D$13</f>
        <v>606.07142857142856</v>
      </c>
      <c r="E220" s="20">
        <f>J216</f>
        <v>0.39235981750445947</v>
      </c>
    </row>
    <row r="221" spans="1:256" ht="25.5" x14ac:dyDescent="0.25">
      <c r="A221" s="40" t="str">
        <f>+'[1]CM.05-SERV.TER.'!$A$14</f>
        <v>Servicio por mantenimiento de armario</v>
      </c>
      <c r="B221" s="21" t="str">
        <f>+'[1]CM.05-SERV.TER.'!$C$14</f>
        <v>servicio</v>
      </c>
      <c r="C221" s="22">
        <f t="shared" si="8"/>
        <v>0.26443515601559597</v>
      </c>
      <c r="D221" s="23">
        <f>+'[1]CM.05-SERV.TER.'!$D$14</f>
        <v>71.30252100840336</v>
      </c>
      <c r="E221" s="37">
        <f>K216</f>
        <v>18.854893267162453</v>
      </c>
    </row>
    <row r="222" spans="1:256" x14ac:dyDescent="0.25">
      <c r="A222" s="5"/>
      <c r="B222" s="6"/>
      <c r="C222" s="31" t="s">
        <v>293</v>
      </c>
      <c r="D222" s="32"/>
      <c r="E222" s="29">
        <f>+SUM(E216:E221)</f>
        <v>81.499652115825455</v>
      </c>
    </row>
    <row r="223" spans="1:256" x14ac:dyDescent="0.25">
      <c r="A223" s="5"/>
      <c r="B223" s="6"/>
      <c r="C223" s="24" t="s">
        <v>294</v>
      </c>
      <c r="D223" s="25"/>
      <c r="E223" s="37">
        <v>36</v>
      </c>
    </row>
    <row r="224" spans="1:256" x14ac:dyDescent="0.25">
      <c r="A224" s="5"/>
      <c r="B224" s="6"/>
      <c r="C224" s="27" t="s">
        <v>295</v>
      </c>
      <c r="D224" s="28"/>
      <c r="E224" s="29">
        <f>+E222/E223</f>
        <v>2.2638792254395961</v>
      </c>
    </row>
    <row r="227" spans="1:10" ht="39.75" customHeight="1" x14ac:dyDescent="0.25">
      <c r="A227" s="391" t="s">
        <v>279</v>
      </c>
      <c r="B227" s="391"/>
      <c r="C227" s="391"/>
      <c r="D227" s="391"/>
      <c r="E227" s="391"/>
    </row>
    <row r="228" spans="1:10" x14ac:dyDescent="0.25">
      <c r="A228" s="3"/>
      <c r="B228" s="3"/>
      <c r="C228" s="3"/>
      <c r="D228" s="3"/>
      <c r="E228" s="3"/>
    </row>
    <row r="229" spans="1:10" x14ac:dyDescent="0.25">
      <c r="A229" s="4"/>
      <c r="B229" s="4"/>
      <c r="C229" s="5"/>
      <c r="D229" s="6"/>
      <c r="E229" s="7"/>
    </row>
    <row r="230" spans="1:10" ht="15.75" x14ac:dyDescent="0.25">
      <c r="A230" s="392" t="s">
        <v>280</v>
      </c>
      <c r="B230" s="392"/>
      <c r="C230" s="392"/>
      <c r="D230" s="392"/>
      <c r="E230" s="392"/>
    </row>
    <row r="231" spans="1:10" ht="15.75" x14ac:dyDescent="0.25">
      <c r="A231" s="393" t="s">
        <v>281</v>
      </c>
      <c r="B231" s="393"/>
      <c r="C231" s="393"/>
      <c r="D231" s="393"/>
      <c r="E231" s="393"/>
    </row>
    <row r="232" spans="1:10" x14ac:dyDescent="0.25">
      <c r="A232" s="2"/>
      <c r="B232" s="8"/>
      <c r="C232" s="8"/>
      <c r="D232" s="2"/>
      <c r="E232" s="2"/>
    </row>
    <row r="233" spans="1:10" ht="15.75" thickBot="1" x14ac:dyDescent="0.3">
      <c r="A233" s="451" t="s">
        <v>361</v>
      </c>
      <c r="B233" s="451"/>
      <c r="C233" s="451"/>
      <c r="D233" s="66"/>
      <c r="E233" s="66"/>
      <c r="F233" s="66"/>
      <c r="G233" s="66"/>
      <c r="H233" s="66"/>
      <c r="I233" s="67"/>
      <c r="J233" s="84"/>
    </row>
    <row r="234" spans="1:10" s="366" customFormat="1" ht="30" customHeight="1" thickBot="1" x14ac:dyDescent="0.3">
      <c r="A234" s="445" t="s">
        <v>415</v>
      </c>
      <c r="B234" s="446"/>
      <c r="C234" s="446"/>
      <c r="D234" s="446"/>
      <c r="E234" s="447"/>
      <c r="F234" s="445"/>
      <c r="G234" s="446"/>
      <c r="H234" s="446"/>
      <c r="I234" s="446"/>
      <c r="J234" s="447"/>
    </row>
    <row r="235" spans="1:10" x14ac:dyDescent="0.25">
      <c r="A235" s="68"/>
      <c r="B235" s="68"/>
      <c r="C235" s="69"/>
      <c r="D235" s="70"/>
      <c r="E235" s="68"/>
      <c r="F235" s="68"/>
      <c r="G235" s="68"/>
      <c r="H235" s="68"/>
      <c r="I235" s="71"/>
      <c r="J235" s="85"/>
    </row>
    <row r="236" spans="1:10" ht="15.75" thickBot="1" x14ac:dyDescent="0.3">
      <c r="A236" s="68" t="s">
        <v>363</v>
      </c>
      <c r="B236" s="68"/>
      <c r="C236" s="69"/>
      <c r="D236" s="72"/>
      <c r="E236" s="68"/>
      <c r="F236" s="68"/>
      <c r="G236" s="68"/>
      <c r="H236" s="68"/>
      <c r="I236" s="71"/>
      <c r="J236" s="84"/>
    </row>
    <row r="237" spans="1:10" s="366" customFormat="1" ht="30" customHeight="1" thickBot="1" x14ac:dyDescent="0.3">
      <c r="A237" s="445" t="s">
        <v>406</v>
      </c>
      <c r="B237" s="446"/>
      <c r="C237" s="446"/>
      <c r="D237" s="446"/>
      <c r="E237" s="447"/>
      <c r="F237" s="445"/>
      <c r="G237" s="446"/>
      <c r="H237" s="446"/>
      <c r="I237" s="446"/>
      <c r="J237" s="447"/>
    </row>
    <row r="238" spans="1:10" x14ac:dyDescent="0.25">
      <c r="A238" s="14"/>
      <c r="B238" s="14"/>
      <c r="C238" s="14"/>
      <c r="D238" s="14"/>
      <c r="E238" s="14"/>
    </row>
    <row r="239" spans="1:10" ht="57" customHeight="1" x14ac:dyDescent="0.25">
      <c r="A239" s="15" t="s">
        <v>285</v>
      </c>
      <c r="B239" s="15" t="s">
        <v>286</v>
      </c>
      <c r="C239" s="15" t="s">
        <v>287</v>
      </c>
      <c r="D239" s="15" t="s">
        <v>288</v>
      </c>
      <c r="E239" s="15" t="s">
        <v>289</v>
      </c>
    </row>
    <row r="240" spans="1:10" x14ac:dyDescent="0.25">
      <c r="A240" s="16"/>
      <c r="B240" s="16"/>
      <c r="C240" s="16" t="s">
        <v>290</v>
      </c>
      <c r="D240" s="16" t="s">
        <v>291</v>
      </c>
      <c r="E240" s="16" t="s">
        <v>292</v>
      </c>
    </row>
    <row r="241" spans="1:11" ht="25.5" x14ac:dyDescent="0.25">
      <c r="A241" s="38" t="str">
        <f>+'[1]CM.05-SERV.TER.'!$A$9</f>
        <v>Servicio por mantenimiento de  Equipos de computo.</v>
      </c>
      <c r="B241" s="33" t="str">
        <f>+'[1]CM.05-SERV.TER.'!$C$9</f>
        <v>servicio</v>
      </c>
      <c r="C241" s="34">
        <f t="shared" ref="C241:C246" si="9">E241/D241</f>
        <v>3.5848838982919011E-2</v>
      </c>
      <c r="D241" s="35">
        <f>+'[1]CM.05-SERV.TER.'!$D$9</f>
        <v>1065.5999999999999</v>
      </c>
      <c r="E241" s="36">
        <f>F241</f>
        <v>38.200522820198493</v>
      </c>
      <c r="F241">
        <v>38.200522820198493</v>
      </c>
      <c r="G241">
        <v>37.85995884986076</v>
      </c>
      <c r="H241">
        <v>0</v>
      </c>
      <c r="I241">
        <v>10.401183650994316</v>
      </c>
      <c r="J241">
        <v>0.54494419097841595</v>
      </c>
      <c r="K241">
        <v>29.139918608241942</v>
      </c>
    </row>
    <row r="242" spans="1:11" ht="38.25" x14ac:dyDescent="0.25">
      <c r="A242" s="39" t="str">
        <f>+'[1]CM.05-SERV.TER.'!$A$10</f>
        <v>Servicio por  mantenimiento de Impresoras.</v>
      </c>
      <c r="B242" s="17" t="str">
        <f>+'[1]CM.05-SERV.TER.'!$C$10</f>
        <v>servicio</v>
      </c>
      <c r="C242" s="18">
        <f t="shared" si="9"/>
        <v>3.5848838982919004E-2</v>
      </c>
      <c r="D242" s="19">
        <f>+'[1]CM.05-SERV.TER.'!$D$10</f>
        <v>1056.0999999999999</v>
      </c>
      <c r="E242" s="20">
        <f>G241</f>
        <v>37.85995884986076</v>
      </c>
    </row>
    <row r="243" spans="1:11" ht="25.5" x14ac:dyDescent="0.25">
      <c r="A243" s="39" t="str">
        <f>+'[1]CM.05-SERV.TER.'!$A$11</f>
        <v>Servicio por mantenimiento de Modulos  de trabajo</v>
      </c>
      <c r="B243" s="17" t="str">
        <f>+'[1]CM.05-SERV.TER.'!$C$11</f>
        <v>servicio</v>
      </c>
      <c r="C243" s="18">
        <f t="shared" si="9"/>
        <v>0</v>
      </c>
      <c r="D243" s="19">
        <f>+'[1]CM.05-SERV.TER.'!$D$11</f>
        <v>188.55555555555554</v>
      </c>
      <c r="E243" s="20">
        <f>H241</f>
        <v>0</v>
      </c>
    </row>
    <row r="244" spans="1:11" ht="25.5" x14ac:dyDescent="0.25">
      <c r="A244" s="39" t="str">
        <f>+'[1]CM.05-SERV.TER.'!$A$12</f>
        <v xml:space="preserve">Servicio por mantenimiento de escritorio </v>
      </c>
      <c r="B244" s="17" t="str">
        <f>+'[1]CM.05-SERV.TER.'!$C$12</f>
        <v>servicio</v>
      </c>
      <c r="C244" s="18">
        <f t="shared" si="9"/>
        <v>3.5549125029915751E-2</v>
      </c>
      <c r="D244" s="19">
        <f>+'[1]CM.05-SERV.TER.'!$D$12</f>
        <v>292.58620689655174</v>
      </c>
      <c r="E244" s="20">
        <f>I241</f>
        <v>10.401183650994316</v>
      </c>
    </row>
    <row r="245" spans="1:11" ht="25.5" x14ac:dyDescent="0.25">
      <c r="A245" s="39" t="str">
        <f>+'[1]CM.05-SERV.TER.'!$A$13</f>
        <v xml:space="preserve">Servicio por mantenimiento de sillon </v>
      </c>
      <c r="B245" s="17" t="str">
        <f>+'[1]CM.05-SERV.TER.'!$C$13</f>
        <v>servicio</v>
      </c>
      <c r="C245" s="18">
        <f t="shared" si="9"/>
        <v>8.9914185900976122E-4</v>
      </c>
      <c r="D245" s="19">
        <f>+'[1]CM.05-SERV.TER.'!$D$13</f>
        <v>606.07142857142856</v>
      </c>
      <c r="E245" s="20">
        <f>J241</f>
        <v>0.54494419097841595</v>
      </c>
    </row>
    <row r="246" spans="1:11" ht="25.5" x14ac:dyDescent="0.25">
      <c r="A246" s="40" t="str">
        <f>+'[1]CM.05-SERV.TER.'!$A$14</f>
        <v>Servicio por mantenimiento de armario</v>
      </c>
      <c r="B246" s="21" t="str">
        <f>+'[1]CM.05-SERV.TER.'!$C$14</f>
        <v>servicio</v>
      </c>
      <c r="C246" s="22">
        <f t="shared" si="9"/>
        <v>0.40868006062236784</v>
      </c>
      <c r="D246" s="23">
        <f>+'[1]CM.05-SERV.TER.'!$D$14</f>
        <v>71.30252100840336</v>
      </c>
      <c r="E246" s="37">
        <f>K241</f>
        <v>29.139918608241942</v>
      </c>
    </row>
    <row r="247" spans="1:11" x14ac:dyDescent="0.25">
      <c r="A247" s="5"/>
      <c r="B247" s="6"/>
      <c r="C247" s="31" t="s">
        <v>293</v>
      </c>
      <c r="D247" s="32"/>
      <c r="E247" s="29">
        <f>+SUM(E241:E246)</f>
        <v>116.14652812027393</v>
      </c>
    </row>
    <row r="248" spans="1:11" x14ac:dyDescent="0.25">
      <c r="A248" s="5"/>
      <c r="B248" s="6"/>
      <c r="C248" s="24" t="s">
        <v>294</v>
      </c>
      <c r="D248" s="25"/>
      <c r="E248" s="37">
        <v>50</v>
      </c>
    </row>
    <row r="249" spans="1:11" x14ac:dyDescent="0.25">
      <c r="A249" s="5"/>
      <c r="B249" s="6"/>
      <c r="C249" s="27" t="s">
        <v>295</v>
      </c>
      <c r="D249" s="28"/>
      <c r="E249" s="29">
        <f>+E247/E248</f>
        <v>2.3229305624054786</v>
      </c>
    </row>
    <row r="252" spans="1:11" x14ac:dyDescent="0.25">
      <c r="A252" s="3"/>
      <c r="B252" s="3"/>
      <c r="C252" s="3"/>
      <c r="D252" s="3"/>
      <c r="E252" s="3"/>
    </row>
    <row r="254" spans="1:11" x14ac:dyDescent="0.25">
      <c r="A254" s="408" t="s">
        <v>296</v>
      </c>
      <c r="B254" s="408"/>
      <c r="C254" s="408"/>
      <c r="D254" s="408"/>
      <c r="E254" s="408"/>
      <c r="F254" s="2"/>
      <c r="G254" s="2"/>
      <c r="H254" s="2"/>
      <c r="I254" s="2"/>
      <c r="J254" s="2"/>
    </row>
  </sheetData>
  <mergeCells count="914">
    <mergeCell ref="IL186:IP186"/>
    <mergeCell ref="IQ186:IU186"/>
    <mergeCell ref="A212:E212"/>
    <mergeCell ref="F212:J212"/>
    <mergeCell ref="HM186:HQ186"/>
    <mergeCell ref="HR186:HV186"/>
    <mergeCell ref="IB186:IF186"/>
    <mergeCell ref="GS186:GW186"/>
    <mergeCell ref="GX186:HB186"/>
    <mergeCell ref="HC186:HG186"/>
    <mergeCell ref="HH186:HL186"/>
    <mergeCell ref="EF186:EJ186"/>
    <mergeCell ref="EF209:EJ209"/>
    <mergeCell ref="EK209:EO209"/>
    <mergeCell ref="EZ209:FD209"/>
    <mergeCell ref="EU209:EY209"/>
    <mergeCell ref="FE209:FI209"/>
    <mergeCell ref="Z209:AD209"/>
    <mergeCell ref="AE209:AI209"/>
    <mergeCell ref="IQ209:IU209"/>
    <mergeCell ref="HH209:HL209"/>
    <mergeCell ref="HM209:HQ209"/>
    <mergeCell ref="HR209:HV209"/>
    <mergeCell ref="HW209:IA209"/>
    <mergeCell ref="A254:E254"/>
    <mergeCell ref="A237:E237"/>
    <mergeCell ref="F237:J237"/>
    <mergeCell ref="IG186:IK186"/>
    <mergeCell ref="FY186:GC186"/>
    <mergeCell ref="GD186:GH186"/>
    <mergeCell ref="GI186:GM186"/>
    <mergeCell ref="GN186:GR186"/>
    <mergeCell ref="FE186:FI186"/>
    <mergeCell ref="FJ186:FN186"/>
    <mergeCell ref="FO186:FS186"/>
    <mergeCell ref="FT186:FX186"/>
    <mergeCell ref="HW186:IA186"/>
    <mergeCell ref="P186:T186"/>
    <mergeCell ref="BI186:BM186"/>
    <mergeCell ref="BN186:BR186"/>
    <mergeCell ref="BS186:BW186"/>
    <mergeCell ref="BX186:CB186"/>
    <mergeCell ref="AO186:AS186"/>
    <mergeCell ref="AT186:AX186"/>
    <mergeCell ref="AY186:BC186"/>
    <mergeCell ref="BD186:BH186"/>
    <mergeCell ref="A234:E234"/>
    <mergeCell ref="F234:J234"/>
    <mergeCell ref="IG183:IK183"/>
    <mergeCell ref="IL183:IP183"/>
    <mergeCell ref="IQ183:IU183"/>
    <mergeCell ref="HH183:HL183"/>
    <mergeCell ref="HM183:HQ183"/>
    <mergeCell ref="HR183:HV183"/>
    <mergeCell ref="HW183:IA183"/>
    <mergeCell ref="U186:Y186"/>
    <mergeCell ref="Z186:AD186"/>
    <mergeCell ref="AE186:AI186"/>
    <mergeCell ref="AJ186:AN186"/>
    <mergeCell ref="CW186:DA186"/>
    <mergeCell ref="DB186:DF186"/>
    <mergeCell ref="DG186:DK186"/>
    <mergeCell ref="DL186:DP186"/>
    <mergeCell ref="CC186:CG186"/>
    <mergeCell ref="CH186:CL186"/>
    <mergeCell ref="CM186:CQ186"/>
    <mergeCell ref="CR186:CV186"/>
    <mergeCell ref="EK186:EO186"/>
    <mergeCell ref="EP186:ET186"/>
    <mergeCell ref="EU186:EY186"/>
    <mergeCell ref="EZ186:FD186"/>
    <mergeCell ref="DQ186:DU186"/>
    <mergeCell ref="GN183:GR183"/>
    <mergeCell ref="GS183:GW183"/>
    <mergeCell ref="GX183:HB183"/>
    <mergeCell ref="HC183:HG183"/>
    <mergeCell ref="FT183:FX183"/>
    <mergeCell ref="FY183:GC183"/>
    <mergeCell ref="GD183:GH183"/>
    <mergeCell ref="GI183:GM183"/>
    <mergeCell ref="IB183:IF183"/>
    <mergeCell ref="GS161:GW161"/>
    <mergeCell ref="GX161:HB161"/>
    <mergeCell ref="BX183:CB183"/>
    <mergeCell ref="CC183:CG183"/>
    <mergeCell ref="CH183:CL183"/>
    <mergeCell ref="CM183:CQ183"/>
    <mergeCell ref="BD183:BH183"/>
    <mergeCell ref="BI183:BM183"/>
    <mergeCell ref="BN183:BR183"/>
    <mergeCell ref="BS183:BW183"/>
    <mergeCell ref="DL183:DP183"/>
    <mergeCell ref="DQ183:DU183"/>
    <mergeCell ref="DV183:DZ183"/>
    <mergeCell ref="EA183:EE183"/>
    <mergeCell ref="CR183:CV183"/>
    <mergeCell ref="CW183:DA183"/>
    <mergeCell ref="DB183:DF183"/>
    <mergeCell ref="DG183:DK183"/>
    <mergeCell ref="EZ183:FD183"/>
    <mergeCell ref="FE183:FI183"/>
    <mergeCell ref="FJ183:FN183"/>
    <mergeCell ref="FO183:FS183"/>
    <mergeCell ref="EF183:EJ183"/>
    <mergeCell ref="EK183:EO183"/>
    <mergeCell ref="HC161:HG161"/>
    <mergeCell ref="HH161:HL161"/>
    <mergeCell ref="FY161:GC161"/>
    <mergeCell ref="GD161:GH161"/>
    <mergeCell ref="GI161:GM161"/>
    <mergeCell ref="GN161:GR161"/>
    <mergeCell ref="IQ161:IU161"/>
    <mergeCell ref="A183:E183"/>
    <mergeCell ref="F183:J183"/>
    <mergeCell ref="K183:O183"/>
    <mergeCell ref="P183:T183"/>
    <mergeCell ref="U183:Y183"/>
    <mergeCell ref="Z183:AD183"/>
    <mergeCell ref="AE183:AI183"/>
    <mergeCell ref="HM161:HQ161"/>
    <mergeCell ref="HR161:HV161"/>
    <mergeCell ref="AJ183:AN183"/>
    <mergeCell ref="AO183:AS183"/>
    <mergeCell ref="AT183:AX183"/>
    <mergeCell ref="AY183:BC183"/>
    <mergeCell ref="IG161:IK161"/>
    <mergeCell ref="IL161:IP161"/>
    <mergeCell ref="HW161:IA161"/>
    <mergeCell ref="IB161:IF161"/>
    <mergeCell ref="IL158:IP158"/>
    <mergeCell ref="IQ158:IU158"/>
    <mergeCell ref="GD158:GH158"/>
    <mergeCell ref="GI158:GM158"/>
    <mergeCell ref="GN158:GR158"/>
    <mergeCell ref="GS158:GW158"/>
    <mergeCell ref="CC161:CG161"/>
    <mergeCell ref="CH161:CL161"/>
    <mergeCell ref="CM161:CQ161"/>
    <mergeCell ref="CR161:CV161"/>
    <mergeCell ref="DQ161:DU161"/>
    <mergeCell ref="DV161:DZ161"/>
    <mergeCell ref="EA161:EE161"/>
    <mergeCell ref="EF161:EJ161"/>
    <mergeCell ref="CW161:DA161"/>
    <mergeCell ref="DB161:DF161"/>
    <mergeCell ref="DG161:DK161"/>
    <mergeCell ref="DL161:DP161"/>
    <mergeCell ref="FE161:FI161"/>
    <mergeCell ref="FJ161:FN161"/>
    <mergeCell ref="FO161:FS161"/>
    <mergeCell ref="FT161:FX161"/>
    <mergeCell ref="EK161:EO161"/>
    <mergeCell ref="EP161:ET161"/>
    <mergeCell ref="HR158:HV158"/>
    <mergeCell ref="HW158:IA158"/>
    <mergeCell ref="IB158:IF158"/>
    <mergeCell ref="IG158:IK158"/>
    <mergeCell ref="GX158:HB158"/>
    <mergeCell ref="HC158:HG158"/>
    <mergeCell ref="HH158:HL158"/>
    <mergeCell ref="HM158:HQ158"/>
    <mergeCell ref="A161:E161"/>
    <mergeCell ref="F161:J161"/>
    <mergeCell ref="K161:O161"/>
    <mergeCell ref="P161:T161"/>
    <mergeCell ref="U161:Y161"/>
    <mergeCell ref="Z161:AD161"/>
    <mergeCell ref="AO161:AS161"/>
    <mergeCell ref="AT161:AX161"/>
    <mergeCell ref="AY161:BC161"/>
    <mergeCell ref="BD161:BH161"/>
    <mergeCell ref="BI161:BM161"/>
    <mergeCell ref="BN161:BR161"/>
    <mergeCell ref="BS161:BW161"/>
    <mergeCell ref="BX161:CB161"/>
    <mergeCell ref="EU161:EY161"/>
    <mergeCell ref="EZ161:FD161"/>
    <mergeCell ref="FJ158:FN158"/>
    <mergeCell ref="FO158:FS158"/>
    <mergeCell ref="FT158:FX158"/>
    <mergeCell ref="FY158:GC158"/>
    <mergeCell ref="EP158:ET158"/>
    <mergeCell ref="EU158:EY158"/>
    <mergeCell ref="EZ158:FD158"/>
    <mergeCell ref="FE158:FI158"/>
    <mergeCell ref="AE161:AI161"/>
    <mergeCell ref="AJ161:AN161"/>
    <mergeCell ref="CM158:CQ158"/>
    <mergeCell ref="CR158:CV158"/>
    <mergeCell ref="CW158:DA158"/>
    <mergeCell ref="BN158:BR158"/>
    <mergeCell ref="BS158:BW158"/>
    <mergeCell ref="BX158:CB158"/>
    <mergeCell ref="CC158:CG158"/>
    <mergeCell ref="DV158:DZ158"/>
    <mergeCell ref="EA158:EE158"/>
    <mergeCell ref="DB158:DF158"/>
    <mergeCell ref="DG158:DK158"/>
    <mergeCell ref="DL158:DP158"/>
    <mergeCell ref="DQ158:DU158"/>
    <mergeCell ref="IQ136:IU136"/>
    <mergeCell ref="HH136:HL136"/>
    <mergeCell ref="HM136:HQ136"/>
    <mergeCell ref="HR136:HV136"/>
    <mergeCell ref="HW136:IA136"/>
    <mergeCell ref="F158:J158"/>
    <mergeCell ref="K158:O158"/>
    <mergeCell ref="P158:T158"/>
    <mergeCell ref="U158:Y158"/>
    <mergeCell ref="IB136:IF136"/>
    <mergeCell ref="IG136:IK136"/>
    <mergeCell ref="GN136:GR136"/>
    <mergeCell ref="GS136:GW136"/>
    <mergeCell ref="GX136:HB136"/>
    <mergeCell ref="HC136:HG136"/>
    <mergeCell ref="AT158:AX158"/>
    <mergeCell ref="AY158:BC158"/>
    <mergeCell ref="BD158:BH158"/>
    <mergeCell ref="BI158:BM158"/>
    <mergeCell ref="Z158:AD158"/>
    <mergeCell ref="AE158:AI158"/>
    <mergeCell ref="AJ158:AN158"/>
    <mergeCell ref="AO158:AS158"/>
    <mergeCell ref="CH158:CL158"/>
    <mergeCell ref="FT136:FX136"/>
    <mergeCell ref="FY136:GC136"/>
    <mergeCell ref="GD136:GH136"/>
    <mergeCell ref="GI136:GM136"/>
    <mergeCell ref="EZ136:FD136"/>
    <mergeCell ref="FE136:FI136"/>
    <mergeCell ref="FJ136:FN136"/>
    <mergeCell ref="FO136:FS136"/>
    <mergeCell ref="IL136:IP136"/>
    <mergeCell ref="CM136:CQ136"/>
    <mergeCell ref="EF136:EJ136"/>
    <mergeCell ref="EK136:EO136"/>
    <mergeCell ref="EP136:ET136"/>
    <mergeCell ref="EU136:EY136"/>
    <mergeCell ref="DL136:DP136"/>
    <mergeCell ref="DQ136:DU136"/>
    <mergeCell ref="DV136:DZ136"/>
    <mergeCell ref="EA136:EE136"/>
    <mergeCell ref="P136:T136"/>
    <mergeCell ref="U136:Y136"/>
    <mergeCell ref="Z136:AD136"/>
    <mergeCell ref="AE136:AI136"/>
    <mergeCell ref="IB111:IF111"/>
    <mergeCell ref="IG111:IK111"/>
    <mergeCell ref="GN111:GR111"/>
    <mergeCell ref="GS111:GW111"/>
    <mergeCell ref="GX111:HB111"/>
    <mergeCell ref="HC111:HG111"/>
    <mergeCell ref="BD136:BH136"/>
    <mergeCell ref="BI136:BM136"/>
    <mergeCell ref="BN136:BR136"/>
    <mergeCell ref="BS136:BW136"/>
    <mergeCell ref="AJ136:AN136"/>
    <mergeCell ref="AO136:AS136"/>
    <mergeCell ref="AT136:AX136"/>
    <mergeCell ref="AY136:BC136"/>
    <mergeCell ref="CR136:CV136"/>
    <mergeCell ref="CW136:DA136"/>
    <mergeCell ref="DB136:DF136"/>
    <mergeCell ref="DG136:DK136"/>
    <mergeCell ref="BX136:CB136"/>
    <mergeCell ref="CC136:CG136"/>
    <mergeCell ref="GD111:GH111"/>
    <mergeCell ref="GI111:GM111"/>
    <mergeCell ref="EZ111:FD111"/>
    <mergeCell ref="FE111:FI111"/>
    <mergeCell ref="FJ111:FN111"/>
    <mergeCell ref="FO111:FS111"/>
    <mergeCell ref="IL111:IP111"/>
    <mergeCell ref="IQ111:IU111"/>
    <mergeCell ref="HH111:HL111"/>
    <mergeCell ref="HM111:HQ111"/>
    <mergeCell ref="HR111:HV111"/>
    <mergeCell ref="HW111:IA111"/>
    <mergeCell ref="EK111:EO111"/>
    <mergeCell ref="EP111:ET111"/>
    <mergeCell ref="EU111:EY111"/>
    <mergeCell ref="DL111:DP111"/>
    <mergeCell ref="DQ111:DU111"/>
    <mergeCell ref="DV111:DZ111"/>
    <mergeCell ref="EA111:EE111"/>
    <mergeCell ref="FT111:FX111"/>
    <mergeCell ref="FY111:GC111"/>
    <mergeCell ref="IQ86:IU86"/>
    <mergeCell ref="HH86:HL86"/>
    <mergeCell ref="HM86:HQ86"/>
    <mergeCell ref="HR86:HV86"/>
    <mergeCell ref="HW86:IA86"/>
    <mergeCell ref="P111:T111"/>
    <mergeCell ref="U111:Y111"/>
    <mergeCell ref="Z111:AD111"/>
    <mergeCell ref="AE111:AI111"/>
    <mergeCell ref="IB86:IF86"/>
    <mergeCell ref="IG86:IK86"/>
    <mergeCell ref="GN86:GR86"/>
    <mergeCell ref="GS86:GW86"/>
    <mergeCell ref="GX86:HB86"/>
    <mergeCell ref="HC86:HG86"/>
    <mergeCell ref="BD111:BH111"/>
    <mergeCell ref="BI111:BM111"/>
    <mergeCell ref="BN111:BR111"/>
    <mergeCell ref="BS111:BW111"/>
    <mergeCell ref="AJ111:AN111"/>
    <mergeCell ref="AO111:AS111"/>
    <mergeCell ref="AT111:AX111"/>
    <mergeCell ref="AY111:BC111"/>
    <mergeCell ref="CR111:CV111"/>
    <mergeCell ref="FT86:FX86"/>
    <mergeCell ref="FY86:GC86"/>
    <mergeCell ref="GD86:GH86"/>
    <mergeCell ref="GI86:GM86"/>
    <mergeCell ref="EZ86:FD86"/>
    <mergeCell ref="FE86:FI86"/>
    <mergeCell ref="FJ86:FN86"/>
    <mergeCell ref="FO86:FS86"/>
    <mergeCell ref="IL86:IP86"/>
    <mergeCell ref="CH86:CL86"/>
    <mergeCell ref="CM86:CQ86"/>
    <mergeCell ref="EF86:EJ86"/>
    <mergeCell ref="EK86:EO86"/>
    <mergeCell ref="EP86:ET86"/>
    <mergeCell ref="EU86:EY86"/>
    <mergeCell ref="DL86:DP86"/>
    <mergeCell ref="DQ86:DU86"/>
    <mergeCell ref="DV86:DZ86"/>
    <mergeCell ref="EA86:EE86"/>
    <mergeCell ref="IG83:IK83"/>
    <mergeCell ref="IL83:IP83"/>
    <mergeCell ref="IQ83:IU83"/>
    <mergeCell ref="A86:E86"/>
    <mergeCell ref="F86:J86"/>
    <mergeCell ref="K86:O86"/>
    <mergeCell ref="P86:T86"/>
    <mergeCell ref="U86:Y86"/>
    <mergeCell ref="Z86:AD86"/>
    <mergeCell ref="AE86:AI86"/>
    <mergeCell ref="BD86:BH86"/>
    <mergeCell ref="BI86:BM86"/>
    <mergeCell ref="BN86:BR86"/>
    <mergeCell ref="BS86:BW86"/>
    <mergeCell ref="AJ86:AN86"/>
    <mergeCell ref="AO86:AS86"/>
    <mergeCell ref="AT86:AX86"/>
    <mergeCell ref="AY86:BC86"/>
    <mergeCell ref="CR86:CV86"/>
    <mergeCell ref="CW86:DA86"/>
    <mergeCell ref="DB86:DF86"/>
    <mergeCell ref="DG86:DK86"/>
    <mergeCell ref="BX86:CB86"/>
    <mergeCell ref="CC86:CG86"/>
    <mergeCell ref="GN83:GR83"/>
    <mergeCell ref="FE83:FI83"/>
    <mergeCell ref="FJ83:FN83"/>
    <mergeCell ref="FO83:FS83"/>
    <mergeCell ref="FT83:FX83"/>
    <mergeCell ref="HM83:HQ83"/>
    <mergeCell ref="HR83:HV83"/>
    <mergeCell ref="HW83:IA83"/>
    <mergeCell ref="IB83:IF83"/>
    <mergeCell ref="GS83:GW83"/>
    <mergeCell ref="GX83:HB83"/>
    <mergeCell ref="HC83:HG83"/>
    <mergeCell ref="HH83:HL83"/>
    <mergeCell ref="EU83:EY83"/>
    <mergeCell ref="EZ83:FD83"/>
    <mergeCell ref="DQ83:DU83"/>
    <mergeCell ref="DV83:DZ83"/>
    <mergeCell ref="EA83:EE83"/>
    <mergeCell ref="EF83:EJ83"/>
    <mergeCell ref="FY83:GC83"/>
    <mergeCell ref="GD83:GH83"/>
    <mergeCell ref="GI83:GM83"/>
    <mergeCell ref="DB83:DF83"/>
    <mergeCell ref="DG83:DK83"/>
    <mergeCell ref="DL83:DP83"/>
    <mergeCell ref="CC83:CG83"/>
    <mergeCell ref="CH83:CL83"/>
    <mergeCell ref="CM83:CQ83"/>
    <mergeCell ref="CR83:CV83"/>
    <mergeCell ref="EK83:EO83"/>
    <mergeCell ref="EP83:ET83"/>
    <mergeCell ref="IB61:IF61"/>
    <mergeCell ref="GS61:GW61"/>
    <mergeCell ref="GX61:HB61"/>
    <mergeCell ref="HC61:HG61"/>
    <mergeCell ref="HH61:HL61"/>
    <mergeCell ref="IG61:IK61"/>
    <mergeCell ref="IL61:IP61"/>
    <mergeCell ref="IQ61:IU61"/>
    <mergeCell ref="A83:E83"/>
    <mergeCell ref="F83:J83"/>
    <mergeCell ref="K83:O83"/>
    <mergeCell ref="P83:T83"/>
    <mergeCell ref="U83:Y83"/>
    <mergeCell ref="Z83:AD83"/>
    <mergeCell ref="AE83:AI83"/>
    <mergeCell ref="BI83:BM83"/>
    <mergeCell ref="BN83:BR83"/>
    <mergeCell ref="BS83:BW83"/>
    <mergeCell ref="BX83:CB83"/>
    <mergeCell ref="AO83:AS83"/>
    <mergeCell ref="AT83:AX83"/>
    <mergeCell ref="AY83:BC83"/>
    <mergeCell ref="BD83:BH83"/>
    <mergeCell ref="CW83:DA83"/>
    <mergeCell ref="GI61:GM61"/>
    <mergeCell ref="GN61:GR61"/>
    <mergeCell ref="FE61:FI61"/>
    <mergeCell ref="FJ61:FN61"/>
    <mergeCell ref="FO61:FS61"/>
    <mergeCell ref="FT61:FX61"/>
    <mergeCell ref="HM61:HQ61"/>
    <mergeCell ref="HR61:HV61"/>
    <mergeCell ref="HW61:IA61"/>
    <mergeCell ref="EP61:ET61"/>
    <mergeCell ref="EU61:EY61"/>
    <mergeCell ref="EZ61:FD61"/>
    <mergeCell ref="DQ61:DU61"/>
    <mergeCell ref="DV61:DZ61"/>
    <mergeCell ref="EA61:EE61"/>
    <mergeCell ref="EF61:EJ61"/>
    <mergeCell ref="FY61:GC61"/>
    <mergeCell ref="GD61:GH61"/>
    <mergeCell ref="CW61:DA61"/>
    <mergeCell ref="DB61:DF61"/>
    <mergeCell ref="DG61:DK61"/>
    <mergeCell ref="DL61:DP61"/>
    <mergeCell ref="CC61:CG61"/>
    <mergeCell ref="CH61:CL61"/>
    <mergeCell ref="CM61:CQ61"/>
    <mergeCell ref="CR61:CV61"/>
    <mergeCell ref="EK61:EO61"/>
    <mergeCell ref="AJ61:AN61"/>
    <mergeCell ref="BI61:BM61"/>
    <mergeCell ref="BN61:BR61"/>
    <mergeCell ref="BS61:BW61"/>
    <mergeCell ref="BX61:CB61"/>
    <mergeCell ref="AO61:AS61"/>
    <mergeCell ref="AT61:AX61"/>
    <mergeCell ref="AY61:BC61"/>
    <mergeCell ref="BD61:BH61"/>
    <mergeCell ref="HW36:IA36"/>
    <mergeCell ref="IB36:IF36"/>
    <mergeCell ref="IG36:IK36"/>
    <mergeCell ref="GX36:HB36"/>
    <mergeCell ref="HC36:HG36"/>
    <mergeCell ref="HH36:HL36"/>
    <mergeCell ref="HM36:HQ36"/>
    <mergeCell ref="IL36:IP36"/>
    <mergeCell ref="IQ36:IU36"/>
    <mergeCell ref="GD36:GH36"/>
    <mergeCell ref="GI36:GM36"/>
    <mergeCell ref="GN36:GR36"/>
    <mergeCell ref="GS36:GW36"/>
    <mergeCell ref="FJ36:FN36"/>
    <mergeCell ref="FO36:FS36"/>
    <mergeCell ref="FT36:FX36"/>
    <mergeCell ref="FY36:GC36"/>
    <mergeCell ref="HR36:HV36"/>
    <mergeCell ref="CR36:CV36"/>
    <mergeCell ref="EP36:ET36"/>
    <mergeCell ref="EU36:EY36"/>
    <mergeCell ref="EZ36:FD36"/>
    <mergeCell ref="FE36:FI36"/>
    <mergeCell ref="DQ36:DU36"/>
    <mergeCell ref="DV36:DZ36"/>
    <mergeCell ref="EA36:EE36"/>
    <mergeCell ref="EF36:EJ36"/>
    <mergeCell ref="IQ11:IU11"/>
    <mergeCell ref="A36:E36"/>
    <mergeCell ref="F36:J36"/>
    <mergeCell ref="K36:O36"/>
    <mergeCell ref="P36:T36"/>
    <mergeCell ref="U36:Y36"/>
    <mergeCell ref="Z36:AD36"/>
    <mergeCell ref="AE36:AI36"/>
    <mergeCell ref="AJ36:AN36"/>
    <mergeCell ref="BI36:BM36"/>
    <mergeCell ref="BN36:BR36"/>
    <mergeCell ref="BS36:BW36"/>
    <mergeCell ref="BX36:CB36"/>
    <mergeCell ref="AO36:AS36"/>
    <mergeCell ref="AT36:AX36"/>
    <mergeCell ref="AY36:BC36"/>
    <mergeCell ref="BD36:BH36"/>
    <mergeCell ref="CW36:DA36"/>
    <mergeCell ref="DB36:DF36"/>
    <mergeCell ref="DG36:DK36"/>
    <mergeCell ref="DL36:DP36"/>
    <mergeCell ref="CC36:CG36"/>
    <mergeCell ref="CH36:CL36"/>
    <mergeCell ref="CM36:CQ36"/>
    <mergeCell ref="HR11:HV11"/>
    <mergeCell ref="HW11:IA11"/>
    <mergeCell ref="IB11:IF11"/>
    <mergeCell ref="IG11:IK11"/>
    <mergeCell ref="GX11:HB11"/>
    <mergeCell ref="HC11:HG11"/>
    <mergeCell ref="HH11:HL11"/>
    <mergeCell ref="HM11:HQ11"/>
    <mergeCell ref="IL11:IP11"/>
    <mergeCell ref="CR11:CV11"/>
    <mergeCell ref="CW11:DA11"/>
    <mergeCell ref="DB11:DF11"/>
    <mergeCell ref="DG11:DK11"/>
    <mergeCell ref="GD11:GH11"/>
    <mergeCell ref="GI11:GM11"/>
    <mergeCell ref="GN11:GR11"/>
    <mergeCell ref="GS11:GW11"/>
    <mergeCell ref="FJ11:FN11"/>
    <mergeCell ref="FO11:FS11"/>
    <mergeCell ref="FT11:FX11"/>
    <mergeCell ref="FY11:GC11"/>
    <mergeCell ref="F136:J136"/>
    <mergeCell ref="K136:O136"/>
    <mergeCell ref="A133:E133"/>
    <mergeCell ref="F133:J133"/>
    <mergeCell ref="A208:C208"/>
    <mergeCell ref="A158:E158"/>
    <mergeCell ref="A182:C182"/>
    <mergeCell ref="A11:E11"/>
    <mergeCell ref="F11:J11"/>
    <mergeCell ref="K11:O11"/>
    <mergeCell ref="A111:E111"/>
    <mergeCell ref="F111:J111"/>
    <mergeCell ref="K111:O111"/>
    <mergeCell ref="A51:E51"/>
    <mergeCell ref="A54:E54"/>
    <mergeCell ref="A82:C82"/>
    <mergeCell ref="F33:J33"/>
    <mergeCell ref="A61:E61"/>
    <mergeCell ref="F61:J61"/>
    <mergeCell ref="K61:O61"/>
    <mergeCell ref="A186:E186"/>
    <mergeCell ref="F186:J186"/>
    <mergeCell ref="K186:O186"/>
    <mergeCell ref="A80:E80"/>
    <mergeCell ref="A233:C233"/>
    <mergeCell ref="A179:E179"/>
    <mergeCell ref="A180:E180"/>
    <mergeCell ref="A202:E202"/>
    <mergeCell ref="A206:E206"/>
    <mergeCell ref="A227:E227"/>
    <mergeCell ref="A230:E230"/>
    <mergeCell ref="A231:E231"/>
    <mergeCell ref="A126:E126"/>
    <mergeCell ref="A129:E129"/>
    <mergeCell ref="A130:E130"/>
    <mergeCell ref="A132:C132"/>
    <mergeCell ref="A205:E205"/>
    <mergeCell ref="A151:E151"/>
    <mergeCell ref="A154:E154"/>
    <mergeCell ref="A155:E155"/>
    <mergeCell ref="A176:E176"/>
    <mergeCell ref="A157:C157"/>
    <mergeCell ref="A136:E136"/>
    <mergeCell ref="A1:E1"/>
    <mergeCell ref="A4:E4"/>
    <mergeCell ref="A5:E5"/>
    <mergeCell ref="A7:C7"/>
    <mergeCell ref="A57:C57"/>
    <mergeCell ref="A26:E26"/>
    <mergeCell ref="A32:C32"/>
    <mergeCell ref="A33:E33"/>
    <mergeCell ref="A55:E55"/>
    <mergeCell ref="A29:E29"/>
    <mergeCell ref="A30:E30"/>
    <mergeCell ref="K8:O8"/>
    <mergeCell ref="P8:T8"/>
    <mergeCell ref="K58:O58"/>
    <mergeCell ref="P58:T58"/>
    <mergeCell ref="A8:E8"/>
    <mergeCell ref="F8:J8"/>
    <mergeCell ref="AJ11:AN11"/>
    <mergeCell ref="P11:T11"/>
    <mergeCell ref="U11:Y11"/>
    <mergeCell ref="Z11:AD11"/>
    <mergeCell ref="AE11:AI11"/>
    <mergeCell ref="A76:E76"/>
    <mergeCell ref="A79:E79"/>
    <mergeCell ref="AE33:AI33"/>
    <mergeCell ref="A105:E105"/>
    <mergeCell ref="A108:E108"/>
    <mergeCell ref="U58:Y58"/>
    <mergeCell ref="Z58:AD58"/>
    <mergeCell ref="F58:J58"/>
    <mergeCell ref="A58:E58"/>
    <mergeCell ref="A101:E101"/>
    <mergeCell ref="F108:J108"/>
    <mergeCell ref="A104:E104"/>
    <mergeCell ref="A107:C107"/>
    <mergeCell ref="P61:T61"/>
    <mergeCell ref="U61:Y61"/>
    <mergeCell ref="Z61:AD61"/>
    <mergeCell ref="AE61:AI61"/>
    <mergeCell ref="K33:O33"/>
    <mergeCell ref="P33:T33"/>
    <mergeCell ref="U33:Y33"/>
    <mergeCell ref="Z33:AD33"/>
    <mergeCell ref="AE58:AI58"/>
    <mergeCell ref="U8:Y8"/>
    <mergeCell ref="Z8:AD8"/>
    <mergeCell ref="AJ58:AN58"/>
    <mergeCell ref="BI58:BM58"/>
    <mergeCell ref="AT33:AX33"/>
    <mergeCell ref="AY33:BC33"/>
    <mergeCell ref="AO11:AS11"/>
    <mergeCell ref="AT11:AX11"/>
    <mergeCell ref="AY11:BC11"/>
    <mergeCell ref="BD11:BH11"/>
    <mergeCell ref="BI11:BM11"/>
    <mergeCell ref="AE8:AI8"/>
    <mergeCell ref="AJ8:AN8"/>
    <mergeCell ref="BN8:BR8"/>
    <mergeCell ref="BI33:BM33"/>
    <mergeCell ref="BN33:BR33"/>
    <mergeCell ref="BS8:BW8"/>
    <mergeCell ref="AJ33:AN33"/>
    <mergeCell ref="AO33:AS33"/>
    <mergeCell ref="AO8:AS8"/>
    <mergeCell ref="AT8:AX8"/>
    <mergeCell ref="AY8:BC8"/>
    <mergeCell ref="BD8:BH8"/>
    <mergeCell ref="BN11:BR11"/>
    <mergeCell ref="BS11:BW11"/>
    <mergeCell ref="BI8:BM8"/>
    <mergeCell ref="IQ8:IU8"/>
    <mergeCell ref="FJ8:FN8"/>
    <mergeCell ref="EA8:EE8"/>
    <mergeCell ref="EF8:EJ8"/>
    <mergeCell ref="EK8:EO8"/>
    <mergeCell ref="EP8:ET8"/>
    <mergeCell ref="GI8:GM8"/>
    <mergeCell ref="GN8:GR8"/>
    <mergeCell ref="EU8:EY8"/>
    <mergeCell ref="EZ8:FD8"/>
    <mergeCell ref="IB8:IF8"/>
    <mergeCell ref="IG8:IK8"/>
    <mergeCell ref="FO8:FS8"/>
    <mergeCell ref="FT8:FX8"/>
    <mergeCell ref="FY8:GC8"/>
    <mergeCell ref="GD8:GH8"/>
    <mergeCell ref="CM8:CQ8"/>
    <mergeCell ref="CR8:CV8"/>
    <mergeCell ref="CW8:DA8"/>
    <mergeCell ref="DQ8:DU8"/>
    <mergeCell ref="BX8:CB8"/>
    <mergeCell ref="DL33:DP33"/>
    <mergeCell ref="CH33:CL33"/>
    <mergeCell ref="IL8:IP8"/>
    <mergeCell ref="HC8:HG8"/>
    <mergeCell ref="HH8:HL8"/>
    <mergeCell ref="HM8:HQ8"/>
    <mergeCell ref="HR8:HV8"/>
    <mergeCell ref="DL8:DP8"/>
    <mergeCell ref="HW8:IA8"/>
    <mergeCell ref="CC8:CG8"/>
    <mergeCell ref="CH8:CL8"/>
    <mergeCell ref="DG8:DK8"/>
    <mergeCell ref="DB8:DF8"/>
    <mergeCell ref="BX11:CB11"/>
    <mergeCell ref="CC11:CG11"/>
    <mergeCell ref="CH11:CL11"/>
    <mergeCell ref="CM11:CQ11"/>
    <mergeCell ref="EP11:ET11"/>
    <mergeCell ref="EU11:EY11"/>
    <mergeCell ref="DV8:DZ8"/>
    <mergeCell ref="GS8:GW8"/>
    <mergeCell ref="DL11:DP11"/>
    <mergeCell ref="DQ11:DU11"/>
    <mergeCell ref="DV11:DZ11"/>
    <mergeCell ref="EA11:EE11"/>
    <mergeCell ref="EF11:EJ11"/>
    <mergeCell ref="EK11:EO11"/>
    <mergeCell ref="GX8:HB8"/>
    <mergeCell ref="FE8:FI8"/>
    <mergeCell ref="EZ11:FD11"/>
    <mergeCell ref="FE11:FI11"/>
    <mergeCell ref="DQ33:DU33"/>
    <mergeCell ref="EP33:ET33"/>
    <mergeCell ref="EU33:EY33"/>
    <mergeCell ref="EZ33:FD33"/>
    <mergeCell ref="DV33:DZ33"/>
    <mergeCell ref="EA33:EE33"/>
    <mergeCell ref="IL33:IP33"/>
    <mergeCell ref="BD33:BH33"/>
    <mergeCell ref="BS33:BW33"/>
    <mergeCell ref="CM33:CQ33"/>
    <mergeCell ref="CR33:CV33"/>
    <mergeCell ref="CW33:DA33"/>
    <mergeCell ref="EF33:EJ33"/>
    <mergeCell ref="EK33:EO33"/>
    <mergeCell ref="BX33:CB33"/>
    <mergeCell ref="CC33:CG33"/>
    <mergeCell ref="DB33:DF33"/>
    <mergeCell ref="DG33:DK33"/>
    <mergeCell ref="IQ33:IU33"/>
    <mergeCell ref="GD33:GH33"/>
    <mergeCell ref="GI33:GM33"/>
    <mergeCell ref="GN33:GR33"/>
    <mergeCell ref="GS33:GW33"/>
    <mergeCell ref="HW33:IA33"/>
    <mergeCell ref="IB33:IF33"/>
    <mergeCell ref="IG33:IK33"/>
    <mergeCell ref="GX33:HB33"/>
    <mergeCell ref="HR33:HV33"/>
    <mergeCell ref="FO58:FS58"/>
    <mergeCell ref="FT58:FX58"/>
    <mergeCell ref="HH33:HL33"/>
    <mergeCell ref="HM33:HQ33"/>
    <mergeCell ref="FJ33:FN33"/>
    <mergeCell ref="FO33:FS33"/>
    <mergeCell ref="FT33:FX33"/>
    <mergeCell ref="FY33:GC33"/>
    <mergeCell ref="BN58:BR58"/>
    <mergeCell ref="DQ58:DU58"/>
    <mergeCell ref="EF58:EJ58"/>
    <mergeCell ref="HC33:HG33"/>
    <mergeCell ref="FE33:FI33"/>
    <mergeCell ref="EK36:EO36"/>
    <mergeCell ref="FJ58:FN58"/>
    <mergeCell ref="FY58:GC58"/>
    <mergeCell ref="DV58:DZ58"/>
    <mergeCell ref="EA58:EE58"/>
    <mergeCell ref="BS58:BW58"/>
    <mergeCell ref="CW58:DA58"/>
    <mergeCell ref="BX58:CB58"/>
    <mergeCell ref="DB58:DF58"/>
    <mergeCell ref="DG58:DK58"/>
    <mergeCell ref="DL58:DP58"/>
    <mergeCell ref="IL58:IP58"/>
    <mergeCell ref="IQ58:IU58"/>
    <mergeCell ref="GD58:GH58"/>
    <mergeCell ref="GI58:GM58"/>
    <mergeCell ref="GN58:GR58"/>
    <mergeCell ref="HM58:HQ58"/>
    <mergeCell ref="HR58:HV58"/>
    <mergeCell ref="IB58:IF58"/>
    <mergeCell ref="IG58:IK58"/>
    <mergeCell ref="HW58:IA58"/>
    <mergeCell ref="GS58:GW58"/>
    <mergeCell ref="GX58:HB58"/>
    <mergeCell ref="HC58:HG58"/>
    <mergeCell ref="HH58:HL58"/>
    <mergeCell ref="FE58:FI58"/>
    <mergeCell ref="EK58:EO58"/>
    <mergeCell ref="EP58:ET58"/>
    <mergeCell ref="EU58:EY58"/>
    <mergeCell ref="EZ58:FD58"/>
    <mergeCell ref="AY108:BC108"/>
    <mergeCell ref="AJ108:AN108"/>
    <mergeCell ref="AO108:AS108"/>
    <mergeCell ref="AT108:AX108"/>
    <mergeCell ref="BD108:BH108"/>
    <mergeCell ref="BI108:BM108"/>
    <mergeCell ref="BN108:BR108"/>
    <mergeCell ref="CC58:CG58"/>
    <mergeCell ref="CH58:CL58"/>
    <mergeCell ref="CM58:CQ58"/>
    <mergeCell ref="CR58:CV58"/>
    <mergeCell ref="CC108:CG108"/>
    <mergeCell ref="BS108:BW108"/>
    <mergeCell ref="BX108:CB108"/>
    <mergeCell ref="AO58:AS58"/>
    <mergeCell ref="AT58:AX58"/>
    <mergeCell ref="AY58:BC58"/>
    <mergeCell ref="BD58:BH58"/>
    <mergeCell ref="AJ83:AN83"/>
    <mergeCell ref="IL108:IP108"/>
    <mergeCell ref="IQ108:IU108"/>
    <mergeCell ref="HH108:HL108"/>
    <mergeCell ref="HM108:HQ108"/>
    <mergeCell ref="HR108:HV108"/>
    <mergeCell ref="HW108:IA108"/>
    <mergeCell ref="IB108:IF108"/>
    <mergeCell ref="K108:O108"/>
    <mergeCell ref="P108:T108"/>
    <mergeCell ref="U108:Y108"/>
    <mergeCell ref="Z108:AD108"/>
    <mergeCell ref="AE108:AI108"/>
    <mergeCell ref="GN108:GR108"/>
    <mergeCell ref="EP108:ET108"/>
    <mergeCell ref="EU108:EY108"/>
    <mergeCell ref="EZ108:FD108"/>
    <mergeCell ref="FE108:FI108"/>
    <mergeCell ref="IG108:IK108"/>
    <mergeCell ref="CH108:CL108"/>
    <mergeCell ref="CM108:CQ108"/>
    <mergeCell ref="CR108:CV108"/>
    <mergeCell ref="CW108:DA108"/>
    <mergeCell ref="FT108:FX108"/>
    <mergeCell ref="FY108:GC108"/>
    <mergeCell ref="DB108:DF108"/>
    <mergeCell ref="DG108:DK108"/>
    <mergeCell ref="EK108:EO108"/>
    <mergeCell ref="GS108:GW108"/>
    <mergeCell ref="GX108:HB108"/>
    <mergeCell ref="HC108:HG108"/>
    <mergeCell ref="GD108:GH108"/>
    <mergeCell ref="GI108:GM108"/>
    <mergeCell ref="K133:O133"/>
    <mergeCell ref="P133:T133"/>
    <mergeCell ref="AO133:AS133"/>
    <mergeCell ref="AT133:AX133"/>
    <mergeCell ref="FO133:FS133"/>
    <mergeCell ref="FJ108:FN108"/>
    <mergeCell ref="FO108:FS108"/>
    <mergeCell ref="CC133:CG133"/>
    <mergeCell ref="CH133:CL133"/>
    <mergeCell ref="DL108:DP108"/>
    <mergeCell ref="DQ108:DU108"/>
    <mergeCell ref="DV108:DZ108"/>
    <mergeCell ref="EA108:EE108"/>
    <mergeCell ref="EF108:EJ108"/>
    <mergeCell ref="CW111:DA111"/>
    <mergeCell ref="DB111:DF111"/>
    <mergeCell ref="DG111:DK111"/>
    <mergeCell ref="BX111:CB111"/>
    <mergeCell ref="CC111:CG111"/>
    <mergeCell ref="CH111:CL111"/>
    <mergeCell ref="CM111:CQ111"/>
    <mergeCell ref="EF111:EJ111"/>
    <mergeCell ref="CR209:CV209"/>
    <mergeCell ref="CW209:DA209"/>
    <mergeCell ref="IL133:IP133"/>
    <mergeCell ref="GN133:GR133"/>
    <mergeCell ref="IG133:IK133"/>
    <mergeCell ref="CH136:CL136"/>
    <mergeCell ref="DB209:DF209"/>
    <mergeCell ref="DG209:DK209"/>
    <mergeCell ref="DQ209:DU209"/>
    <mergeCell ref="DV209:DZ209"/>
    <mergeCell ref="DL209:DP209"/>
    <mergeCell ref="EA209:EE209"/>
    <mergeCell ref="EF158:EJ158"/>
    <mergeCell ref="EK158:EO158"/>
    <mergeCell ref="EP183:ET183"/>
    <mergeCell ref="EU183:EY183"/>
    <mergeCell ref="DV186:DZ186"/>
    <mergeCell ref="EA186:EE186"/>
    <mergeCell ref="U133:Y133"/>
    <mergeCell ref="Z133:AD133"/>
    <mergeCell ref="AE133:AI133"/>
    <mergeCell ref="AJ133:AN133"/>
    <mergeCell ref="CM133:CQ133"/>
    <mergeCell ref="CR133:CV133"/>
    <mergeCell ref="AY133:BC133"/>
    <mergeCell ref="BD133:BH133"/>
    <mergeCell ref="FJ133:FN133"/>
    <mergeCell ref="BI133:BM133"/>
    <mergeCell ref="BN133:BR133"/>
    <mergeCell ref="BS133:BW133"/>
    <mergeCell ref="BX133:CB133"/>
    <mergeCell ref="DQ133:DU133"/>
    <mergeCell ref="DV133:DZ133"/>
    <mergeCell ref="CW133:DA133"/>
    <mergeCell ref="EF133:EJ133"/>
    <mergeCell ref="EP133:ET133"/>
    <mergeCell ref="EU133:EY133"/>
    <mergeCell ref="EZ133:FD133"/>
    <mergeCell ref="DB133:DF133"/>
    <mergeCell ref="DG133:DK133"/>
    <mergeCell ref="DL133:DP133"/>
    <mergeCell ref="EA133:EE133"/>
    <mergeCell ref="IQ133:IU133"/>
    <mergeCell ref="A209:E209"/>
    <mergeCell ref="F209:J209"/>
    <mergeCell ref="K209:O209"/>
    <mergeCell ref="P209:T209"/>
    <mergeCell ref="U209:Y209"/>
    <mergeCell ref="FT133:FX133"/>
    <mergeCell ref="EK133:EO133"/>
    <mergeCell ref="BX209:CB209"/>
    <mergeCell ref="CC209:CG209"/>
    <mergeCell ref="HW133:IA133"/>
    <mergeCell ref="IB133:IF133"/>
    <mergeCell ref="HC133:HG133"/>
    <mergeCell ref="FE133:FI133"/>
    <mergeCell ref="GS133:GW133"/>
    <mergeCell ref="GX133:HB133"/>
    <mergeCell ref="HM133:HQ133"/>
    <mergeCell ref="HR133:HV133"/>
    <mergeCell ref="HH133:HL133"/>
    <mergeCell ref="FY133:GC133"/>
    <mergeCell ref="GD133:GH133"/>
    <mergeCell ref="GI133:GM133"/>
    <mergeCell ref="CH209:CL209"/>
    <mergeCell ref="CM209:CQ209"/>
    <mergeCell ref="IB209:IF209"/>
    <mergeCell ref="IG209:IK209"/>
    <mergeCell ref="EP209:ET209"/>
    <mergeCell ref="IL209:IP209"/>
    <mergeCell ref="AJ209:AN209"/>
    <mergeCell ref="AO209:AS209"/>
    <mergeCell ref="AT209:AX209"/>
    <mergeCell ref="AY209:BC209"/>
    <mergeCell ref="BD209:BH209"/>
    <mergeCell ref="BI209:BM209"/>
    <mergeCell ref="BN209:BR209"/>
    <mergeCell ref="BS209:BW209"/>
    <mergeCell ref="HC209:HG209"/>
    <mergeCell ref="FT209:FX209"/>
    <mergeCell ref="FY209:GC209"/>
    <mergeCell ref="GD209:GH209"/>
    <mergeCell ref="GI209:GM209"/>
    <mergeCell ref="GS209:GW209"/>
    <mergeCell ref="GX209:HB209"/>
    <mergeCell ref="GN209:GR209"/>
    <mergeCell ref="FJ209:FN209"/>
    <mergeCell ref="FO209:FS209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  <hyperlink ref="A80:E80" location="calculo!A266" display="COSTO DE SERVICIOS DE TERCEROS"/>
    <hyperlink ref="A105:E105" location="calculo!A266" display="COSTO DE SERVICIOS DE TERCEROS"/>
    <hyperlink ref="A130:E130" location="calculo!A266" display="COSTO DE SERVICIOS DE TERCEROS"/>
    <hyperlink ref="A155:E155" location="calculo!A266" display="COSTO DE SERVICIOS DE TERCEROS"/>
    <hyperlink ref="A180:E180" location="calculo!A266" display="COSTO DE SERVICIOS DE TERCEROS"/>
    <hyperlink ref="A206:E206" location="calculo!A266" display="COSTO DE SERVICIOS DE TERCEROS"/>
    <hyperlink ref="A231:E231" location="calculo!A266" display="COSTO DE SERVICIOS DE TERCEROS"/>
  </hyperlinks>
  <printOptions horizontalCentered="1"/>
  <pageMargins left="0.70866141732283472" right="0.70866141732283472" top="2.1259842519685042" bottom="0.74803149606299213" header="0.31496062992125984" footer="0.31496062992125984"/>
  <pageSetup scale="80" orientation="portrait" r:id="rId1"/>
  <headerFooter>
    <oddHeader>&amp;L&amp;14MUNICIPALIDAD PROVINCIAL DEL CALLAO</oddHeader>
  </headerFooter>
  <rowBreaks count="9" manualBreakCount="9">
    <brk id="25" max="4" man="1"/>
    <brk id="50" max="4" man="1"/>
    <brk id="75" max="4" man="1"/>
    <brk id="100" max="4" man="1"/>
    <brk id="125" max="4" man="1"/>
    <brk id="150" max="4" man="1"/>
    <brk id="175" max="4" man="1"/>
    <brk id="201" max="4" man="1"/>
    <brk id="226" max="4" man="1"/>
  </rowBreaks>
  <colBreaks count="1" manualBreakCount="1">
    <brk id="5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00B0F0"/>
  </sheetPr>
  <dimension ref="A1:K377"/>
  <sheetViews>
    <sheetView view="pageBreakPreview" topLeftCell="A337" zoomScale="80" zoomScaleSheetLayoutView="80" workbookViewId="0">
      <selection activeCell="A358" sqref="A358:E358"/>
    </sheetView>
  </sheetViews>
  <sheetFormatPr baseColWidth="10" defaultRowHeight="15" x14ac:dyDescent="0.25"/>
  <cols>
    <col min="1" max="1" width="46.5703125" customWidth="1"/>
    <col min="3" max="3" width="14.28515625" customWidth="1"/>
    <col min="5" max="5" width="16" customWidth="1"/>
  </cols>
  <sheetData>
    <row r="1" spans="1:11" ht="43.5" customHeight="1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11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11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11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11" ht="15.75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11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11" ht="15.75" thickBot="1" x14ac:dyDescent="0.3">
      <c r="A7" s="9" t="s">
        <v>282</v>
      </c>
      <c r="B7" s="9"/>
      <c r="C7" s="10"/>
      <c r="D7" s="9"/>
      <c r="E7" s="9"/>
      <c r="F7" s="9"/>
      <c r="G7" s="9"/>
      <c r="H7" s="9"/>
      <c r="I7" s="9"/>
      <c r="J7" s="11"/>
    </row>
    <row r="8" spans="1:11" ht="53.25" customHeight="1" thickBot="1" x14ac:dyDescent="0.3">
      <c r="A8" s="441" t="s">
        <v>416</v>
      </c>
      <c r="B8" s="442"/>
      <c r="C8" s="442"/>
      <c r="D8" s="442"/>
      <c r="E8" s="442"/>
      <c r="F8" s="320"/>
      <c r="G8" s="320"/>
      <c r="H8" s="320"/>
      <c r="I8" s="320"/>
      <c r="J8" s="321"/>
    </row>
    <row r="9" spans="1:11" x14ac:dyDescent="0.25">
      <c r="A9" s="12"/>
      <c r="B9" s="12"/>
      <c r="C9" s="13"/>
      <c r="D9" s="12"/>
      <c r="E9" s="12"/>
      <c r="F9" s="12"/>
      <c r="G9" s="12"/>
      <c r="H9" s="12"/>
      <c r="I9" s="12"/>
      <c r="J9" s="11"/>
    </row>
    <row r="10" spans="1:11" x14ac:dyDescent="0.25">
      <c r="A10" s="9" t="s">
        <v>283</v>
      </c>
      <c r="B10" s="9"/>
      <c r="C10" s="13"/>
      <c r="D10" s="12"/>
      <c r="E10" s="12"/>
      <c r="F10" s="12"/>
      <c r="G10" s="12"/>
      <c r="H10" s="12"/>
      <c r="I10" s="12"/>
      <c r="J10" s="11"/>
    </row>
    <row r="11" spans="1:11" x14ac:dyDescent="0.25">
      <c r="A11" s="462" t="s">
        <v>567</v>
      </c>
      <c r="B11" s="463"/>
      <c r="C11" s="463"/>
      <c r="D11" s="463"/>
      <c r="E11" s="464"/>
      <c r="F11" s="9"/>
      <c r="G11" s="9"/>
      <c r="H11" s="9"/>
      <c r="I11" s="9"/>
      <c r="J11" s="9"/>
    </row>
    <row r="12" spans="1:11" x14ac:dyDescent="0.25">
      <c r="A12" s="14"/>
      <c r="B12" s="14"/>
      <c r="C12" s="14"/>
      <c r="D12" s="14"/>
      <c r="E12" s="14"/>
      <c r="F12" s="2"/>
      <c r="G12" s="2"/>
      <c r="H12" s="2"/>
      <c r="I12" s="2"/>
      <c r="J12" s="2"/>
    </row>
    <row r="13" spans="1:11" ht="48.75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/>
      <c r="G13" s="2"/>
      <c r="H13" s="2"/>
      <c r="I13" s="2"/>
      <c r="J13" s="2"/>
    </row>
    <row r="14" spans="1:11" ht="15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11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0.16385177184761066</v>
      </c>
      <c r="D15" s="35">
        <f>+'[1]CM.05-SERV.TER.'!$D$9</f>
        <v>1065.5999999999999</v>
      </c>
      <c r="E15" s="36">
        <f>F15</f>
        <v>174.60044808081389</v>
      </c>
      <c r="F15" s="2">
        <v>174.60044808081389</v>
      </c>
      <c r="G15" s="2">
        <v>173.04385624826162</v>
      </c>
      <c r="H15" s="2">
        <v>0</v>
      </c>
      <c r="I15" s="2">
        <v>47.06384673153967</v>
      </c>
      <c r="J15" s="2">
        <v>5.4494419097841593</v>
      </c>
      <c r="K15">
        <v>0.64111081291578342</v>
      </c>
    </row>
    <row r="16" spans="1:11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0.16385177184761068</v>
      </c>
      <c r="D16" s="19">
        <f>+'[1]CM.05-SERV.TER.'!$D$10</f>
        <v>1056.0999999999999</v>
      </c>
      <c r="E16" s="20">
        <f>G15</f>
        <v>173.04385624826162</v>
      </c>
      <c r="F16" s="2"/>
      <c r="G16" s="2"/>
      <c r="H16" s="2"/>
      <c r="I16" s="2"/>
      <c r="J16" s="2"/>
    </row>
    <row r="17" spans="1:10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0</v>
      </c>
      <c r="D17" s="19">
        <f>+'[1]CM.05-SERV.TER.'!$D$11</f>
        <v>188.55555555555554</v>
      </c>
      <c r="E17" s="20">
        <f>H15</f>
        <v>0</v>
      </c>
      <c r="F17" s="2"/>
      <c r="G17" s="2"/>
      <c r="H17" s="2"/>
      <c r="I17" s="2"/>
      <c r="J17" s="2"/>
    </row>
    <row r="18" spans="1:10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0.16085463231757813</v>
      </c>
      <c r="D18" s="19">
        <f>+'[1]CM.05-SERV.TER.'!$D$12</f>
        <v>292.58620689655174</v>
      </c>
      <c r="E18" s="20">
        <f>I15</f>
        <v>47.06384673153967</v>
      </c>
      <c r="F18" s="2"/>
      <c r="G18" s="2"/>
      <c r="H18" s="2"/>
      <c r="I18" s="2"/>
      <c r="J18" s="2"/>
    </row>
    <row r="19" spans="1:10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8.9914185900976107E-3</v>
      </c>
      <c r="D19" s="19">
        <f>+'[1]CM.05-SERV.TER.'!$D$13</f>
        <v>606.07142857142856</v>
      </c>
      <c r="E19" s="20">
        <f>J15</f>
        <v>5.4494419097841593</v>
      </c>
      <c r="F19" s="2"/>
      <c r="G19" s="2"/>
      <c r="H19" s="2"/>
      <c r="I19" s="2"/>
      <c r="J19" s="2"/>
    </row>
    <row r="20" spans="1:10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8.9914185900976107E-3</v>
      </c>
      <c r="D20" s="23">
        <f>+'[1]CM.05-SERV.TER.'!$D$14</f>
        <v>71.30252100840336</v>
      </c>
      <c r="E20" s="37">
        <f>K15</f>
        <v>0.64111081291578342</v>
      </c>
      <c r="F20" s="2"/>
      <c r="G20" s="2"/>
      <c r="H20" s="2"/>
      <c r="I20" s="2"/>
      <c r="J20" s="2"/>
    </row>
    <row r="21" spans="1:10" x14ac:dyDescent="0.25">
      <c r="A21" s="5"/>
      <c r="B21" s="6"/>
      <c r="C21" s="374" t="s">
        <v>293</v>
      </c>
      <c r="D21" s="32"/>
      <c r="E21" s="29">
        <f>+SUM(E15:E20)</f>
        <v>400.79870378331515</v>
      </c>
      <c r="F21" s="2"/>
      <c r="G21" s="2"/>
      <c r="H21" s="2"/>
      <c r="I21" s="2"/>
      <c r="J21" s="2"/>
    </row>
    <row r="22" spans="1:10" x14ac:dyDescent="0.25">
      <c r="A22" s="5"/>
      <c r="B22" s="6"/>
      <c r="C22" s="375" t="s">
        <v>294</v>
      </c>
      <c r="D22" s="25"/>
      <c r="E22" s="37">
        <v>500</v>
      </c>
      <c r="F22" s="2"/>
      <c r="G22" s="2"/>
      <c r="H22" s="2"/>
      <c r="I22" s="2"/>
      <c r="J22" s="2"/>
    </row>
    <row r="23" spans="1:10" x14ac:dyDescent="0.25">
      <c r="A23" s="5"/>
      <c r="B23" s="6"/>
      <c r="C23" s="376" t="s">
        <v>295</v>
      </c>
      <c r="D23" s="28"/>
      <c r="E23" s="29">
        <f>+E21/E22</f>
        <v>0.80159740756663034</v>
      </c>
      <c r="F23" s="2"/>
      <c r="G23" s="2"/>
      <c r="H23" s="2"/>
      <c r="I23" s="2"/>
      <c r="J23" s="2"/>
    </row>
    <row r="24" spans="1:10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10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10" ht="45" customHeight="1" x14ac:dyDescent="0.25">
      <c r="A26" s="391" t="s">
        <v>279</v>
      </c>
      <c r="B26" s="391"/>
      <c r="C26" s="391"/>
      <c r="D26" s="391"/>
      <c r="E26" s="391"/>
      <c r="F26" s="1"/>
      <c r="G26" s="1"/>
      <c r="H26" s="2"/>
      <c r="I26" s="2"/>
      <c r="J26" s="2"/>
    </row>
    <row r="27" spans="1:10" x14ac:dyDescent="0.25">
      <c r="A27" s="3"/>
      <c r="B27" s="3"/>
      <c r="C27" s="3"/>
      <c r="D27" s="3"/>
      <c r="E27" s="3"/>
      <c r="F27" s="3"/>
      <c r="G27" s="3"/>
      <c r="H27" s="2"/>
      <c r="I27" s="2"/>
      <c r="J27" s="2"/>
    </row>
    <row r="28" spans="1:10" x14ac:dyDescent="0.25">
      <c r="A28" s="4"/>
      <c r="B28" s="4"/>
      <c r="C28" s="5"/>
      <c r="D28" s="6"/>
      <c r="E28" s="7"/>
      <c r="F28" s="2"/>
      <c r="G28" s="2"/>
      <c r="H28" s="2"/>
      <c r="I28" s="2"/>
      <c r="J28" s="2"/>
    </row>
    <row r="29" spans="1:10" ht="15.75" x14ac:dyDescent="0.25">
      <c r="A29" s="392" t="s">
        <v>280</v>
      </c>
      <c r="B29" s="392"/>
      <c r="C29" s="392"/>
      <c r="D29" s="392"/>
      <c r="E29" s="392"/>
      <c r="F29" s="2"/>
      <c r="G29" s="2"/>
      <c r="H29" s="2"/>
      <c r="I29" s="2"/>
      <c r="J29" s="2"/>
    </row>
    <row r="30" spans="1:10" ht="15.75" x14ac:dyDescent="0.25">
      <c r="A30" s="393" t="s">
        <v>281</v>
      </c>
      <c r="B30" s="393"/>
      <c r="C30" s="393"/>
      <c r="D30" s="393"/>
      <c r="E30" s="393"/>
      <c r="F30" s="2"/>
      <c r="G30" s="2"/>
      <c r="H30" s="2"/>
      <c r="I30" s="2"/>
      <c r="J30" s="2"/>
    </row>
    <row r="31" spans="1:10" x14ac:dyDescent="0.25">
      <c r="A31" s="2"/>
      <c r="B31" s="8"/>
      <c r="C31" s="8"/>
      <c r="D31" s="2"/>
      <c r="E31" s="2"/>
      <c r="F31" s="2"/>
      <c r="G31" s="2"/>
      <c r="H31" s="2"/>
      <c r="I31" s="2"/>
      <c r="J31" s="2"/>
    </row>
    <row r="32" spans="1:10" ht="15.75" thickBot="1" x14ac:dyDescent="0.3">
      <c r="A32" s="9" t="s">
        <v>282</v>
      </c>
      <c r="B32" s="9"/>
      <c r="C32" s="10"/>
      <c r="D32" s="9"/>
      <c r="E32" s="9"/>
      <c r="F32" s="9"/>
      <c r="G32" s="9"/>
      <c r="H32" s="9"/>
      <c r="I32" s="9"/>
      <c r="J32" s="11"/>
    </row>
    <row r="33" spans="1:11" ht="53.25" customHeight="1" thickBot="1" x14ac:dyDescent="0.3">
      <c r="A33" s="441" t="s">
        <v>417</v>
      </c>
      <c r="B33" s="442"/>
      <c r="C33" s="442"/>
      <c r="D33" s="442"/>
      <c r="E33" s="442"/>
      <c r="F33" s="320"/>
      <c r="G33" s="320"/>
      <c r="H33" s="320"/>
      <c r="I33" s="320"/>
      <c r="J33" s="321"/>
    </row>
    <row r="34" spans="1:11" x14ac:dyDescent="0.25">
      <c r="A34" s="12"/>
      <c r="B34" s="12"/>
      <c r="C34" s="13"/>
      <c r="D34" s="12"/>
      <c r="E34" s="12"/>
      <c r="F34" s="12"/>
      <c r="G34" s="12"/>
      <c r="H34" s="12"/>
      <c r="I34" s="12"/>
      <c r="J34" s="11"/>
    </row>
    <row r="35" spans="1:11" x14ac:dyDescent="0.25">
      <c r="A35" s="9" t="s">
        <v>283</v>
      </c>
      <c r="B35" s="9"/>
      <c r="C35" s="13"/>
      <c r="D35" s="12"/>
      <c r="E35" s="12"/>
      <c r="F35" s="12"/>
      <c r="G35" s="12"/>
      <c r="H35" s="12"/>
      <c r="I35" s="12"/>
      <c r="J35" s="11"/>
    </row>
    <row r="36" spans="1:11" x14ac:dyDescent="0.25">
      <c r="A36" s="462" t="s">
        <v>567</v>
      </c>
      <c r="B36" s="463"/>
      <c r="C36" s="463"/>
      <c r="D36" s="463"/>
      <c r="E36" s="464"/>
      <c r="F36" s="9"/>
      <c r="G36" s="9"/>
      <c r="H36" s="9"/>
      <c r="I36" s="9"/>
      <c r="J36" s="9"/>
    </row>
    <row r="37" spans="1:11" x14ac:dyDescent="0.25">
      <c r="A37" s="14"/>
      <c r="B37" s="14"/>
      <c r="C37" s="14"/>
      <c r="D37" s="14"/>
      <c r="E37" s="14"/>
      <c r="F37" s="2"/>
      <c r="G37" s="2"/>
      <c r="H37" s="2"/>
      <c r="I37" s="2"/>
      <c r="J37" s="2"/>
    </row>
    <row r="38" spans="1:11" ht="48.75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F38" s="2"/>
      <c r="G38" s="2"/>
      <c r="H38" s="2"/>
      <c r="I38" s="2"/>
      <c r="J38" s="2"/>
    </row>
    <row r="39" spans="1:11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  <c r="G39" s="2"/>
      <c r="H39" s="2"/>
      <c r="I39" s="2"/>
      <c r="J39" s="2"/>
    </row>
    <row r="40" spans="1:11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0.13044202771168162</v>
      </c>
      <c r="D40" s="35">
        <f>+'[1]CM.05-SERV.TER.'!$D$9</f>
        <v>1065.5999999999999</v>
      </c>
      <c r="E40" s="36">
        <f>F40</f>
        <v>138.99902472956791</v>
      </c>
      <c r="F40" s="2">
        <v>138.99902472956791</v>
      </c>
      <c r="G40" s="2">
        <v>137.75982546630692</v>
      </c>
      <c r="H40" s="2">
        <v>0</v>
      </c>
      <c r="I40" s="2">
        <v>37.557539071990995</v>
      </c>
      <c r="J40" s="2">
        <v>3.7782797241170174</v>
      </c>
      <c r="K40">
        <v>0.44450349695494318</v>
      </c>
    </row>
    <row r="41" spans="1:11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0.13044202771168159</v>
      </c>
      <c r="D41" s="19">
        <f>+'[1]CM.05-SERV.TER.'!$D$10</f>
        <v>1056.0999999999999</v>
      </c>
      <c r="E41" s="20">
        <f>G40</f>
        <v>137.75982546630692</v>
      </c>
      <c r="F41" s="2"/>
      <c r="G41" s="2"/>
      <c r="H41" s="2"/>
      <c r="I41" s="2"/>
      <c r="J41" s="2"/>
    </row>
    <row r="42" spans="1:11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0</v>
      </c>
      <c r="D42" s="19">
        <f>+'[1]CM.05-SERV.TER.'!$D$11</f>
        <v>188.55555555555554</v>
      </c>
      <c r="E42" s="20">
        <f>H40</f>
        <v>0</v>
      </c>
      <c r="F42" s="2"/>
      <c r="G42" s="2"/>
      <c r="H42" s="2"/>
      <c r="I42" s="2"/>
      <c r="J42" s="2"/>
    </row>
    <row r="43" spans="1:11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0.128364010970859</v>
      </c>
      <c r="D43" s="19">
        <f>+'[1]CM.05-SERV.TER.'!$D$12</f>
        <v>292.58620689655174</v>
      </c>
      <c r="E43" s="20">
        <f>I40</f>
        <v>37.557539071990995</v>
      </c>
      <c r="F43" s="2"/>
      <c r="G43" s="2"/>
      <c r="H43" s="2"/>
      <c r="I43" s="2"/>
      <c r="J43" s="2"/>
    </row>
    <row r="44" spans="1:11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6.2340502224676776E-3</v>
      </c>
      <c r="D44" s="19">
        <f>+'[1]CM.05-SERV.TER.'!$D$13</f>
        <v>606.07142857142856</v>
      </c>
      <c r="E44" s="20">
        <f>J40</f>
        <v>3.7782797241170174</v>
      </c>
      <c r="F44" s="2"/>
      <c r="G44" s="2"/>
      <c r="H44" s="2"/>
      <c r="I44" s="2"/>
      <c r="J44" s="2"/>
    </row>
    <row r="45" spans="1:11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6.2340502224676768E-3</v>
      </c>
      <c r="D45" s="23">
        <f>+'[1]CM.05-SERV.TER.'!$D$14</f>
        <v>71.30252100840336</v>
      </c>
      <c r="E45" s="37">
        <f>K40</f>
        <v>0.44450349695494318</v>
      </c>
      <c r="F45" s="2"/>
      <c r="G45" s="2"/>
      <c r="H45" s="2"/>
      <c r="I45" s="2"/>
      <c r="J45" s="2"/>
    </row>
    <row r="46" spans="1:11" x14ac:dyDescent="0.25">
      <c r="A46" s="5"/>
      <c r="B46" s="6"/>
      <c r="C46" s="374" t="s">
        <v>293</v>
      </c>
      <c r="D46" s="377"/>
      <c r="E46" s="29">
        <f>+SUM(E40:E45)</f>
        <v>318.53917248893782</v>
      </c>
      <c r="F46" s="2"/>
      <c r="G46" s="2"/>
      <c r="H46" s="2"/>
      <c r="I46" s="2"/>
      <c r="J46" s="2"/>
    </row>
    <row r="47" spans="1:11" x14ac:dyDescent="0.25">
      <c r="A47" s="5"/>
      <c r="B47" s="6"/>
      <c r="C47" s="375" t="s">
        <v>294</v>
      </c>
      <c r="D47" s="378"/>
      <c r="E47" s="37">
        <v>400</v>
      </c>
      <c r="F47" s="2"/>
      <c r="G47" s="2"/>
      <c r="H47" s="2"/>
      <c r="I47" s="2"/>
      <c r="J47" s="2"/>
    </row>
    <row r="48" spans="1:11" x14ac:dyDescent="0.25">
      <c r="A48" s="5"/>
      <c r="B48" s="6"/>
      <c r="C48" s="376" t="s">
        <v>295</v>
      </c>
      <c r="D48" s="379"/>
      <c r="E48" s="29">
        <f>+E46/E47</f>
        <v>0.7963479312223446</v>
      </c>
      <c r="F48" s="2"/>
      <c r="G48" s="2"/>
      <c r="H48" s="2"/>
      <c r="I48" s="2"/>
      <c r="J48" s="2"/>
    </row>
    <row r="51" spans="1:10" ht="49.5" customHeight="1" x14ac:dyDescent="0.25">
      <c r="A51" s="391" t="s">
        <v>279</v>
      </c>
      <c r="B51" s="391"/>
      <c r="C51" s="391"/>
      <c r="D51" s="391"/>
      <c r="E51" s="391"/>
      <c r="F51" s="1"/>
      <c r="G51" s="1"/>
      <c r="H51" s="2"/>
      <c r="I51" s="2"/>
      <c r="J51" s="2"/>
    </row>
    <row r="52" spans="1:10" x14ac:dyDescent="0.25">
      <c r="A52" s="3"/>
      <c r="B52" s="3"/>
      <c r="C52" s="3"/>
      <c r="D52" s="3"/>
      <c r="E52" s="3"/>
      <c r="F52" s="3"/>
      <c r="G52" s="3"/>
      <c r="H52" s="2"/>
      <c r="I52" s="2"/>
      <c r="J52" s="2"/>
    </row>
    <row r="53" spans="1:10" x14ac:dyDescent="0.25">
      <c r="A53" s="4"/>
      <c r="B53" s="4"/>
      <c r="C53" s="5"/>
      <c r="D53" s="6"/>
      <c r="E53" s="7"/>
      <c r="F53" s="2"/>
      <c r="G53" s="2"/>
      <c r="H53" s="2"/>
      <c r="I53" s="2"/>
      <c r="J53" s="2"/>
    </row>
    <row r="54" spans="1:10" ht="15.75" x14ac:dyDescent="0.25">
      <c r="A54" s="392" t="s">
        <v>280</v>
      </c>
      <c r="B54" s="392"/>
      <c r="C54" s="392"/>
      <c r="D54" s="392"/>
      <c r="E54" s="392"/>
      <c r="F54" s="2"/>
      <c r="G54" s="2"/>
      <c r="H54" s="2"/>
      <c r="I54" s="2"/>
      <c r="J54" s="2"/>
    </row>
    <row r="55" spans="1:10" ht="15.75" x14ac:dyDescent="0.25">
      <c r="A55" s="393" t="s">
        <v>281</v>
      </c>
      <c r="B55" s="393"/>
      <c r="C55" s="393"/>
      <c r="D55" s="393"/>
      <c r="E55" s="393"/>
      <c r="F55" s="2"/>
      <c r="G55" s="2"/>
      <c r="H55" s="2"/>
      <c r="I55" s="2"/>
      <c r="J55" s="2"/>
    </row>
    <row r="56" spans="1:10" x14ac:dyDescent="0.25">
      <c r="A56" s="2"/>
      <c r="B56" s="8"/>
      <c r="C56" s="8"/>
      <c r="D56" s="2"/>
      <c r="E56" s="2"/>
      <c r="F56" s="2"/>
      <c r="G56" s="2"/>
      <c r="H56" s="2"/>
      <c r="I56" s="2"/>
      <c r="J56" s="2"/>
    </row>
    <row r="57" spans="1:10" ht="15.75" thickBot="1" x14ac:dyDescent="0.3">
      <c r="A57" s="9" t="s">
        <v>282</v>
      </c>
      <c r="B57" s="9"/>
      <c r="C57" s="10"/>
      <c r="D57" s="9"/>
      <c r="E57" s="9"/>
      <c r="F57" s="9"/>
      <c r="G57" s="9"/>
      <c r="H57" s="9"/>
      <c r="I57" s="9"/>
      <c r="J57" s="11"/>
    </row>
    <row r="58" spans="1:10" ht="53.25" customHeight="1" thickBot="1" x14ac:dyDescent="0.3">
      <c r="A58" s="441" t="s">
        <v>418</v>
      </c>
      <c r="B58" s="442"/>
      <c r="C58" s="442"/>
      <c r="D58" s="442"/>
      <c r="E58" s="442"/>
      <c r="F58" s="320"/>
      <c r="G58" s="320"/>
      <c r="H58" s="320"/>
      <c r="I58" s="320"/>
      <c r="J58" s="321"/>
    </row>
    <row r="59" spans="1:10" x14ac:dyDescent="0.25">
      <c r="A59" s="12"/>
      <c r="B59" s="12"/>
      <c r="C59" s="13"/>
      <c r="D59" s="12"/>
      <c r="E59" s="12"/>
      <c r="F59" s="12"/>
      <c r="G59" s="12"/>
      <c r="H59" s="12"/>
      <c r="I59" s="12"/>
      <c r="J59" s="11"/>
    </row>
    <row r="60" spans="1:10" x14ac:dyDescent="0.25">
      <c r="A60" s="9" t="s">
        <v>283</v>
      </c>
      <c r="B60" s="9"/>
      <c r="C60" s="13"/>
      <c r="D60" s="12"/>
      <c r="E60" s="12"/>
      <c r="F60" s="12"/>
      <c r="G60" s="12"/>
      <c r="H60" s="12"/>
      <c r="I60" s="12"/>
      <c r="J60" s="11"/>
    </row>
    <row r="61" spans="1:10" x14ac:dyDescent="0.25">
      <c r="A61" s="462" t="s">
        <v>567</v>
      </c>
      <c r="B61" s="463"/>
      <c r="C61" s="463"/>
      <c r="D61" s="463"/>
      <c r="E61" s="464"/>
      <c r="F61" s="9"/>
      <c r="G61" s="9"/>
      <c r="H61" s="9"/>
      <c r="I61" s="9"/>
      <c r="J61" s="9"/>
    </row>
    <row r="62" spans="1:10" x14ac:dyDescent="0.25">
      <c r="A62" s="14"/>
      <c r="B62" s="14"/>
      <c r="C62" s="14"/>
      <c r="D62" s="14"/>
      <c r="E62" s="14"/>
      <c r="F62" s="2"/>
      <c r="G62" s="2"/>
      <c r="H62" s="2"/>
      <c r="I62" s="2"/>
      <c r="J62" s="2"/>
    </row>
    <row r="63" spans="1:10" ht="57.75" customHeight="1" x14ac:dyDescent="0.25">
      <c r="A63" s="15" t="s">
        <v>285</v>
      </c>
      <c r="B63" s="15" t="s">
        <v>286</v>
      </c>
      <c r="C63" s="380" t="s">
        <v>287</v>
      </c>
      <c r="D63" s="15" t="s">
        <v>288</v>
      </c>
      <c r="E63" s="15" t="s">
        <v>289</v>
      </c>
      <c r="F63" s="2"/>
      <c r="G63" s="2"/>
      <c r="H63" s="2"/>
      <c r="I63" s="2"/>
      <c r="J63" s="2"/>
    </row>
    <row r="64" spans="1:10" ht="15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  <c r="F64" s="2"/>
      <c r="G64" s="2"/>
      <c r="H64" s="2"/>
      <c r="I64" s="2"/>
      <c r="J64" s="2"/>
    </row>
    <row r="65" spans="1:11" ht="24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0.16305253463960198</v>
      </c>
      <c r="D65" s="35">
        <f>+'[1]CM.05-SERV.TER.'!$D$9</f>
        <v>1065.5999999999999</v>
      </c>
      <c r="E65" s="36">
        <f>F65</f>
        <v>173.74878091195987</v>
      </c>
      <c r="F65" s="2">
        <v>173.74878091195987</v>
      </c>
      <c r="G65" s="2">
        <v>172.19978183288364</v>
      </c>
      <c r="H65" s="2">
        <v>0</v>
      </c>
      <c r="I65" s="2">
        <v>46.946923839988749</v>
      </c>
      <c r="J65" s="2">
        <v>4.7228496551462715</v>
      </c>
      <c r="K65">
        <v>0.55562937119367906</v>
      </c>
    </row>
    <row r="66" spans="1:11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0.16305253463960198</v>
      </c>
      <c r="D66" s="19">
        <f>+'[1]CM.05-SERV.TER.'!$D$10</f>
        <v>1056.0999999999999</v>
      </c>
      <c r="E66" s="20">
        <f>G65</f>
        <v>172.19978183288364</v>
      </c>
      <c r="F66" s="2"/>
      <c r="G66" s="2"/>
      <c r="H66" s="2"/>
      <c r="I66" s="2"/>
      <c r="J66" s="2"/>
    </row>
    <row r="67" spans="1:11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0</v>
      </c>
      <c r="D67" s="19">
        <f>+'[1]CM.05-SERV.TER.'!$D$11</f>
        <v>188.55555555555554</v>
      </c>
      <c r="E67" s="20">
        <f>H65</f>
        <v>0</v>
      </c>
      <c r="F67" s="2"/>
      <c r="G67" s="2"/>
      <c r="H67" s="2"/>
      <c r="I67" s="2"/>
      <c r="J67" s="2"/>
    </row>
    <row r="68" spans="1:11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0.16045501371357379</v>
      </c>
      <c r="D68" s="19">
        <f>+'[1]CM.05-SERV.TER.'!$D$12</f>
        <v>292.58620689655174</v>
      </c>
      <c r="E68" s="20">
        <f>I65</f>
        <v>46.946923839988749</v>
      </c>
      <c r="F68" s="2"/>
      <c r="G68" s="2"/>
      <c r="H68" s="2"/>
      <c r="I68" s="2"/>
      <c r="J68" s="2"/>
    </row>
    <row r="69" spans="1:11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7.792562778084597E-3</v>
      </c>
      <c r="D69" s="19">
        <f>+'[1]CM.05-SERV.TER.'!$D$13</f>
        <v>606.07142857142856</v>
      </c>
      <c r="E69" s="20">
        <f>J65</f>
        <v>4.7228496551462715</v>
      </c>
      <c r="F69" s="2"/>
      <c r="G69" s="2"/>
      <c r="H69" s="2"/>
      <c r="I69" s="2"/>
      <c r="J69" s="2"/>
    </row>
    <row r="70" spans="1:11" ht="33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7.792562778084597E-3</v>
      </c>
      <c r="D70" s="23">
        <f>+'[1]CM.05-SERV.TER.'!$D$14</f>
        <v>71.30252100840336</v>
      </c>
      <c r="E70" s="37">
        <f>K65</f>
        <v>0.55562937119367906</v>
      </c>
      <c r="F70" s="2"/>
      <c r="G70" s="2"/>
      <c r="H70" s="2"/>
      <c r="I70" s="2"/>
      <c r="J70" s="2"/>
    </row>
    <row r="71" spans="1:11" x14ac:dyDescent="0.25">
      <c r="A71" s="5"/>
      <c r="B71" s="6"/>
      <c r="C71" s="374" t="s">
        <v>293</v>
      </c>
      <c r="D71" s="32"/>
      <c r="E71" s="29">
        <f>+SUM(E65:E70)</f>
        <v>398.17396561117221</v>
      </c>
      <c r="F71" s="2"/>
      <c r="G71" s="2"/>
      <c r="H71" s="2"/>
      <c r="I71" s="2"/>
      <c r="J71" s="2"/>
    </row>
    <row r="72" spans="1:11" x14ac:dyDescent="0.25">
      <c r="A72" s="5"/>
      <c r="B72" s="6"/>
      <c r="C72" s="375" t="s">
        <v>294</v>
      </c>
      <c r="D72" s="25"/>
      <c r="E72" s="37">
        <v>500</v>
      </c>
      <c r="F72" s="2"/>
      <c r="G72" s="2"/>
      <c r="H72" s="2"/>
      <c r="I72" s="2"/>
      <c r="J72" s="2"/>
    </row>
    <row r="73" spans="1:11" x14ac:dyDescent="0.25">
      <c r="A73" s="5"/>
      <c r="B73" s="6"/>
      <c r="C73" s="376" t="s">
        <v>295</v>
      </c>
      <c r="D73" s="28"/>
      <c r="E73" s="29">
        <f>+E71/E72</f>
        <v>0.79634793122234437</v>
      </c>
      <c r="F73" s="2"/>
      <c r="G73" s="2"/>
      <c r="H73" s="2"/>
      <c r="I73" s="2"/>
      <c r="J73" s="2"/>
    </row>
    <row r="76" spans="1:11" ht="39.75" customHeight="1" x14ac:dyDescent="0.25">
      <c r="A76" s="391" t="s">
        <v>279</v>
      </c>
      <c r="B76" s="391"/>
      <c r="C76" s="391"/>
      <c r="D76" s="391"/>
      <c r="E76" s="391"/>
    </row>
    <row r="77" spans="1:11" x14ac:dyDescent="0.25">
      <c r="A77" s="3"/>
      <c r="B77" s="3"/>
      <c r="C77" s="3"/>
      <c r="D77" s="3"/>
      <c r="E77" s="3"/>
    </row>
    <row r="78" spans="1:11" x14ac:dyDescent="0.25">
      <c r="A78" s="4"/>
      <c r="B78" s="4"/>
      <c r="C78" s="5"/>
      <c r="D78" s="6"/>
      <c r="E78" s="7"/>
    </row>
    <row r="79" spans="1:11" ht="15.75" x14ac:dyDescent="0.25">
      <c r="A79" s="392" t="s">
        <v>280</v>
      </c>
      <c r="B79" s="392"/>
      <c r="C79" s="392"/>
      <c r="D79" s="392"/>
      <c r="E79" s="392"/>
    </row>
    <row r="80" spans="1:11" ht="15.75" x14ac:dyDescent="0.25">
      <c r="A80" s="393" t="s">
        <v>281</v>
      </c>
      <c r="B80" s="393"/>
      <c r="C80" s="393"/>
      <c r="D80" s="393"/>
      <c r="E80" s="393"/>
    </row>
    <row r="81" spans="1:11" x14ac:dyDescent="0.25">
      <c r="A81" s="2"/>
      <c r="B81" s="8"/>
      <c r="C81" s="8"/>
      <c r="D81" s="2"/>
      <c r="E81" s="2"/>
    </row>
    <row r="82" spans="1:11" ht="15.75" thickBot="1" x14ac:dyDescent="0.3">
      <c r="A82" s="9" t="s">
        <v>282</v>
      </c>
      <c r="B82" s="9"/>
      <c r="C82" s="10"/>
      <c r="D82" s="9"/>
      <c r="E82" s="9"/>
    </row>
    <row r="83" spans="1:11" ht="53.25" customHeight="1" thickBot="1" x14ac:dyDescent="0.3">
      <c r="A83" s="441" t="s">
        <v>419</v>
      </c>
      <c r="B83" s="442"/>
      <c r="C83" s="442"/>
      <c r="D83" s="442"/>
      <c r="E83" s="442"/>
      <c r="F83" s="320"/>
      <c r="G83" s="320"/>
      <c r="H83" s="320"/>
      <c r="I83" s="320"/>
      <c r="J83" s="321"/>
    </row>
    <row r="84" spans="1:11" x14ac:dyDescent="0.25">
      <c r="A84" s="12"/>
      <c r="B84" s="12"/>
      <c r="C84" s="13"/>
      <c r="D84" s="12"/>
      <c r="E84" s="12"/>
    </row>
    <row r="85" spans="1:11" x14ac:dyDescent="0.25">
      <c r="A85" s="9" t="s">
        <v>283</v>
      </c>
      <c r="B85" s="9"/>
      <c r="C85" s="13"/>
      <c r="D85" s="12"/>
      <c r="E85" s="12"/>
    </row>
    <row r="86" spans="1:11" x14ac:dyDescent="0.25">
      <c r="A86" s="462" t="s">
        <v>567</v>
      </c>
      <c r="B86" s="463"/>
      <c r="C86" s="463"/>
      <c r="D86" s="463"/>
      <c r="E86" s="464"/>
      <c r="F86" s="9"/>
      <c r="G86" s="9"/>
      <c r="H86" s="9"/>
      <c r="I86" s="9"/>
      <c r="J86" s="9"/>
    </row>
    <row r="87" spans="1:11" x14ac:dyDescent="0.25">
      <c r="A87" s="14"/>
      <c r="B87" s="14"/>
      <c r="C87" s="14"/>
      <c r="D87" s="14"/>
      <c r="E87" s="14"/>
    </row>
    <row r="88" spans="1:11" ht="55.5" customHeight="1" x14ac:dyDescent="0.25">
      <c r="A88" s="15" t="s">
        <v>285</v>
      </c>
      <c r="B88" s="15" t="s">
        <v>286</v>
      </c>
      <c r="C88" s="381" t="s">
        <v>287</v>
      </c>
      <c r="D88" s="15" t="s">
        <v>288</v>
      </c>
      <c r="E88" s="15" t="s">
        <v>289</v>
      </c>
    </row>
    <row r="89" spans="1:11" x14ac:dyDescent="0.25">
      <c r="A89" s="16"/>
      <c r="B89" s="16"/>
      <c r="C89" s="16" t="s">
        <v>290</v>
      </c>
      <c r="D89" s="16" t="s">
        <v>291</v>
      </c>
      <c r="E89" s="16" t="s">
        <v>292</v>
      </c>
    </row>
    <row r="90" spans="1:11" x14ac:dyDescent="0.25">
      <c r="A90" s="38" t="str">
        <f>+'[1]CM.05-SERV.TER.'!$A$9</f>
        <v>Servicio por mantenimiento de  Equipos de computo.</v>
      </c>
      <c r="B90" s="33" t="str">
        <f>+'[1]CM.05-SERV.TER.'!$C$9</f>
        <v>servicio</v>
      </c>
      <c r="C90" s="34">
        <f t="shared" ref="C90:C95" si="3">E90/D90</f>
        <v>0.13044202771168162</v>
      </c>
      <c r="D90" s="35">
        <f>+'[1]CM.05-SERV.TER.'!$D$9</f>
        <v>1065.5999999999999</v>
      </c>
      <c r="E90" s="36">
        <f>F90</f>
        <v>138.99902472956791</v>
      </c>
      <c r="F90">
        <v>138.99902472956791</v>
      </c>
      <c r="G90">
        <v>137.75982546630692</v>
      </c>
      <c r="H90">
        <v>0</v>
      </c>
      <c r="I90">
        <v>37.557539071990995</v>
      </c>
      <c r="J90">
        <v>3.7782797241170174</v>
      </c>
      <c r="K90">
        <v>0.44450349695494318</v>
      </c>
    </row>
    <row r="91" spans="1:11" x14ac:dyDescent="0.25">
      <c r="A91" s="39" t="str">
        <f>+'[1]CM.05-SERV.TER.'!$A$10</f>
        <v>Servicio por  mantenimiento de Impresoras.</v>
      </c>
      <c r="B91" s="17" t="str">
        <f>+'[1]CM.05-SERV.TER.'!$C$10</f>
        <v>servicio</v>
      </c>
      <c r="C91" s="18">
        <f t="shared" si="3"/>
        <v>0.13044202771168159</v>
      </c>
      <c r="D91" s="19">
        <f>+'[1]CM.05-SERV.TER.'!$D$10</f>
        <v>1056.0999999999999</v>
      </c>
      <c r="E91" s="20">
        <f>G90</f>
        <v>137.75982546630692</v>
      </c>
    </row>
    <row r="92" spans="1:11" x14ac:dyDescent="0.25">
      <c r="A92" s="39" t="str">
        <f>+'[1]CM.05-SERV.TER.'!$A$11</f>
        <v>Servicio por mantenimiento de Modulos  de trabajo</v>
      </c>
      <c r="B92" s="17" t="str">
        <f>+'[1]CM.05-SERV.TER.'!$C$11</f>
        <v>servicio</v>
      </c>
      <c r="C92" s="18">
        <f t="shared" si="3"/>
        <v>0</v>
      </c>
      <c r="D92" s="19">
        <f>+'[1]CM.05-SERV.TER.'!$D$11</f>
        <v>188.55555555555554</v>
      </c>
      <c r="E92" s="20">
        <f>H90</f>
        <v>0</v>
      </c>
    </row>
    <row r="93" spans="1:11" x14ac:dyDescent="0.25">
      <c r="A93" s="39" t="str">
        <f>+'[1]CM.05-SERV.TER.'!$A$12</f>
        <v xml:space="preserve">Servicio por mantenimiento de escritorio </v>
      </c>
      <c r="B93" s="17" t="str">
        <f>+'[1]CM.05-SERV.TER.'!$C$12</f>
        <v>servicio</v>
      </c>
      <c r="C93" s="18">
        <f t="shared" si="3"/>
        <v>0.128364010970859</v>
      </c>
      <c r="D93" s="19">
        <f>+'[1]CM.05-SERV.TER.'!$D$12</f>
        <v>292.58620689655174</v>
      </c>
      <c r="E93" s="20">
        <f>I90</f>
        <v>37.557539071990995</v>
      </c>
    </row>
    <row r="94" spans="1:11" x14ac:dyDescent="0.25">
      <c r="A94" s="39" t="str">
        <f>+'[1]CM.05-SERV.TER.'!$A$13</f>
        <v xml:space="preserve">Servicio por mantenimiento de sillon </v>
      </c>
      <c r="B94" s="17" t="str">
        <f>+'[1]CM.05-SERV.TER.'!$C$13</f>
        <v>servicio</v>
      </c>
      <c r="C94" s="18">
        <f t="shared" si="3"/>
        <v>6.2340502224676776E-3</v>
      </c>
      <c r="D94" s="19">
        <f>+'[1]CM.05-SERV.TER.'!$D$13</f>
        <v>606.07142857142856</v>
      </c>
      <c r="E94" s="20">
        <f>J90</f>
        <v>3.7782797241170174</v>
      </c>
    </row>
    <row r="95" spans="1:11" x14ac:dyDescent="0.25">
      <c r="A95" s="40" t="str">
        <f>+'[1]CM.05-SERV.TER.'!$A$14</f>
        <v>Servicio por mantenimiento de armario</v>
      </c>
      <c r="B95" s="21" t="str">
        <f>+'[1]CM.05-SERV.TER.'!$C$14</f>
        <v>servicio</v>
      </c>
      <c r="C95" s="22">
        <f t="shared" si="3"/>
        <v>6.2340502224676768E-3</v>
      </c>
      <c r="D95" s="23">
        <f>+'[1]CM.05-SERV.TER.'!$D$14</f>
        <v>71.30252100840336</v>
      </c>
      <c r="E95" s="37">
        <f>K90</f>
        <v>0.44450349695494318</v>
      </c>
    </row>
    <row r="96" spans="1:11" x14ac:dyDescent="0.25">
      <c r="A96" s="5"/>
      <c r="B96" s="6"/>
      <c r="C96" s="374" t="s">
        <v>293</v>
      </c>
      <c r="D96" s="32"/>
      <c r="E96" s="29">
        <f>+SUM(E90:E95)</f>
        <v>318.53917248893782</v>
      </c>
    </row>
    <row r="97" spans="1:10" x14ac:dyDescent="0.25">
      <c r="A97" s="5"/>
      <c r="B97" s="6"/>
      <c r="C97" s="375" t="s">
        <v>294</v>
      </c>
      <c r="D97" s="25"/>
      <c r="E97" s="37">
        <v>400</v>
      </c>
    </row>
    <row r="98" spans="1:10" x14ac:dyDescent="0.25">
      <c r="A98" s="5"/>
      <c r="B98" s="6"/>
      <c r="C98" s="376" t="s">
        <v>295</v>
      </c>
      <c r="D98" s="28"/>
      <c r="E98" s="29">
        <f>+E96/E97</f>
        <v>0.7963479312223446</v>
      </c>
    </row>
    <row r="101" spans="1:10" ht="42.75" customHeight="1" x14ac:dyDescent="0.25">
      <c r="A101" s="391" t="s">
        <v>279</v>
      </c>
      <c r="B101" s="391"/>
      <c r="C101" s="391"/>
      <c r="D101" s="391"/>
      <c r="E101" s="391"/>
    </row>
    <row r="102" spans="1:10" x14ac:dyDescent="0.25">
      <c r="A102" s="3"/>
      <c r="B102" s="3"/>
      <c r="C102" s="3"/>
      <c r="D102" s="3"/>
      <c r="E102" s="3"/>
    </row>
    <row r="103" spans="1:10" x14ac:dyDescent="0.25">
      <c r="A103" s="4"/>
      <c r="B103" s="4"/>
      <c r="C103" s="5"/>
      <c r="D103" s="6"/>
      <c r="E103" s="7"/>
    </row>
    <row r="104" spans="1:10" ht="15.75" x14ac:dyDescent="0.25">
      <c r="A104" s="392" t="s">
        <v>280</v>
      </c>
      <c r="B104" s="392"/>
      <c r="C104" s="392"/>
      <c r="D104" s="392"/>
      <c r="E104" s="392"/>
    </row>
    <row r="105" spans="1:10" ht="15.75" x14ac:dyDescent="0.25">
      <c r="A105" s="393" t="s">
        <v>281</v>
      </c>
      <c r="B105" s="393"/>
      <c r="C105" s="393"/>
      <c r="D105" s="393"/>
      <c r="E105" s="393"/>
    </row>
    <row r="106" spans="1:10" x14ac:dyDescent="0.25">
      <c r="A106" s="2"/>
      <c r="B106" s="8"/>
      <c r="C106" s="8"/>
      <c r="D106" s="2"/>
      <c r="E106" s="2"/>
    </row>
    <row r="107" spans="1:10" ht="15.75" thickBot="1" x14ac:dyDescent="0.3">
      <c r="A107" s="9" t="s">
        <v>282</v>
      </c>
      <c r="B107" s="9"/>
      <c r="C107" s="10"/>
      <c r="D107" s="9"/>
      <c r="E107" s="9"/>
    </row>
    <row r="108" spans="1:10" ht="53.25" customHeight="1" x14ac:dyDescent="0.25">
      <c r="A108" s="465" t="s">
        <v>420</v>
      </c>
      <c r="B108" s="466"/>
      <c r="C108" s="466"/>
      <c r="D108" s="466"/>
      <c r="E108" s="467"/>
      <c r="F108" s="326"/>
      <c r="G108" s="326"/>
      <c r="H108" s="326"/>
      <c r="I108" s="326"/>
      <c r="J108" s="327"/>
    </row>
    <row r="109" spans="1:10" ht="15.75" thickBot="1" x14ac:dyDescent="0.3">
      <c r="A109" s="328"/>
      <c r="B109" s="329"/>
      <c r="C109" s="329"/>
      <c r="D109" s="329"/>
      <c r="E109" s="330"/>
      <c r="F109" s="329"/>
      <c r="G109" s="329"/>
      <c r="H109" s="329"/>
      <c r="I109" s="329"/>
      <c r="J109" s="330"/>
    </row>
    <row r="110" spans="1:10" x14ac:dyDescent="0.25">
      <c r="A110" s="9" t="s">
        <v>283</v>
      </c>
      <c r="B110" s="9"/>
      <c r="C110" s="13"/>
      <c r="D110" s="12"/>
      <c r="E110" s="12"/>
    </row>
    <row r="111" spans="1:10" x14ac:dyDescent="0.25">
      <c r="A111" s="462" t="s">
        <v>567</v>
      </c>
      <c r="B111" s="463"/>
      <c r="C111" s="463"/>
      <c r="D111" s="463"/>
      <c r="E111" s="464"/>
      <c r="F111" s="9"/>
      <c r="G111" s="9"/>
      <c r="H111" s="9"/>
      <c r="I111" s="9"/>
      <c r="J111" s="9"/>
    </row>
    <row r="112" spans="1:10" x14ac:dyDescent="0.25">
      <c r="A112" s="14"/>
      <c r="B112" s="14"/>
      <c r="C112" s="14"/>
      <c r="D112" s="14"/>
      <c r="E112" s="14"/>
    </row>
    <row r="113" spans="1:11" ht="55.5" customHeight="1" x14ac:dyDescent="0.25">
      <c r="A113" s="15" t="s">
        <v>285</v>
      </c>
      <c r="B113" s="15" t="s">
        <v>286</v>
      </c>
      <c r="C113" s="381" t="s">
        <v>287</v>
      </c>
      <c r="D113" s="15" t="s">
        <v>288</v>
      </c>
      <c r="E113" s="15" t="s">
        <v>289</v>
      </c>
    </row>
    <row r="114" spans="1:11" x14ac:dyDescent="0.25">
      <c r="A114" s="16"/>
      <c r="B114" s="16"/>
      <c r="C114" s="16" t="s">
        <v>290</v>
      </c>
      <c r="D114" s="16" t="s">
        <v>291</v>
      </c>
      <c r="E114" s="16" t="s">
        <v>292</v>
      </c>
    </row>
    <row r="115" spans="1:11" x14ac:dyDescent="0.25">
      <c r="A115" s="38" t="str">
        <f>+'[1]CM.05-SERV.TER.'!$A$9</f>
        <v>Servicio por mantenimiento de  Equipos de computo.</v>
      </c>
      <c r="B115" s="33" t="str">
        <f>+'[1]CM.05-SERV.TER.'!$C$9</f>
        <v>servicio</v>
      </c>
      <c r="C115" s="34">
        <f t="shared" ref="C115:C120" si="4">E115/D115</f>
        <v>1.6305253463960202E-2</v>
      </c>
      <c r="D115" s="35">
        <f>+'[1]CM.05-SERV.TER.'!$D$9</f>
        <v>1065.5999999999999</v>
      </c>
      <c r="E115" s="36">
        <f>F115</f>
        <v>17.374878091195988</v>
      </c>
      <c r="F115">
        <v>17.374878091195988</v>
      </c>
      <c r="G115">
        <v>17.219978183288365</v>
      </c>
      <c r="H115">
        <v>0</v>
      </c>
      <c r="I115">
        <v>4.6946923839988743</v>
      </c>
      <c r="J115">
        <v>0.47228496551462718</v>
      </c>
      <c r="K115">
        <v>5.5562937119367897E-2</v>
      </c>
    </row>
    <row r="116" spans="1:11" x14ac:dyDescent="0.25">
      <c r="A116" s="39" t="str">
        <f>+'[1]CM.05-SERV.TER.'!$A$10</f>
        <v>Servicio por  mantenimiento de Impresoras.</v>
      </c>
      <c r="B116" s="17" t="str">
        <f>+'[1]CM.05-SERV.TER.'!$C$10</f>
        <v>servicio</v>
      </c>
      <c r="C116" s="18">
        <f t="shared" si="4"/>
        <v>1.6305253463960199E-2</v>
      </c>
      <c r="D116" s="19">
        <f>+'[1]CM.05-SERV.TER.'!$D$10</f>
        <v>1056.0999999999999</v>
      </c>
      <c r="E116" s="20">
        <f>G115</f>
        <v>17.219978183288365</v>
      </c>
    </row>
    <row r="117" spans="1:11" x14ac:dyDescent="0.25">
      <c r="A117" s="39" t="str">
        <f>+'[1]CM.05-SERV.TER.'!$A$11</f>
        <v>Servicio por mantenimiento de Modulos  de trabajo</v>
      </c>
      <c r="B117" s="17" t="str">
        <f>+'[1]CM.05-SERV.TER.'!$C$11</f>
        <v>servicio</v>
      </c>
      <c r="C117" s="18">
        <f t="shared" si="4"/>
        <v>0</v>
      </c>
      <c r="D117" s="19">
        <f>+'[1]CM.05-SERV.TER.'!$D$11</f>
        <v>188.55555555555554</v>
      </c>
      <c r="E117" s="20">
        <f>H115</f>
        <v>0</v>
      </c>
    </row>
    <row r="118" spans="1:11" x14ac:dyDescent="0.25">
      <c r="A118" s="39" t="str">
        <f>+'[1]CM.05-SERV.TER.'!$A$12</f>
        <v xml:space="preserve">Servicio por mantenimiento de escritorio </v>
      </c>
      <c r="B118" s="17" t="str">
        <f>+'[1]CM.05-SERV.TER.'!$C$12</f>
        <v>servicio</v>
      </c>
      <c r="C118" s="18">
        <f t="shared" si="4"/>
        <v>1.6045501371357376E-2</v>
      </c>
      <c r="D118" s="19">
        <f>+'[1]CM.05-SERV.TER.'!$D$12</f>
        <v>292.58620689655174</v>
      </c>
      <c r="E118" s="20">
        <f>I115</f>
        <v>4.6946923839988743</v>
      </c>
    </row>
    <row r="119" spans="1:11" x14ac:dyDescent="0.25">
      <c r="A119" s="39" t="str">
        <f>+'[1]CM.05-SERV.TER.'!$A$13</f>
        <v xml:space="preserve">Servicio por mantenimiento de sillon </v>
      </c>
      <c r="B119" s="17" t="str">
        <f>+'[1]CM.05-SERV.TER.'!$C$13</f>
        <v>servicio</v>
      </c>
      <c r="C119" s="18">
        <f t="shared" si="4"/>
        <v>7.792562778084597E-4</v>
      </c>
      <c r="D119" s="19">
        <f>+'[1]CM.05-SERV.TER.'!$D$13</f>
        <v>606.07142857142856</v>
      </c>
      <c r="E119" s="20">
        <f>J115</f>
        <v>0.47228496551462718</v>
      </c>
    </row>
    <row r="120" spans="1:11" x14ac:dyDescent="0.25">
      <c r="A120" s="40" t="str">
        <f>+'[1]CM.05-SERV.TER.'!$A$14</f>
        <v>Servicio por mantenimiento de armario</v>
      </c>
      <c r="B120" s="21" t="str">
        <f>+'[1]CM.05-SERV.TER.'!$C$14</f>
        <v>servicio</v>
      </c>
      <c r="C120" s="22">
        <f t="shared" si="4"/>
        <v>7.7925627780845959E-4</v>
      </c>
      <c r="D120" s="23">
        <f>+'[1]CM.05-SERV.TER.'!$D$14</f>
        <v>71.30252100840336</v>
      </c>
      <c r="E120" s="37">
        <f>K115</f>
        <v>5.5562937119367897E-2</v>
      </c>
    </row>
    <row r="121" spans="1:11" x14ac:dyDescent="0.25">
      <c r="A121" s="5"/>
      <c r="B121" s="6"/>
      <c r="C121" s="374" t="s">
        <v>293</v>
      </c>
      <c r="D121" s="32"/>
      <c r="E121" s="29">
        <f>+SUM(E115:E120)</f>
        <v>39.817396561117228</v>
      </c>
    </row>
    <row r="122" spans="1:11" x14ac:dyDescent="0.25">
      <c r="A122" s="5"/>
      <c r="B122" s="6"/>
      <c r="C122" s="375" t="s">
        <v>294</v>
      </c>
      <c r="D122" s="25"/>
      <c r="E122" s="37">
        <v>50</v>
      </c>
    </row>
    <row r="123" spans="1:11" x14ac:dyDescent="0.25">
      <c r="A123" s="5"/>
      <c r="B123" s="6"/>
      <c r="C123" s="376" t="s">
        <v>295</v>
      </c>
      <c r="D123" s="28"/>
      <c r="E123" s="29" t="e">
        <f>+E121/#REF!</f>
        <v>#REF!</v>
      </c>
    </row>
    <row r="126" spans="1:11" ht="46.5" customHeight="1" x14ac:dyDescent="0.25">
      <c r="A126" s="391" t="s">
        <v>279</v>
      </c>
      <c r="B126" s="391"/>
      <c r="C126" s="391"/>
      <c r="D126" s="391"/>
      <c r="E126" s="391"/>
    </row>
    <row r="127" spans="1:11" x14ac:dyDescent="0.25">
      <c r="A127" s="3"/>
      <c r="B127" s="3"/>
      <c r="C127" s="3"/>
      <c r="D127" s="3"/>
      <c r="E127" s="3"/>
    </row>
    <row r="128" spans="1:11" x14ac:dyDescent="0.25">
      <c r="A128" s="4"/>
      <c r="B128" s="4"/>
      <c r="C128" s="5"/>
      <c r="D128" s="6"/>
      <c r="E128" s="7"/>
    </row>
    <row r="129" spans="1:11" ht="15.75" x14ac:dyDescent="0.25">
      <c r="A129" s="392" t="s">
        <v>280</v>
      </c>
      <c r="B129" s="392"/>
      <c r="C129" s="392"/>
      <c r="D129" s="392"/>
      <c r="E129" s="392"/>
    </row>
    <row r="130" spans="1:11" ht="15.75" x14ac:dyDescent="0.25">
      <c r="A130" s="393" t="s">
        <v>281</v>
      </c>
      <c r="B130" s="393"/>
      <c r="C130" s="393"/>
      <c r="D130" s="393"/>
      <c r="E130" s="393"/>
    </row>
    <row r="131" spans="1:11" x14ac:dyDescent="0.25">
      <c r="A131" s="2"/>
      <c r="B131" s="8"/>
      <c r="C131" s="8"/>
      <c r="D131" s="2"/>
      <c r="E131" s="2"/>
    </row>
    <row r="132" spans="1:11" ht="15.75" thickBot="1" x14ac:dyDescent="0.3">
      <c r="A132" s="9" t="s">
        <v>282</v>
      </c>
      <c r="B132" s="9"/>
      <c r="C132" s="10"/>
      <c r="D132" s="9"/>
      <c r="E132" s="9"/>
    </row>
    <row r="133" spans="1:11" ht="53.25" customHeight="1" thickBot="1" x14ac:dyDescent="0.3">
      <c r="A133" s="456" t="s">
        <v>420</v>
      </c>
      <c r="B133" s="457"/>
      <c r="C133" s="457"/>
      <c r="D133" s="457"/>
      <c r="E133" s="458"/>
      <c r="F133" s="320"/>
      <c r="G133" s="320"/>
      <c r="H133" s="320"/>
      <c r="I133" s="320"/>
      <c r="J133" s="321"/>
    </row>
    <row r="134" spans="1:11" ht="15.75" thickBot="1" x14ac:dyDescent="0.3">
      <c r="A134" s="331" t="s">
        <v>422</v>
      </c>
      <c r="B134" s="332"/>
      <c r="C134" s="332"/>
      <c r="D134" s="332"/>
      <c r="E134" s="333"/>
      <c r="F134" s="320"/>
      <c r="G134" s="320"/>
      <c r="H134" s="320"/>
      <c r="I134" s="320"/>
      <c r="J134" s="321"/>
    </row>
    <row r="135" spans="1:11" x14ac:dyDescent="0.25">
      <c r="A135" s="9" t="s">
        <v>283</v>
      </c>
      <c r="B135" s="9"/>
      <c r="C135" s="13"/>
      <c r="D135" s="12"/>
      <c r="E135" s="12"/>
    </row>
    <row r="136" spans="1:11" x14ac:dyDescent="0.25">
      <c r="A136" s="462" t="s">
        <v>567</v>
      </c>
      <c r="B136" s="463"/>
      <c r="C136" s="463"/>
      <c r="D136" s="463"/>
      <c r="E136" s="464"/>
      <c r="F136" s="9"/>
      <c r="G136" s="9"/>
      <c r="H136" s="9"/>
      <c r="I136" s="9"/>
      <c r="J136" s="9"/>
    </row>
    <row r="137" spans="1:11" x14ac:dyDescent="0.25">
      <c r="A137" s="14"/>
      <c r="B137" s="14"/>
      <c r="C137" s="14"/>
      <c r="D137" s="14"/>
      <c r="E137" s="14"/>
    </row>
    <row r="138" spans="1:11" ht="57" customHeight="1" x14ac:dyDescent="0.25">
      <c r="A138" s="15" t="s">
        <v>285</v>
      </c>
      <c r="B138" s="15" t="s">
        <v>286</v>
      </c>
      <c r="C138" s="381" t="s">
        <v>287</v>
      </c>
      <c r="D138" s="15" t="s">
        <v>288</v>
      </c>
      <c r="E138" s="15" t="s">
        <v>289</v>
      </c>
    </row>
    <row r="139" spans="1:11" x14ac:dyDescent="0.25">
      <c r="A139" s="16"/>
      <c r="B139" s="16"/>
      <c r="C139" s="16" t="s">
        <v>290</v>
      </c>
      <c r="D139" s="16" t="s">
        <v>291</v>
      </c>
      <c r="E139" s="16" t="s">
        <v>292</v>
      </c>
    </row>
    <row r="140" spans="1:11" x14ac:dyDescent="0.25">
      <c r="A140" s="38" t="str">
        <f>+'[1]CM.05-SERV.TER.'!$A$9</f>
        <v>Servicio por mantenimiento de  Equipos de computo.</v>
      </c>
      <c r="B140" s="33" t="str">
        <f>+'[1]CM.05-SERV.TER.'!$C$9</f>
        <v>servicio</v>
      </c>
      <c r="C140" s="34">
        <f t="shared" ref="C140:C145" si="5">E140/D140</f>
        <v>3.9132608313504477E-3</v>
      </c>
      <c r="D140" s="35">
        <f>+'[1]CM.05-SERV.TER.'!$D$9</f>
        <v>1065.5999999999999</v>
      </c>
      <c r="E140" s="36">
        <f>F140</f>
        <v>4.1699707418870364</v>
      </c>
      <c r="F140">
        <v>4.1699707418870364</v>
      </c>
      <c r="G140">
        <v>4.1327947639892075</v>
      </c>
      <c r="H140">
        <v>0</v>
      </c>
      <c r="I140">
        <v>1.1267261721597301</v>
      </c>
      <c r="J140">
        <v>0.11334839172351051</v>
      </c>
      <c r="K140">
        <v>1.3335104908648296E-2</v>
      </c>
    </row>
    <row r="141" spans="1:11" x14ac:dyDescent="0.25">
      <c r="A141" s="39" t="str">
        <f>+'[1]CM.05-SERV.TER.'!$A$10</f>
        <v>Servicio por  mantenimiento de Impresoras.</v>
      </c>
      <c r="B141" s="17" t="str">
        <f>+'[1]CM.05-SERV.TER.'!$C$10</f>
        <v>servicio</v>
      </c>
      <c r="C141" s="18">
        <f t="shared" si="5"/>
        <v>3.9132608313504477E-3</v>
      </c>
      <c r="D141" s="19">
        <f>+'[1]CM.05-SERV.TER.'!$D$10</f>
        <v>1056.0999999999999</v>
      </c>
      <c r="E141" s="20">
        <f>G140</f>
        <v>4.1327947639892075</v>
      </c>
    </row>
    <row r="142" spans="1:11" x14ac:dyDescent="0.25">
      <c r="A142" s="39" t="str">
        <f>+'[1]CM.05-SERV.TER.'!$A$11</f>
        <v>Servicio por mantenimiento de Modulos  de trabajo</v>
      </c>
      <c r="B142" s="17" t="str">
        <f>+'[1]CM.05-SERV.TER.'!$C$11</f>
        <v>servicio</v>
      </c>
      <c r="C142" s="18">
        <f t="shared" si="5"/>
        <v>0</v>
      </c>
      <c r="D142" s="19">
        <f>+'[1]CM.05-SERV.TER.'!$D$11</f>
        <v>188.55555555555554</v>
      </c>
      <c r="E142" s="20">
        <f>H140</f>
        <v>0</v>
      </c>
    </row>
    <row r="143" spans="1:11" x14ac:dyDescent="0.25">
      <c r="A143" s="39" t="str">
        <f>+'[1]CM.05-SERV.TER.'!$A$12</f>
        <v xml:space="preserve">Servicio por mantenimiento de escritorio </v>
      </c>
      <c r="B143" s="17" t="str">
        <f>+'[1]CM.05-SERV.TER.'!$C$12</f>
        <v>servicio</v>
      </c>
      <c r="C143" s="18">
        <f t="shared" si="5"/>
        <v>3.8509203291257716E-3</v>
      </c>
      <c r="D143" s="19">
        <f>+'[1]CM.05-SERV.TER.'!$D$12</f>
        <v>292.58620689655174</v>
      </c>
      <c r="E143" s="20">
        <f>I140</f>
        <v>1.1267261721597301</v>
      </c>
    </row>
    <row r="144" spans="1:11" x14ac:dyDescent="0.25">
      <c r="A144" s="39" t="str">
        <f>+'[1]CM.05-SERV.TER.'!$A$13</f>
        <v xml:space="preserve">Servicio por mantenimiento de sillon </v>
      </c>
      <c r="B144" s="17" t="str">
        <f>+'[1]CM.05-SERV.TER.'!$C$13</f>
        <v>servicio</v>
      </c>
      <c r="C144" s="18">
        <f t="shared" si="5"/>
        <v>1.8702150667403031E-4</v>
      </c>
      <c r="D144" s="19">
        <f>+'[1]CM.05-SERV.TER.'!$D$13</f>
        <v>606.07142857142856</v>
      </c>
      <c r="E144" s="20">
        <f>J140</f>
        <v>0.11334839172351051</v>
      </c>
    </row>
    <row r="145" spans="1:10" x14ac:dyDescent="0.25">
      <c r="A145" s="40" t="str">
        <f>+'[1]CM.05-SERV.TER.'!$A$14</f>
        <v>Servicio por mantenimiento de armario</v>
      </c>
      <c r="B145" s="21" t="str">
        <f>+'[1]CM.05-SERV.TER.'!$C$14</f>
        <v>servicio</v>
      </c>
      <c r="C145" s="22">
        <f t="shared" si="5"/>
        <v>1.8702150667403031E-4</v>
      </c>
      <c r="D145" s="23">
        <f>+'[1]CM.05-SERV.TER.'!$D$14</f>
        <v>71.30252100840336</v>
      </c>
      <c r="E145" s="37">
        <f>K140</f>
        <v>1.3335104908648296E-2</v>
      </c>
    </row>
    <row r="146" spans="1:10" x14ac:dyDescent="0.25">
      <c r="A146" s="5"/>
      <c r="B146" s="6"/>
      <c r="C146" s="382" t="s">
        <v>293</v>
      </c>
      <c r="D146" s="32"/>
      <c r="E146" s="29">
        <f>+SUM(E140:E145)</f>
        <v>9.5561751746681338</v>
      </c>
    </row>
    <row r="147" spans="1:10" x14ac:dyDescent="0.25">
      <c r="A147" s="5"/>
      <c r="B147" s="6"/>
      <c r="C147" s="375" t="s">
        <v>294</v>
      </c>
      <c r="D147" s="25"/>
      <c r="E147" s="37">
        <v>12</v>
      </c>
    </row>
    <row r="148" spans="1:10" x14ac:dyDescent="0.25">
      <c r="A148" s="5"/>
      <c r="B148" s="6"/>
      <c r="C148" s="383" t="s">
        <v>295</v>
      </c>
      <c r="D148" s="28"/>
      <c r="E148" s="29">
        <f>+E146/E147</f>
        <v>0.79634793122234449</v>
      </c>
    </row>
    <row r="151" spans="1:10" ht="42.75" customHeight="1" x14ac:dyDescent="0.25">
      <c r="A151" s="391" t="s">
        <v>279</v>
      </c>
      <c r="B151" s="391"/>
      <c r="C151" s="391"/>
      <c r="D151" s="391"/>
      <c r="E151" s="391"/>
    </row>
    <row r="152" spans="1:10" x14ac:dyDescent="0.25">
      <c r="A152" s="3"/>
      <c r="B152" s="3"/>
      <c r="C152" s="3"/>
      <c r="D152" s="3"/>
      <c r="E152" s="3"/>
    </row>
    <row r="153" spans="1:10" x14ac:dyDescent="0.25">
      <c r="A153" s="4"/>
      <c r="B153" s="4"/>
      <c r="C153" s="5"/>
      <c r="D153" s="6"/>
      <c r="E153" s="7"/>
    </row>
    <row r="154" spans="1:10" ht="15.75" x14ac:dyDescent="0.25">
      <c r="A154" s="392" t="s">
        <v>280</v>
      </c>
      <c r="B154" s="392"/>
      <c r="C154" s="392"/>
      <c r="D154" s="392"/>
      <c r="E154" s="392"/>
    </row>
    <row r="155" spans="1:10" ht="15.75" x14ac:dyDescent="0.25">
      <c r="A155" s="393" t="s">
        <v>281</v>
      </c>
      <c r="B155" s="393"/>
      <c r="C155" s="393"/>
      <c r="D155" s="393"/>
      <c r="E155" s="393"/>
    </row>
    <row r="156" spans="1:10" x14ac:dyDescent="0.25">
      <c r="A156" s="2"/>
      <c r="B156" s="8"/>
      <c r="C156" s="8"/>
      <c r="D156" s="2"/>
      <c r="E156" s="2"/>
    </row>
    <row r="157" spans="1:10" ht="15.75" thickBot="1" x14ac:dyDescent="0.3">
      <c r="A157" s="9" t="s">
        <v>282</v>
      </c>
      <c r="B157" s="9"/>
      <c r="C157" s="10"/>
      <c r="D157" s="9"/>
      <c r="E157" s="9"/>
    </row>
    <row r="158" spans="1:10" ht="53.25" customHeight="1" thickBot="1" x14ac:dyDescent="0.3">
      <c r="A158" s="456" t="s">
        <v>423</v>
      </c>
      <c r="B158" s="457"/>
      <c r="C158" s="457"/>
      <c r="D158" s="457"/>
      <c r="E158" s="458"/>
      <c r="F158" s="320"/>
      <c r="G158" s="320"/>
      <c r="H158" s="320"/>
      <c r="I158" s="320"/>
      <c r="J158" s="321"/>
    </row>
    <row r="159" spans="1:10" ht="15.75" thickBot="1" x14ac:dyDescent="0.3">
      <c r="A159" s="331" t="s">
        <v>421</v>
      </c>
      <c r="B159" s="332"/>
      <c r="C159" s="332"/>
      <c r="D159" s="332"/>
      <c r="E159" s="333"/>
      <c r="F159" s="320"/>
      <c r="G159" s="320"/>
      <c r="H159" s="320"/>
      <c r="I159" s="320"/>
      <c r="J159" s="321"/>
    </row>
    <row r="160" spans="1:10" x14ac:dyDescent="0.25">
      <c r="A160" s="9" t="s">
        <v>283</v>
      </c>
      <c r="B160" s="9"/>
      <c r="C160" s="13"/>
      <c r="D160" s="12"/>
      <c r="E160" s="12"/>
    </row>
    <row r="161" spans="1:11" x14ac:dyDescent="0.25">
      <c r="A161" s="462" t="s">
        <v>567</v>
      </c>
      <c r="B161" s="463"/>
      <c r="C161" s="463"/>
      <c r="D161" s="463"/>
      <c r="E161" s="464"/>
      <c r="F161" s="9"/>
      <c r="G161" s="9"/>
      <c r="H161" s="9"/>
      <c r="I161" s="9"/>
      <c r="J161" s="9"/>
    </row>
    <row r="162" spans="1:11" x14ac:dyDescent="0.25">
      <c r="A162" s="14"/>
      <c r="B162" s="14"/>
      <c r="C162" s="14"/>
      <c r="D162" s="14"/>
      <c r="E162" s="14"/>
    </row>
    <row r="163" spans="1:11" ht="58.5" customHeight="1" x14ac:dyDescent="0.25">
      <c r="A163" s="15" t="s">
        <v>285</v>
      </c>
      <c r="B163" s="15" t="s">
        <v>286</v>
      </c>
      <c r="C163" s="381" t="s">
        <v>287</v>
      </c>
      <c r="D163" s="15" t="s">
        <v>288</v>
      </c>
      <c r="E163" s="15" t="s">
        <v>289</v>
      </c>
    </row>
    <row r="164" spans="1:11" x14ac:dyDescent="0.25">
      <c r="A164" s="16"/>
      <c r="B164" s="16"/>
      <c r="C164" s="16" t="s">
        <v>290</v>
      </c>
      <c r="D164" s="16" t="s">
        <v>291</v>
      </c>
      <c r="E164" s="16" t="s">
        <v>292</v>
      </c>
    </row>
    <row r="165" spans="1:11" ht="15.75" customHeight="1" x14ac:dyDescent="0.25">
      <c r="A165" s="38" t="str">
        <f>+'[1]CM.05-SERV.TER.'!$A$9</f>
        <v>Servicio por mantenimiento de  Equipos de computo.</v>
      </c>
      <c r="B165" s="33" t="str">
        <f>+'[1]CM.05-SERV.TER.'!$C$9</f>
        <v>servicio</v>
      </c>
      <c r="C165" s="34">
        <f t="shared" ref="C165:C170" si="6">E165/D165</f>
        <v>3.9132608313504477E-3</v>
      </c>
      <c r="D165" s="35">
        <f>+'[1]CM.05-SERV.TER.'!$D$9</f>
        <v>1065.5999999999999</v>
      </c>
      <c r="E165" s="36">
        <f>F165</f>
        <v>4.1699707418870364</v>
      </c>
      <c r="F165">
        <v>4.1699707418870364</v>
      </c>
      <c r="G165">
        <v>4.1327947639892075</v>
      </c>
      <c r="H165">
        <v>0</v>
      </c>
      <c r="I165">
        <v>1.1267261721597301</v>
      </c>
      <c r="J165">
        <v>0.11334839172351051</v>
      </c>
      <c r="K165">
        <v>1.3335104908648296E-2</v>
      </c>
    </row>
    <row r="166" spans="1:11" ht="15.75" customHeight="1" x14ac:dyDescent="0.25">
      <c r="A166" s="39" t="str">
        <f>+'[1]CM.05-SERV.TER.'!$A$10</f>
        <v>Servicio por  mantenimiento de Impresoras.</v>
      </c>
      <c r="B166" s="17" t="str">
        <f>+'[1]CM.05-SERV.TER.'!$C$10</f>
        <v>servicio</v>
      </c>
      <c r="C166" s="18">
        <f t="shared" si="6"/>
        <v>3.9132608313504477E-3</v>
      </c>
      <c r="D166" s="19">
        <f>+'[1]CM.05-SERV.TER.'!$D$10</f>
        <v>1056.0999999999999</v>
      </c>
      <c r="E166" s="20">
        <f>G165</f>
        <v>4.1327947639892075</v>
      </c>
    </row>
    <row r="167" spans="1:11" x14ac:dyDescent="0.25">
      <c r="A167" s="39" t="str">
        <f>+'[1]CM.05-SERV.TER.'!$A$11</f>
        <v>Servicio por mantenimiento de Modulos  de trabajo</v>
      </c>
      <c r="B167" s="17" t="str">
        <f>+'[1]CM.05-SERV.TER.'!$C$11</f>
        <v>servicio</v>
      </c>
      <c r="C167" s="18">
        <f t="shared" si="6"/>
        <v>0</v>
      </c>
      <c r="D167" s="19">
        <f>+'[1]CM.05-SERV.TER.'!$D$11</f>
        <v>188.55555555555554</v>
      </c>
      <c r="E167" s="20">
        <f>H165</f>
        <v>0</v>
      </c>
    </row>
    <row r="168" spans="1:11" x14ac:dyDescent="0.25">
      <c r="A168" s="39" t="str">
        <f>+'[1]CM.05-SERV.TER.'!$A$12</f>
        <v xml:space="preserve">Servicio por mantenimiento de escritorio </v>
      </c>
      <c r="B168" s="17" t="str">
        <f>+'[1]CM.05-SERV.TER.'!$C$12</f>
        <v>servicio</v>
      </c>
      <c r="C168" s="18">
        <f t="shared" si="6"/>
        <v>3.8509203291257716E-3</v>
      </c>
      <c r="D168" s="19">
        <f>+'[1]CM.05-SERV.TER.'!$D$12</f>
        <v>292.58620689655174</v>
      </c>
      <c r="E168" s="20">
        <f>I165</f>
        <v>1.1267261721597301</v>
      </c>
    </row>
    <row r="169" spans="1:11" x14ac:dyDescent="0.25">
      <c r="A169" s="39" t="str">
        <f>+'[1]CM.05-SERV.TER.'!$A$13</f>
        <v xml:space="preserve">Servicio por mantenimiento de sillon </v>
      </c>
      <c r="B169" s="17" t="str">
        <f>+'[1]CM.05-SERV.TER.'!$C$13</f>
        <v>servicio</v>
      </c>
      <c r="C169" s="18">
        <f t="shared" si="6"/>
        <v>1.8702150667403031E-4</v>
      </c>
      <c r="D169" s="19">
        <f>+'[1]CM.05-SERV.TER.'!$D$13</f>
        <v>606.07142857142856</v>
      </c>
      <c r="E169" s="20">
        <f>J165</f>
        <v>0.11334839172351051</v>
      </c>
    </row>
    <row r="170" spans="1:11" x14ac:dyDescent="0.25">
      <c r="A170" s="40" t="str">
        <f>+'[1]CM.05-SERV.TER.'!$A$14</f>
        <v>Servicio por mantenimiento de armario</v>
      </c>
      <c r="B170" s="21" t="str">
        <f>+'[1]CM.05-SERV.TER.'!$C$14</f>
        <v>servicio</v>
      </c>
      <c r="C170" s="22">
        <f t="shared" si="6"/>
        <v>1.8702150667403031E-4</v>
      </c>
      <c r="D170" s="23">
        <f>+'[1]CM.05-SERV.TER.'!$D$14</f>
        <v>71.30252100840336</v>
      </c>
      <c r="E170" s="37">
        <f>K165</f>
        <v>1.3335104908648296E-2</v>
      </c>
    </row>
    <row r="171" spans="1:11" x14ac:dyDescent="0.25">
      <c r="A171" s="5"/>
      <c r="B171" s="6"/>
      <c r="C171" s="31" t="s">
        <v>293</v>
      </c>
      <c r="D171" s="32"/>
      <c r="E171" s="29">
        <f>+SUM(E165:E170)</f>
        <v>9.5561751746681338</v>
      </c>
    </row>
    <row r="172" spans="1:11" x14ac:dyDescent="0.25">
      <c r="A172" s="5"/>
      <c r="B172" s="6"/>
      <c r="C172" s="24" t="s">
        <v>294</v>
      </c>
      <c r="D172" s="25"/>
      <c r="E172" s="37">
        <v>12</v>
      </c>
    </row>
    <row r="173" spans="1:11" x14ac:dyDescent="0.25">
      <c r="A173" s="5"/>
      <c r="B173" s="6"/>
      <c r="C173" s="27" t="s">
        <v>295</v>
      </c>
      <c r="D173" s="28"/>
      <c r="E173" s="29">
        <f>+E171/E172</f>
        <v>0.79634793122234449</v>
      </c>
    </row>
    <row r="176" spans="1:11" ht="37.5" customHeight="1" x14ac:dyDescent="0.25">
      <c r="A176" s="391" t="s">
        <v>279</v>
      </c>
      <c r="B176" s="391"/>
      <c r="C176" s="391"/>
      <c r="D176" s="391"/>
      <c r="E176" s="391"/>
    </row>
    <row r="177" spans="1:11" x14ac:dyDescent="0.25">
      <c r="A177" s="3"/>
      <c r="B177" s="3"/>
      <c r="C177" s="3"/>
      <c r="D177" s="3"/>
      <c r="E177" s="3"/>
    </row>
    <row r="178" spans="1:11" x14ac:dyDescent="0.25">
      <c r="A178" s="4"/>
      <c r="B178" s="4"/>
      <c r="C178" s="5"/>
      <c r="D178" s="6"/>
      <c r="E178" s="7"/>
    </row>
    <row r="179" spans="1:11" ht="15.75" x14ac:dyDescent="0.25">
      <c r="A179" s="392" t="s">
        <v>280</v>
      </c>
      <c r="B179" s="392"/>
      <c r="C179" s="392"/>
      <c r="D179" s="392"/>
      <c r="E179" s="392"/>
    </row>
    <row r="180" spans="1:11" ht="15.75" x14ac:dyDescent="0.25">
      <c r="A180" s="393" t="s">
        <v>281</v>
      </c>
      <c r="B180" s="393"/>
      <c r="C180" s="393"/>
      <c r="D180" s="393"/>
      <c r="E180" s="393"/>
    </row>
    <row r="181" spans="1:11" x14ac:dyDescent="0.25">
      <c r="A181" s="2"/>
      <c r="B181" s="8"/>
      <c r="C181" s="8"/>
      <c r="D181" s="2"/>
      <c r="E181" s="2"/>
    </row>
    <row r="182" spans="1:11" ht="15.75" thickBot="1" x14ac:dyDescent="0.3">
      <c r="A182" s="9" t="s">
        <v>282</v>
      </c>
      <c r="B182" s="9"/>
      <c r="C182" s="10"/>
      <c r="D182" s="9"/>
      <c r="E182" s="9"/>
    </row>
    <row r="183" spans="1:11" ht="53.25" customHeight="1" thickBot="1" x14ac:dyDescent="0.3">
      <c r="A183" s="441" t="s">
        <v>423</v>
      </c>
      <c r="B183" s="442"/>
      <c r="C183" s="442"/>
      <c r="D183" s="442"/>
      <c r="E183" s="442"/>
      <c r="F183" s="320"/>
      <c r="G183" s="320"/>
      <c r="H183" s="320"/>
      <c r="I183" s="320"/>
      <c r="J183" s="321"/>
    </row>
    <row r="184" spans="1:11" ht="15.75" thickBot="1" x14ac:dyDescent="0.3">
      <c r="A184" s="441" t="s">
        <v>422</v>
      </c>
      <c r="B184" s="442"/>
      <c r="C184" s="442"/>
      <c r="D184" s="442"/>
      <c r="E184" s="442"/>
      <c r="F184" s="320"/>
      <c r="G184" s="320"/>
      <c r="H184" s="320"/>
      <c r="I184" s="320"/>
      <c r="J184" s="321"/>
    </row>
    <row r="185" spans="1:11" x14ac:dyDescent="0.25">
      <c r="A185" s="9" t="s">
        <v>283</v>
      </c>
      <c r="B185" s="9"/>
      <c r="C185" s="13"/>
      <c r="D185" s="12"/>
      <c r="E185" s="12"/>
    </row>
    <row r="186" spans="1:11" x14ac:dyDescent="0.25">
      <c r="A186" s="462" t="s">
        <v>567</v>
      </c>
      <c r="B186" s="463"/>
      <c r="C186" s="463"/>
      <c r="D186" s="463"/>
      <c r="E186" s="464"/>
      <c r="F186" s="9"/>
      <c r="G186" s="9"/>
      <c r="H186" s="9"/>
      <c r="I186" s="9"/>
      <c r="J186" s="9"/>
    </row>
    <row r="187" spans="1:11" x14ac:dyDescent="0.25">
      <c r="A187" s="14"/>
      <c r="B187" s="14"/>
      <c r="C187" s="14"/>
      <c r="D187" s="14"/>
      <c r="E187" s="14"/>
    </row>
    <row r="188" spans="1:11" ht="58.5" customHeight="1" x14ac:dyDescent="0.25">
      <c r="A188" s="15" t="s">
        <v>285</v>
      </c>
      <c r="B188" s="15" t="s">
        <v>286</v>
      </c>
      <c r="C188" s="381" t="s">
        <v>287</v>
      </c>
      <c r="D188" s="15" t="s">
        <v>288</v>
      </c>
      <c r="E188" s="15" t="s">
        <v>289</v>
      </c>
    </row>
    <row r="189" spans="1:11" x14ac:dyDescent="0.25">
      <c r="A189" s="16"/>
      <c r="B189" s="16"/>
      <c r="C189" s="16" t="s">
        <v>290</v>
      </c>
      <c r="D189" s="16" t="s">
        <v>291</v>
      </c>
      <c r="E189" s="16" t="s">
        <v>292</v>
      </c>
    </row>
    <row r="190" spans="1:11" x14ac:dyDescent="0.25">
      <c r="A190" s="38" t="str">
        <f>+'[1]CM.05-SERV.TER.'!$A$9</f>
        <v>Servicio por mantenimiento de  Equipos de computo.</v>
      </c>
      <c r="B190" s="33" t="str">
        <f>+'[1]CM.05-SERV.TER.'!$C$9</f>
        <v>servicio</v>
      </c>
      <c r="C190" s="34">
        <f t="shared" ref="C190:C195" si="7">E190/D190</f>
        <v>3.5871557620712441E-3</v>
      </c>
      <c r="D190" s="35">
        <f>+'[1]CM.05-SERV.TER.'!$D$9</f>
        <v>1065.5999999999999</v>
      </c>
      <c r="E190" s="36">
        <f>F190</f>
        <v>3.8224731800631173</v>
      </c>
      <c r="F190">
        <v>3.8224731800631173</v>
      </c>
      <c r="G190">
        <v>3.78839520032344</v>
      </c>
      <c r="H190">
        <v>0</v>
      </c>
      <c r="I190">
        <v>1.0328323244797524</v>
      </c>
      <c r="J190">
        <v>0.10390269241321798</v>
      </c>
      <c r="K190">
        <v>1.2223846166260939E-2</v>
      </c>
    </row>
    <row r="191" spans="1:11" x14ac:dyDescent="0.25">
      <c r="A191" s="39" t="str">
        <f>+'[1]CM.05-SERV.TER.'!$A$10</f>
        <v>Servicio por  mantenimiento de Impresoras.</v>
      </c>
      <c r="B191" s="17" t="str">
        <f>+'[1]CM.05-SERV.TER.'!$C$10</f>
        <v>servicio</v>
      </c>
      <c r="C191" s="18">
        <f t="shared" si="7"/>
        <v>3.5871557620712436E-3</v>
      </c>
      <c r="D191" s="19">
        <f>+'[1]CM.05-SERV.TER.'!$D$10</f>
        <v>1056.0999999999999</v>
      </c>
      <c r="E191" s="20">
        <f>G190</f>
        <v>3.78839520032344</v>
      </c>
    </row>
    <row r="192" spans="1:11" x14ac:dyDescent="0.25">
      <c r="A192" s="39" t="str">
        <f>+'[1]CM.05-SERV.TER.'!$A$11</f>
        <v>Servicio por mantenimiento de Modulos  de trabajo</v>
      </c>
      <c r="B192" s="17" t="str">
        <f>+'[1]CM.05-SERV.TER.'!$C$11</f>
        <v>servicio</v>
      </c>
      <c r="C192" s="18">
        <f t="shared" si="7"/>
        <v>0</v>
      </c>
      <c r="D192" s="19">
        <f>+'[1]CM.05-SERV.TER.'!$D$11</f>
        <v>188.55555555555554</v>
      </c>
      <c r="E192" s="20">
        <f>H190</f>
        <v>0</v>
      </c>
    </row>
    <row r="193" spans="1:5" x14ac:dyDescent="0.25">
      <c r="A193" s="39" t="str">
        <f>+'[1]CM.05-SERV.TER.'!$A$12</f>
        <v xml:space="preserve">Servicio por mantenimiento de escritorio </v>
      </c>
      <c r="B193" s="17" t="str">
        <f>+'[1]CM.05-SERV.TER.'!$C$12</f>
        <v>servicio</v>
      </c>
      <c r="C193" s="18">
        <f t="shared" si="7"/>
        <v>3.5300103016986232E-3</v>
      </c>
      <c r="D193" s="19">
        <f>+'[1]CM.05-SERV.TER.'!$D$12</f>
        <v>292.58620689655174</v>
      </c>
      <c r="E193" s="20">
        <f>I190</f>
        <v>1.0328323244797524</v>
      </c>
    </row>
    <row r="194" spans="1:5" x14ac:dyDescent="0.25">
      <c r="A194" s="39" t="str">
        <f>+'[1]CM.05-SERV.TER.'!$A$13</f>
        <v xml:space="preserve">Servicio por mantenimiento de sillon </v>
      </c>
      <c r="B194" s="17" t="str">
        <f>+'[1]CM.05-SERV.TER.'!$C$13</f>
        <v>servicio</v>
      </c>
      <c r="C194" s="18">
        <f t="shared" si="7"/>
        <v>1.7143638111786114E-4</v>
      </c>
      <c r="D194" s="19">
        <f>+'[1]CM.05-SERV.TER.'!$D$13</f>
        <v>606.07142857142856</v>
      </c>
      <c r="E194" s="20">
        <f>J190</f>
        <v>0.10390269241321798</v>
      </c>
    </row>
    <row r="195" spans="1:5" x14ac:dyDescent="0.25">
      <c r="A195" s="40" t="str">
        <f>+'[1]CM.05-SERV.TER.'!$A$14</f>
        <v>Servicio por mantenimiento de armario</v>
      </c>
      <c r="B195" s="21" t="str">
        <f>+'[1]CM.05-SERV.TER.'!$C$14</f>
        <v>servicio</v>
      </c>
      <c r="C195" s="22">
        <f t="shared" si="7"/>
        <v>1.7143638111786114E-4</v>
      </c>
      <c r="D195" s="23">
        <f>+'[1]CM.05-SERV.TER.'!$D$14</f>
        <v>71.30252100840336</v>
      </c>
      <c r="E195" s="37">
        <f>K190</f>
        <v>1.2223846166260939E-2</v>
      </c>
    </row>
    <row r="196" spans="1:5" x14ac:dyDescent="0.25">
      <c r="A196" s="5"/>
      <c r="B196" s="6"/>
      <c r="C196" s="374" t="s">
        <v>293</v>
      </c>
      <c r="D196" s="32"/>
      <c r="E196" s="29">
        <f>+SUM(E190:E195)</f>
        <v>8.7598272434457893</v>
      </c>
    </row>
    <row r="197" spans="1:5" x14ac:dyDescent="0.25">
      <c r="A197" s="5"/>
      <c r="B197" s="6"/>
      <c r="C197" s="375" t="s">
        <v>294</v>
      </c>
      <c r="D197" s="25"/>
      <c r="E197" s="37">
        <v>11</v>
      </c>
    </row>
    <row r="198" spans="1:5" x14ac:dyDescent="0.25">
      <c r="A198" s="5"/>
      <c r="B198" s="6"/>
      <c r="C198" s="376" t="s">
        <v>295</v>
      </c>
      <c r="D198" s="28"/>
      <c r="E198" s="29">
        <f>+E196/E197</f>
        <v>0.79634793122234449</v>
      </c>
    </row>
    <row r="202" spans="1:5" ht="42.75" customHeight="1" x14ac:dyDescent="0.25">
      <c r="A202" s="391" t="s">
        <v>279</v>
      </c>
      <c r="B202" s="391"/>
      <c r="C202" s="391"/>
      <c r="D202" s="391"/>
      <c r="E202" s="391"/>
    </row>
    <row r="203" spans="1:5" x14ac:dyDescent="0.25">
      <c r="A203" s="3"/>
      <c r="B203" s="3"/>
      <c r="C203" s="3"/>
      <c r="D203" s="3"/>
      <c r="E203" s="3"/>
    </row>
    <row r="204" spans="1:5" x14ac:dyDescent="0.25">
      <c r="A204" s="4"/>
      <c r="B204" s="4"/>
      <c r="C204" s="5"/>
      <c r="D204" s="6"/>
      <c r="E204" s="7"/>
    </row>
    <row r="205" spans="1:5" ht="15.75" x14ac:dyDescent="0.25">
      <c r="A205" s="392" t="s">
        <v>280</v>
      </c>
      <c r="B205" s="392"/>
      <c r="C205" s="392"/>
      <c r="D205" s="392"/>
      <c r="E205" s="392"/>
    </row>
    <row r="206" spans="1:5" ht="15.75" x14ac:dyDescent="0.25">
      <c r="A206" s="393" t="s">
        <v>281</v>
      </c>
      <c r="B206" s="393"/>
      <c r="C206" s="393"/>
      <c r="D206" s="393"/>
      <c r="E206" s="393"/>
    </row>
    <row r="207" spans="1:5" x14ac:dyDescent="0.25">
      <c r="A207" s="2"/>
      <c r="B207" s="8"/>
      <c r="C207" s="8"/>
      <c r="D207" s="2"/>
      <c r="E207" s="2"/>
    </row>
    <row r="208" spans="1:5" ht="15.75" thickBot="1" x14ac:dyDescent="0.3">
      <c r="A208" s="9" t="s">
        <v>282</v>
      </c>
      <c r="B208" s="9"/>
      <c r="C208" s="10"/>
      <c r="D208" s="9"/>
      <c r="E208" s="9"/>
    </row>
    <row r="209" spans="1:11" ht="53.25" customHeight="1" thickBot="1" x14ac:dyDescent="0.3">
      <c r="A209" s="441" t="s">
        <v>424</v>
      </c>
      <c r="B209" s="442"/>
      <c r="C209" s="442"/>
      <c r="D209" s="442"/>
      <c r="E209" s="442"/>
      <c r="F209" s="320"/>
      <c r="G209" s="320"/>
      <c r="H209" s="320"/>
      <c r="I209" s="320"/>
      <c r="J209" s="321"/>
    </row>
    <row r="210" spans="1:11" x14ac:dyDescent="0.25">
      <c r="A210" s="12"/>
      <c r="B210" s="12"/>
      <c r="C210" s="13"/>
      <c r="D210" s="12"/>
      <c r="E210" s="12"/>
    </row>
    <row r="211" spans="1:11" x14ac:dyDescent="0.25">
      <c r="A211" s="9" t="s">
        <v>283</v>
      </c>
      <c r="B211" s="9"/>
      <c r="C211" s="13"/>
      <c r="D211" s="12"/>
      <c r="E211" s="12"/>
    </row>
    <row r="212" spans="1:11" x14ac:dyDescent="0.25">
      <c r="A212" s="462" t="s">
        <v>567</v>
      </c>
      <c r="B212" s="463"/>
      <c r="C212" s="463"/>
      <c r="D212" s="463"/>
      <c r="E212" s="464"/>
      <c r="F212" s="9"/>
      <c r="G212" s="9"/>
      <c r="H212" s="9"/>
      <c r="I212" s="9"/>
      <c r="J212" s="9"/>
    </row>
    <row r="213" spans="1:11" x14ac:dyDescent="0.25">
      <c r="A213" s="14"/>
      <c r="B213" s="14"/>
      <c r="C213" s="14"/>
      <c r="D213" s="14"/>
      <c r="E213" s="14"/>
    </row>
    <row r="214" spans="1:11" ht="48" x14ac:dyDescent="0.25">
      <c r="A214" s="15" t="s">
        <v>285</v>
      </c>
      <c r="B214" s="15" t="s">
        <v>286</v>
      </c>
      <c r="C214" s="15" t="s">
        <v>287</v>
      </c>
      <c r="D214" s="15" t="s">
        <v>288</v>
      </c>
      <c r="E214" s="15" t="s">
        <v>289</v>
      </c>
    </row>
    <row r="215" spans="1:11" x14ac:dyDescent="0.25">
      <c r="A215" s="16"/>
      <c r="B215" s="16"/>
      <c r="C215" s="16" t="s">
        <v>290</v>
      </c>
      <c r="D215" s="16" t="s">
        <v>291</v>
      </c>
      <c r="E215" s="16" t="s">
        <v>292</v>
      </c>
    </row>
    <row r="216" spans="1:11" x14ac:dyDescent="0.25">
      <c r="A216" s="38" t="str">
        <f>+'[1]CM.05-SERV.TER.'!$A$9</f>
        <v>Servicio por mantenimiento de  Equipos de computo.</v>
      </c>
      <c r="B216" s="33" t="str">
        <f>+'[1]CM.05-SERV.TER.'!$C$9</f>
        <v>servicio</v>
      </c>
      <c r="C216" s="34">
        <f t="shared" ref="C216:C221" si="8">E216/D216</f>
        <v>1.6305253463960202E-2</v>
      </c>
      <c r="D216" s="35">
        <f>+'[1]CM.05-SERV.TER.'!$D$9</f>
        <v>1065.5999999999999</v>
      </c>
      <c r="E216" s="36">
        <f>F216</f>
        <v>17.374878091195988</v>
      </c>
      <c r="F216">
        <v>17.374878091195988</v>
      </c>
      <c r="G216">
        <v>17.219978183288365</v>
      </c>
      <c r="H216">
        <v>0</v>
      </c>
      <c r="I216">
        <v>4.6946923839988743</v>
      </c>
      <c r="J216">
        <v>0.47228496551462718</v>
      </c>
      <c r="K216">
        <v>5.5562937119367897E-2</v>
      </c>
    </row>
    <row r="217" spans="1:11" x14ac:dyDescent="0.25">
      <c r="A217" s="39" t="str">
        <f>+'[1]CM.05-SERV.TER.'!$A$10</f>
        <v>Servicio por  mantenimiento de Impresoras.</v>
      </c>
      <c r="B217" s="17" t="str">
        <f>+'[1]CM.05-SERV.TER.'!$C$10</f>
        <v>servicio</v>
      </c>
      <c r="C217" s="18">
        <f t="shared" si="8"/>
        <v>1.6305253463960199E-2</v>
      </c>
      <c r="D217" s="19">
        <f>+'[1]CM.05-SERV.TER.'!$D$10</f>
        <v>1056.0999999999999</v>
      </c>
      <c r="E217" s="20">
        <f>G216</f>
        <v>17.219978183288365</v>
      </c>
    </row>
    <row r="218" spans="1:11" x14ac:dyDescent="0.25">
      <c r="A218" s="39" t="str">
        <f>+'[1]CM.05-SERV.TER.'!$A$11</f>
        <v>Servicio por mantenimiento de Modulos  de trabajo</v>
      </c>
      <c r="B218" s="17" t="str">
        <f>+'[1]CM.05-SERV.TER.'!$C$11</f>
        <v>servicio</v>
      </c>
      <c r="C218" s="18">
        <f t="shared" si="8"/>
        <v>0</v>
      </c>
      <c r="D218" s="19">
        <f>+'[1]CM.05-SERV.TER.'!$D$11</f>
        <v>188.55555555555554</v>
      </c>
      <c r="E218" s="20">
        <f>H216</f>
        <v>0</v>
      </c>
    </row>
    <row r="219" spans="1:11" x14ac:dyDescent="0.25">
      <c r="A219" s="39" t="str">
        <f>+'[1]CM.05-SERV.TER.'!$A$12</f>
        <v xml:space="preserve">Servicio por mantenimiento de escritorio </v>
      </c>
      <c r="B219" s="17" t="str">
        <f>+'[1]CM.05-SERV.TER.'!$C$12</f>
        <v>servicio</v>
      </c>
      <c r="C219" s="18">
        <f t="shared" si="8"/>
        <v>1.6045501371357376E-2</v>
      </c>
      <c r="D219" s="19">
        <f>+'[1]CM.05-SERV.TER.'!$D$12</f>
        <v>292.58620689655174</v>
      </c>
      <c r="E219" s="20">
        <f>I216</f>
        <v>4.6946923839988743</v>
      </c>
    </row>
    <row r="220" spans="1:11" x14ac:dyDescent="0.25">
      <c r="A220" s="39" t="str">
        <f>+'[1]CM.05-SERV.TER.'!$A$13</f>
        <v xml:space="preserve">Servicio por mantenimiento de sillon </v>
      </c>
      <c r="B220" s="17" t="str">
        <f>+'[1]CM.05-SERV.TER.'!$C$13</f>
        <v>servicio</v>
      </c>
      <c r="C220" s="18">
        <f t="shared" si="8"/>
        <v>7.792562778084597E-4</v>
      </c>
      <c r="D220" s="19">
        <f>+'[1]CM.05-SERV.TER.'!$D$13</f>
        <v>606.07142857142856</v>
      </c>
      <c r="E220" s="20">
        <f>J216</f>
        <v>0.47228496551462718</v>
      </c>
    </row>
    <row r="221" spans="1:11" x14ac:dyDescent="0.25">
      <c r="A221" s="40" t="str">
        <f>+'[1]CM.05-SERV.TER.'!$A$14</f>
        <v>Servicio por mantenimiento de armario</v>
      </c>
      <c r="B221" s="21" t="str">
        <f>+'[1]CM.05-SERV.TER.'!$C$14</f>
        <v>servicio</v>
      </c>
      <c r="C221" s="22">
        <f t="shared" si="8"/>
        <v>7.7925627780845959E-4</v>
      </c>
      <c r="D221" s="23">
        <f>+'[1]CM.05-SERV.TER.'!$D$14</f>
        <v>71.30252100840336</v>
      </c>
      <c r="E221" s="37">
        <f>K216</f>
        <v>5.5562937119367897E-2</v>
      </c>
    </row>
    <row r="222" spans="1:11" x14ac:dyDescent="0.25">
      <c r="A222" s="5"/>
      <c r="B222" s="6"/>
      <c r="C222" s="31" t="s">
        <v>293</v>
      </c>
      <c r="D222" s="32"/>
      <c r="E222" s="29">
        <f>+SUM(E216:E221)</f>
        <v>39.817396561117228</v>
      </c>
    </row>
    <row r="223" spans="1:11" x14ac:dyDescent="0.25">
      <c r="A223" s="5"/>
      <c r="B223" s="6"/>
      <c r="C223" s="24" t="s">
        <v>294</v>
      </c>
      <c r="D223" s="25"/>
      <c r="E223" s="37">
        <v>50</v>
      </c>
    </row>
    <row r="224" spans="1:11" x14ac:dyDescent="0.25">
      <c r="A224" s="5"/>
      <c r="B224" s="6"/>
      <c r="C224" s="27" t="s">
        <v>295</v>
      </c>
      <c r="D224" s="28"/>
      <c r="E224" s="29">
        <f>+E222/E223</f>
        <v>0.7963479312223446</v>
      </c>
    </row>
    <row r="227" spans="1:10" ht="39" customHeight="1" x14ac:dyDescent="0.25">
      <c r="A227" s="391" t="s">
        <v>279</v>
      </c>
      <c r="B227" s="391"/>
      <c r="C227" s="391"/>
      <c r="D227" s="391"/>
      <c r="E227" s="391"/>
    </row>
    <row r="228" spans="1:10" x14ac:dyDescent="0.25">
      <c r="A228" s="3"/>
      <c r="B228" s="3"/>
      <c r="C228" s="3"/>
      <c r="D228" s="3"/>
      <c r="E228" s="3"/>
    </row>
    <row r="229" spans="1:10" x14ac:dyDescent="0.25">
      <c r="A229" s="4"/>
      <c r="B229" s="4"/>
      <c r="C229" s="5"/>
      <c r="D229" s="6"/>
      <c r="E229" s="7"/>
    </row>
    <row r="230" spans="1:10" ht="15.75" x14ac:dyDescent="0.25">
      <c r="A230" s="392" t="s">
        <v>280</v>
      </c>
      <c r="B230" s="392"/>
      <c r="C230" s="392"/>
      <c r="D230" s="392"/>
      <c r="E230" s="392"/>
    </row>
    <row r="231" spans="1:10" ht="15.75" x14ac:dyDescent="0.25">
      <c r="A231" s="393" t="s">
        <v>281</v>
      </c>
      <c r="B231" s="393"/>
      <c r="C231" s="393"/>
      <c r="D231" s="393"/>
      <c r="E231" s="393"/>
    </row>
    <row r="232" spans="1:10" x14ac:dyDescent="0.25">
      <c r="A232" s="2"/>
      <c r="B232" s="8"/>
      <c r="C232" s="8"/>
      <c r="D232" s="2"/>
      <c r="E232" s="2"/>
    </row>
    <row r="233" spans="1:10" ht="15.75" thickBot="1" x14ac:dyDescent="0.3">
      <c r="A233" s="9" t="s">
        <v>282</v>
      </c>
      <c r="B233" s="9"/>
      <c r="C233" s="10"/>
      <c r="D233" s="9"/>
      <c r="E233" s="9"/>
    </row>
    <row r="234" spans="1:10" ht="53.25" customHeight="1" thickBot="1" x14ac:dyDescent="0.3">
      <c r="A234" s="441" t="s">
        <v>425</v>
      </c>
      <c r="B234" s="442"/>
      <c r="C234" s="442"/>
      <c r="D234" s="442"/>
      <c r="E234" s="442"/>
      <c r="F234" s="320"/>
      <c r="G234" s="320"/>
      <c r="H234" s="320"/>
      <c r="I234" s="320"/>
      <c r="J234" s="321"/>
    </row>
    <row r="235" spans="1:10" x14ac:dyDescent="0.25">
      <c r="A235" s="12"/>
      <c r="B235" s="12"/>
      <c r="C235" s="13"/>
      <c r="D235" s="12"/>
      <c r="E235" s="12"/>
    </row>
    <row r="236" spans="1:10" x14ac:dyDescent="0.25">
      <c r="A236" s="9" t="s">
        <v>283</v>
      </c>
      <c r="B236" s="9"/>
      <c r="C236" s="13"/>
      <c r="D236" s="12"/>
      <c r="E236" s="12"/>
    </row>
    <row r="237" spans="1:10" x14ac:dyDescent="0.25">
      <c r="A237" s="462" t="s">
        <v>567</v>
      </c>
      <c r="B237" s="463"/>
      <c r="C237" s="463"/>
      <c r="D237" s="463"/>
      <c r="E237" s="464"/>
      <c r="F237" s="9"/>
      <c r="G237" s="9"/>
      <c r="H237" s="9"/>
      <c r="I237" s="9"/>
      <c r="J237" s="9"/>
    </row>
    <row r="238" spans="1:10" x14ac:dyDescent="0.25">
      <c r="A238" s="14"/>
      <c r="B238" s="14"/>
      <c r="C238" s="14"/>
      <c r="D238" s="14"/>
      <c r="E238" s="14"/>
    </row>
    <row r="239" spans="1:10" ht="57" customHeight="1" x14ac:dyDescent="0.25">
      <c r="A239" s="15" t="s">
        <v>285</v>
      </c>
      <c r="B239" s="15" t="s">
        <v>286</v>
      </c>
      <c r="C239" s="381" t="s">
        <v>287</v>
      </c>
      <c r="D239" s="15" t="s">
        <v>288</v>
      </c>
      <c r="E239" s="15" t="s">
        <v>289</v>
      </c>
    </row>
    <row r="240" spans="1:10" x14ac:dyDescent="0.25">
      <c r="A240" s="16"/>
      <c r="B240" s="16"/>
      <c r="C240" s="16" t="s">
        <v>290</v>
      </c>
      <c r="D240" s="16" t="s">
        <v>291</v>
      </c>
      <c r="E240" s="16" t="s">
        <v>292</v>
      </c>
    </row>
    <row r="241" spans="1:11" x14ac:dyDescent="0.25">
      <c r="A241" s="38" t="str">
        <f>+'[1]CM.05-SERV.TER.'!$A$9</f>
        <v>Servicio por mantenimiento de  Equipos de computo.</v>
      </c>
      <c r="B241" s="33" t="str">
        <f>+'[1]CM.05-SERV.TER.'!$C$9</f>
        <v>servicio</v>
      </c>
      <c r="C241" s="34">
        <f t="shared" ref="C241:C246" si="9">E241/D241</f>
        <v>1.6305253463960202E-2</v>
      </c>
      <c r="D241" s="35">
        <f>+'[1]CM.05-SERV.TER.'!$D$9</f>
        <v>1065.5999999999999</v>
      </c>
      <c r="E241" s="36">
        <f>F241</f>
        <v>17.374878091195988</v>
      </c>
      <c r="F241">
        <v>17.374878091195988</v>
      </c>
      <c r="G241">
        <v>17.219978183288365</v>
      </c>
      <c r="H241">
        <v>0</v>
      </c>
      <c r="I241">
        <v>4.6946923839988743</v>
      </c>
      <c r="J241">
        <v>0.47228496551462718</v>
      </c>
      <c r="K241">
        <v>5.5562937119367897E-2</v>
      </c>
    </row>
    <row r="242" spans="1:11" x14ac:dyDescent="0.25">
      <c r="A242" s="39" t="str">
        <f>+'[1]CM.05-SERV.TER.'!$A$10</f>
        <v>Servicio por  mantenimiento de Impresoras.</v>
      </c>
      <c r="B242" s="17" t="str">
        <f>+'[1]CM.05-SERV.TER.'!$C$10</f>
        <v>servicio</v>
      </c>
      <c r="C242" s="18">
        <f t="shared" si="9"/>
        <v>1.6305253463960199E-2</v>
      </c>
      <c r="D242" s="19">
        <f>+'[1]CM.05-SERV.TER.'!$D$10</f>
        <v>1056.0999999999999</v>
      </c>
      <c r="E242" s="20">
        <f>G241</f>
        <v>17.219978183288365</v>
      </c>
    </row>
    <row r="243" spans="1:11" x14ac:dyDescent="0.25">
      <c r="A243" s="39" t="str">
        <f>+'[1]CM.05-SERV.TER.'!$A$11</f>
        <v>Servicio por mantenimiento de Modulos  de trabajo</v>
      </c>
      <c r="B243" s="17" t="str">
        <f>+'[1]CM.05-SERV.TER.'!$C$11</f>
        <v>servicio</v>
      </c>
      <c r="C243" s="18">
        <f t="shared" si="9"/>
        <v>0</v>
      </c>
      <c r="D243" s="19">
        <f>+'[1]CM.05-SERV.TER.'!$D$11</f>
        <v>188.55555555555554</v>
      </c>
      <c r="E243" s="20">
        <f>H241</f>
        <v>0</v>
      </c>
    </row>
    <row r="244" spans="1:11" x14ac:dyDescent="0.25">
      <c r="A244" s="39" t="str">
        <f>+'[1]CM.05-SERV.TER.'!$A$12</f>
        <v xml:space="preserve">Servicio por mantenimiento de escritorio </v>
      </c>
      <c r="B244" s="17" t="str">
        <f>+'[1]CM.05-SERV.TER.'!$C$12</f>
        <v>servicio</v>
      </c>
      <c r="C244" s="18">
        <f t="shared" si="9"/>
        <v>1.6045501371357376E-2</v>
      </c>
      <c r="D244" s="19">
        <f>+'[1]CM.05-SERV.TER.'!$D$12</f>
        <v>292.58620689655174</v>
      </c>
      <c r="E244" s="20">
        <f>I241</f>
        <v>4.6946923839988743</v>
      </c>
    </row>
    <row r="245" spans="1:11" x14ac:dyDescent="0.25">
      <c r="A245" s="39" t="str">
        <f>+'[1]CM.05-SERV.TER.'!$A$13</f>
        <v xml:space="preserve">Servicio por mantenimiento de sillon </v>
      </c>
      <c r="B245" s="17" t="str">
        <f>+'[1]CM.05-SERV.TER.'!$C$13</f>
        <v>servicio</v>
      </c>
      <c r="C245" s="18">
        <f t="shared" si="9"/>
        <v>7.792562778084597E-4</v>
      </c>
      <c r="D245" s="19">
        <f>+'[1]CM.05-SERV.TER.'!$D$13</f>
        <v>606.07142857142856</v>
      </c>
      <c r="E245" s="20">
        <f>J241</f>
        <v>0.47228496551462718</v>
      </c>
    </row>
    <row r="246" spans="1:11" x14ac:dyDescent="0.25">
      <c r="A246" s="40" t="str">
        <f>+'[1]CM.05-SERV.TER.'!$A$14</f>
        <v>Servicio por mantenimiento de armario</v>
      </c>
      <c r="B246" s="21" t="str">
        <f>+'[1]CM.05-SERV.TER.'!$C$14</f>
        <v>servicio</v>
      </c>
      <c r="C246" s="22">
        <f t="shared" si="9"/>
        <v>7.7925627780845959E-4</v>
      </c>
      <c r="D246" s="23">
        <f>+'[1]CM.05-SERV.TER.'!$D$14</f>
        <v>71.30252100840336</v>
      </c>
      <c r="E246" s="37">
        <f>K241</f>
        <v>5.5562937119367897E-2</v>
      </c>
    </row>
    <row r="247" spans="1:11" x14ac:dyDescent="0.25">
      <c r="A247" s="5"/>
      <c r="B247" s="6"/>
      <c r="C247" s="374" t="s">
        <v>293</v>
      </c>
      <c r="D247" s="32"/>
      <c r="E247" s="29">
        <f>+SUM(E241:E246)</f>
        <v>39.817396561117228</v>
      </c>
    </row>
    <row r="248" spans="1:11" x14ac:dyDescent="0.25">
      <c r="A248" s="5"/>
      <c r="B248" s="6"/>
      <c r="C248" s="375" t="s">
        <v>294</v>
      </c>
      <c r="D248" s="25"/>
      <c r="E248" s="37">
        <v>50</v>
      </c>
    </row>
    <row r="249" spans="1:11" x14ac:dyDescent="0.25">
      <c r="A249" s="5"/>
      <c r="B249" s="6"/>
      <c r="C249" s="376" t="s">
        <v>295</v>
      </c>
      <c r="D249" s="28"/>
      <c r="E249" s="29">
        <f>+E247/E248</f>
        <v>0.7963479312223446</v>
      </c>
    </row>
    <row r="252" spans="1:11" ht="42" customHeight="1" x14ac:dyDescent="0.25">
      <c r="A252" s="391" t="s">
        <v>279</v>
      </c>
      <c r="B252" s="391"/>
      <c r="C252" s="391"/>
      <c r="D252" s="391"/>
      <c r="E252" s="391"/>
    </row>
    <row r="253" spans="1:11" x14ac:dyDescent="0.25">
      <c r="A253" s="3"/>
      <c r="B253" s="3"/>
      <c r="C253" s="3"/>
      <c r="D253" s="3"/>
      <c r="E253" s="3"/>
    </row>
    <row r="254" spans="1:11" x14ac:dyDescent="0.25">
      <c r="A254" s="4"/>
      <c r="B254" s="4"/>
      <c r="C254" s="5"/>
      <c r="D254" s="6"/>
      <c r="E254" s="7"/>
    </row>
    <row r="255" spans="1:11" ht="15.75" x14ac:dyDescent="0.25">
      <c r="A255" s="392" t="s">
        <v>280</v>
      </c>
      <c r="B255" s="392"/>
      <c r="C255" s="392"/>
      <c r="D255" s="392"/>
      <c r="E255" s="392"/>
    </row>
    <row r="256" spans="1:11" ht="15.75" x14ac:dyDescent="0.25">
      <c r="A256" s="393" t="s">
        <v>281</v>
      </c>
      <c r="B256" s="393"/>
      <c r="C256" s="393"/>
      <c r="D256" s="393"/>
      <c r="E256" s="393"/>
    </row>
    <row r="257" spans="1:11" x14ac:dyDescent="0.25">
      <c r="A257" s="2"/>
      <c r="B257" s="8"/>
      <c r="C257" s="8"/>
      <c r="D257" s="2"/>
      <c r="E257" s="2"/>
    </row>
    <row r="258" spans="1:11" ht="15.75" thickBot="1" x14ac:dyDescent="0.3">
      <c r="A258" s="9" t="s">
        <v>282</v>
      </c>
      <c r="B258" s="9"/>
      <c r="C258" s="10"/>
      <c r="D258" s="9"/>
      <c r="E258" s="9"/>
    </row>
    <row r="259" spans="1:11" ht="53.25" customHeight="1" thickBot="1" x14ac:dyDescent="0.3">
      <c r="A259" s="441" t="s">
        <v>426</v>
      </c>
      <c r="B259" s="442"/>
      <c r="C259" s="442"/>
      <c r="D259" s="442"/>
      <c r="E259" s="442"/>
      <c r="F259" s="320"/>
      <c r="G259" s="320"/>
      <c r="H259" s="320"/>
      <c r="I259" s="320"/>
      <c r="J259" s="321"/>
    </row>
    <row r="260" spans="1:11" x14ac:dyDescent="0.25">
      <c r="A260" s="12"/>
      <c r="B260" s="12"/>
      <c r="C260" s="13"/>
      <c r="D260" s="12"/>
      <c r="E260" s="12"/>
    </row>
    <row r="261" spans="1:11" x14ac:dyDescent="0.25">
      <c r="A261" s="9" t="s">
        <v>283</v>
      </c>
      <c r="B261" s="9"/>
      <c r="C261" s="13"/>
      <c r="D261" s="12"/>
      <c r="E261" s="12"/>
    </row>
    <row r="262" spans="1:11" x14ac:dyDescent="0.25">
      <c r="A262" s="462" t="s">
        <v>567</v>
      </c>
      <c r="B262" s="463"/>
      <c r="C262" s="463"/>
      <c r="D262" s="463"/>
      <c r="E262" s="464"/>
      <c r="F262" s="9"/>
      <c r="G262" s="9"/>
      <c r="H262" s="9"/>
      <c r="I262" s="9"/>
      <c r="J262" s="9"/>
    </row>
    <row r="263" spans="1:11" x14ac:dyDescent="0.25">
      <c r="A263" s="14"/>
      <c r="B263" s="14"/>
      <c r="C263" s="14"/>
      <c r="D263" s="14"/>
      <c r="E263" s="14"/>
    </row>
    <row r="264" spans="1:11" ht="50.25" customHeight="1" x14ac:dyDescent="0.25">
      <c r="A264" s="15" t="s">
        <v>285</v>
      </c>
      <c r="B264" s="15" t="s">
        <v>286</v>
      </c>
      <c r="C264" s="381" t="s">
        <v>287</v>
      </c>
      <c r="D264" s="15" t="s">
        <v>288</v>
      </c>
      <c r="E264" s="15" t="s">
        <v>289</v>
      </c>
    </row>
    <row r="265" spans="1:11" x14ac:dyDescent="0.25">
      <c r="A265" s="16"/>
      <c r="B265" s="16"/>
      <c r="C265" s="16" t="s">
        <v>290</v>
      </c>
      <c r="D265" s="16" t="s">
        <v>291</v>
      </c>
      <c r="E265" s="16" t="s">
        <v>292</v>
      </c>
    </row>
    <row r="266" spans="1:11" x14ac:dyDescent="0.25">
      <c r="A266" s="38" t="str">
        <f>+'[1]CM.05-SERV.TER.'!$A$9</f>
        <v>Servicio por mantenimiento de  Equipos de computo.</v>
      </c>
      <c r="B266" s="33" t="str">
        <f>+'[1]CM.05-SERV.TER.'!$C$9</f>
        <v>servicio</v>
      </c>
      <c r="C266" s="34">
        <f t="shared" ref="C266:C271" si="10">E266/D266</f>
        <v>1.6305253463960202E-2</v>
      </c>
      <c r="D266" s="35">
        <f>+'[1]CM.05-SERV.TER.'!$D$9</f>
        <v>1065.5999999999999</v>
      </c>
      <c r="E266" s="36">
        <f>F266</f>
        <v>17.374878091195988</v>
      </c>
      <c r="F266">
        <v>17.374878091195988</v>
      </c>
      <c r="G266">
        <v>17.219978183288365</v>
      </c>
      <c r="H266">
        <v>0</v>
      </c>
      <c r="I266">
        <v>4.6946923839988743</v>
      </c>
      <c r="J266">
        <v>0.47228496551462718</v>
      </c>
      <c r="K266">
        <v>5.5562937119367897E-2</v>
      </c>
    </row>
    <row r="267" spans="1:11" x14ac:dyDescent="0.25">
      <c r="A267" s="39" t="str">
        <f>+'[1]CM.05-SERV.TER.'!$A$10</f>
        <v>Servicio por  mantenimiento de Impresoras.</v>
      </c>
      <c r="B267" s="17" t="str">
        <f>+'[1]CM.05-SERV.TER.'!$C$10</f>
        <v>servicio</v>
      </c>
      <c r="C267" s="18">
        <f t="shared" si="10"/>
        <v>1.6305253463960199E-2</v>
      </c>
      <c r="D267" s="19">
        <f>+'[1]CM.05-SERV.TER.'!$D$10</f>
        <v>1056.0999999999999</v>
      </c>
      <c r="E267" s="20">
        <f>G266</f>
        <v>17.219978183288365</v>
      </c>
    </row>
    <row r="268" spans="1:11" x14ac:dyDescent="0.25">
      <c r="A268" s="39" t="str">
        <f>+'[1]CM.05-SERV.TER.'!$A$11</f>
        <v>Servicio por mantenimiento de Modulos  de trabajo</v>
      </c>
      <c r="B268" s="17" t="str">
        <f>+'[1]CM.05-SERV.TER.'!$C$11</f>
        <v>servicio</v>
      </c>
      <c r="C268" s="18">
        <f t="shared" si="10"/>
        <v>0</v>
      </c>
      <c r="D268" s="19">
        <f>+'[1]CM.05-SERV.TER.'!$D$11</f>
        <v>188.55555555555554</v>
      </c>
      <c r="E268" s="20">
        <f>H266</f>
        <v>0</v>
      </c>
    </row>
    <row r="269" spans="1:11" x14ac:dyDescent="0.25">
      <c r="A269" s="39" t="str">
        <f>+'[1]CM.05-SERV.TER.'!$A$12</f>
        <v xml:space="preserve">Servicio por mantenimiento de escritorio </v>
      </c>
      <c r="B269" s="17" t="str">
        <f>+'[1]CM.05-SERV.TER.'!$C$12</f>
        <v>servicio</v>
      </c>
      <c r="C269" s="18">
        <f t="shared" si="10"/>
        <v>1.6045501371357376E-2</v>
      </c>
      <c r="D269" s="19">
        <f>+'[1]CM.05-SERV.TER.'!$D$12</f>
        <v>292.58620689655174</v>
      </c>
      <c r="E269" s="20">
        <f>I266</f>
        <v>4.6946923839988743</v>
      </c>
    </row>
    <row r="270" spans="1:11" x14ac:dyDescent="0.25">
      <c r="A270" s="39" t="str">
        <f>+'[1]CM.05-SERV.TER.'!$A$13</f>
        <v xml:space="preserve">Servicio por mantenimiento de sillon </v>
      </c>
      <c r="B270" s="17" t="str">
        <f>+'[1]CM.05-SERV.TER.'!$C$13</f>
        <v>servicio</v>
      </c>
      <c r="C270" s="18">
        <f t="shared" si="10"/>
        <v>7.792562778084597E-4</v>
      </c>
      <c r="D270" s="19">
        <f>+'[1]CM.05-SERV.TER.'!$D$13</f>
        <v>606.07142857142856</v>
      </c>
      <c r="E270" s="20">
        <f>J266</f>
        <v>0.47228496551462718</v>
      </c>
    </row>
    <row r="271" spans="1:11" x14ac:dyDescent="0.25">
      <c r="A271" s="40" t="str">
        <f>+'[1]CM.05-SERV.TER.'!$A$14</f>
        <v>Servicio por mantenimiento de armario</v>
      </c>
      <c r="B271" s="21" t="str">
        <f>+'[1]CM.05-SERV.TER.'!$C$14</f>
        <v>servicio</v>
      </c>
      <c r="C271" s="22">
        <f t="shared" si="10"/>
        <v>7.7925627780845959E-4</v>
      </c>
      <c r="D271" s="23">
        <f>+'[1]CM.05-SERV.TER.'!$D$14</f>
        <v>71.30252100840336</v>
      </c>
      <c r="E271" s="37">
        <f>K266</f>
        <v>5.5562937119367897E-2</v>
      </c>
    </row>
    <row r="272" spans="1:11" x14ac:dyDescent="0.25">
      <c r="A272" s="5"/>
      <c r="B272" s="6"/>
      <c r="C272" s="374" t="s">
        <v>293</v>
      </c>
      <c r="D272" s="32"/>
      <c r="E272" s="29">
        <f>+SUM(E266:E271)</f>
        <v>39.817396561117228</v>
      </c>
    </row>
    <row r="273" spans="1:10" x14ac:dyDescent="0.25">
      <c r="A273" s="5"/>
      <c r="B273" s="6"/>
      <c r="C273" s="375" t="s">
        <v>294</v>
      </c>
      <c r="D273" s="25"/>
      <c r="E273" s="37">
        <v>50</v>
      </c>
    </row>
    <row r="274" spans="1:10" x14ac:dyDescent="0.25">
      <c r="A274" s="5"/>
      <c r="B274" s="6"/>
      <c r="C274" s="376" t="s">
        <v>295</v>
      </c>
      <c r="D274" s="28"/>
      <c r="E274" s="29">
        <f>+E272/E273</f>
        <v>0.7963479312223446</v>
      </c>
    </row>
    <row r="276" spans="1:10" ht="43.5" customHeight="1" x14ac:dyDescent="0.25">
      <c r="A276" s="391" t="s">
        <v>279</v>
      </c>
      <c r="B276" s="391"/>
      <c r="C276" s="391"/>
      <c r="D276" s="391"/>
      <c r="E276" s="391"/>
    </row>
    <row r="277" spans="1:10" x14ac:dyDescent="0.25">
      <c r="A277" s="3"/>
      <c r="B277" s="3"/>
      <c r="C277" s="3"/>
      <c r="D277" s="3"/>
      <c r="E277" s="3"/>
    </row>
    <row r="278" spans="1:10" x14ac:dyDescent="0.25">
      <c r="A278" s="4"/>
      <c r="B278" s="4"/>
      <c r="C278" s="5"/>
      <c r="D278" s="6"/>
      <c r="E278" s="7"/>
    </row>
    <row r="279" spans="1:10" ht="15.75" x14ac:dyDescent="0.25">
      <c r="A279" s="392" t="s">
        <v>280</v>
      </c>
      <c r="B279" s="392"/>
      <c r="C279" s="392"/>
      <c r="D279" s="392"/>
      <c r="E279" s="392"/>
    </row>
    <row r="280" spans="1:10" ht="15.75" x14ac:dyDescent="0.25">
      <c r="A280" s="393" t="s">
        <v>281</v>
      </c>
      <c r="B280" s="393"/>
      <c r="C280" s="393"/>
      <c r="D280" s="393"/>
      <c r="E280" s="393"/>
    </row>
    <row r="281" spans="1:10" x14ac:dyDescent="0.25">
      <c r="A281" s="2"/>
      <c r="B281" s="8"/>
      <c r="C281" s="8"/>
      <c r="D281" s="2"/>
      <c r="E281" s="2"/>
    </row>
    <row r="282" spans="1:10" ht="15.75" thickBot="1" x14ac:dyDescent="0.3">
      <c r="A282" s="9" t="s">
        <v>282</v>
      </c>
      <c r="B282" s="9"/>
      <c r="C282" s="10"/>
      <c r="D282" s="9"/>
      <c r="E282" s="9"/>
    </row>
    <row r="283" spans="1:10" ht="53.25" customHeight="1" thickBot="1" x14ac:dyDescent="0.3">
      <c r="A283" s="441" t="s">
        <v>427</v>
      </c>
      <c r="B283" s="442"/>
      <c r="C283" s="442"/>
      <c r="D283" s="442"/>
      <c r="E283" s="442"/>
      <c r="F283" s="320"/>
      <c r="G283" s="320"/>
      <c r="H283" s="320"/>
      <c r="I283" s="320"/>
      <c r="J283" s="321"/>
    </row>
    <row r="284" spans="1:10" x14ac:dyDescent="0.25">
      <c r="A284" s="12"/>
      <c r="B284" s="12"/>
      <c r="C284" s="13"/>
      <c r="D284" s="12"/>
      <c r="E284" s="12"/>
    </row>
    <row r="285" spans="1:10" x14ac:dyDescent="0.25">
      <c r="A285" s="9" t="s">
        <v>283</v>
      </c>
      <c r="B285" s="9"/>
      <c r="C285" s="13"/>
      <c r="D285" s="12"/>
      <c r="E285" s="12"/>
    </row>
    <row r="286" spans="1:10" x14ac:dyDescent="0.25">
      <c r="A286" s="462" t="s">
        <v>567</v>
      </c>
      <c r="B286" s="463"/>
      <c r="C286" s="463"/>
      <c r="D286" s="463"/>
      <c r="E286" s="464"/>
      <c r="F286" s="9"/>
      <c r="G286" s="9"/>
      <c r="H286" s="9"/>
      <c r="I286" s="9"/>
      <c r="J286" s="9"/>
    </row>
    <row r="287" spans="1:10" x14ac:dyDescent="0.25">
      <c r="A287" s="14"/>
      <c r="B287" s="14"/>
      <c r="C287" s="14"/>
      <c r="D287" s="14"/>
      <c r="E287" s="14"/>
    </row>
    <row r="288" spans="1:10" ht="45.75" customHeight="1" x14ac:dyDescent="0.25">
      <c r="A288" s="15" t="s">
        <v>285</v>
      </c>
      <c r="B288" s="15" t="s">
        <v>286</v>
      </c>
      <c r="C288" s="381" t="s">
        <v>287</v>
      </c>
      <c r="D288" s="15" t="s">
        <v>288</v>
      </c>
      <c r="E288" s="15" t="s">
        <v>289</v>
      </c>
    </row>
    <row r="289" spans="1:11" x14ac:dyDescent="0.25">
      <c r="A289" s="16"/>
      <c r="B289" s="16"/>
      <c r="C289" s="16" t="s">
        <v>290</v>
      </c>
      <c r="D289" s="16" t="s">
        <v>291</v>
      </c>
      <c r="E289" s="16" t="s">
        <v>292</v>
      </c>
    </row>
    <row r="290" spans="1:11" x14ac:dyDescent="0.25">
      <c r="A290" s="38" t="str">
        <f>+'[1]CM.05-SERV.TER.'!$A$9</f>
        <v>Servicio por mantenimiento de  Equipos de computo.</v>
      </c>
      <c r="B290" s="33" t="str">
        <f>+'[1]CM.05-SERV.TER.'!$C$9</f>
        <v>servicio</v>
      </c>
      <c r="C290" s="34">
        <f t="shared" ref="C290:C295" si="11">E290/D290</f>
        <v>1.6305253463960202E-2</v>
      </c>
      <c r="D290" s="35">
        <f>+'[1]CM.05-SERV.TER.'!$D$9</f>
        <v>1065.5999999999999</v>
      </c>
      <c r="E290" s="36">
        <f>F290</f>
        <v>17.374878091195988</v>
      </c>
      <c r="F290">
        <v>17.374878091195988</v>
      </c>
      <c r="G290">
        <v>17.219978183288365</v>
      </c>
      <c r="H290">
        <v>0</v>
      </c>
      <c r="I290">
        <v>4.6946923839988743</v>
      </c>
      <c r="J290">
        <v>0.47228496551462718</v>
      </c>
      <c r="K290">
        <v>5.5562937119367897E-2</v>
      </c>
    </row>
    <row r="291" spans="1:11" x14ac:dyDescent="0.25">
      <c r="A291" s="39" t="str">
        <f>+'[1]CM.05-SERV.TER.'!$A$10</f>
        <v>Servicio por  mantenimiento de Impresoras.</v>
      </c>
      <c r="B291" s="17" t="str">
        <f>+'[1]CM.05-SERV.TER.'!$C$10</f>
        <v>servicio</v>
      </c>
      <c r="C291" s="18">
        <f t="shared" si="11"/>
        <v>1.6305253463960199E-2</v>
      </c>
      <c r="D291" s="19">
        <f>+'[1]CM.05-SERV.TER.'!$D$10</f>
        <v>1056.0999999999999</v>
      </c>
      <c r="E291" s="20">
        <f>G290</f>
        <v>17.219978183288365</v>
      </c>
    </row>
    <row r="292" spans="1:11" x14ac:dyDescent="0.25">
      <c r="A292" s="39" t="str">
        <f>+'[1]CM.05-SERV.TER.'!$A$11</f>
        <v>Servicio por mantenimiento de Modulos  de trabajo</v>
      </c>
      <c r="B292" s="17" t="str">
        <f>+'[1]CM.05-SERV.TER.'!$C$11</f>
        <v>servicio</v>
      </c>
      <c r="C292" s="18">
        <f t="shared" si="11"/>
        <v>0</v>
      </c>
      <c r="D292" s="19">
        <f>+'[1]CM.05-SERV.TER.'!$D$11</f>
        <v>188.55555555555554</v>
      </c>
      <c r="E292" s="20">
        <f>H290</f>
        <v>0</v>
      </c>
    </row>
    <row r="293" spans="1:11" x14ac:dyDescent="0.25">
      <c r="A293" s="39" t="str">
        <f>+'[1]CM.05-SERV.TER.'!$A$12</f>
        <v xml:space="preserve">Servicio por mantenimiento de escritorio </v>
      </c>
      <c r="B293" s="17" t="str">
        <f>+'[1]CM.05-SERV.TER.'!$C$12</f>
        <v>servicio</v>
      </c>
      <c r="C293" s="18">
        <f t="shared" si="11"/>
        <v>1.6045501371357376E-2</v>
      </c>
      <c r="D293" s="19">
        <f>+'[1]CM.05-SERV.TER.'!$D$12</f>
        <v>292.58620689655174</v>
      </c>
      <c r="E293" s="20">
        <f>I290</f>
        <v>4.6946923839988743</v>
      </c>
    </row>
    <row r="294" spans="1:11" x14ac:dyDescent="0.25">
      <c r="A294" s="39" t="str">
        <f>+'[1]CM.05-SERV.TER.'!$A$13</f>
        <v xml:space="preserve">Servicio por mantenimiento de sillon </v>
      </c>
      <c r="B294" s="17" t="str">
        <f>+'[1]CM.05-SERV.TER.'!$C$13</f>
        <v>servicio</v>
      </c>
      <c r="C294" s="18">
        <f t="shared" si="11"/>
        <v>7.792562778084597E-4</v>
      </c>
      <c r="D294" s="19">
        <f>+'[1]CM.05-SERV.TER.'!$D$13</f>
        <v>606.07142857142856</v>
      </c>
      <c r="E294" s="20">
        <f>J290</f>
        <v>0.47228496551462718</v>
      </c>
    </row>
    <row r="295" spans="1:11" x14ac:dyDescent="0.25">
      <c r="A295" s="40" t="str">
        <f>+'[1]CM.05-SERV.TER.'!$A$14</f>
        <v>Servicio por mantenimiento de armario</v>
      </c>
      <c r="B295" s="21" t="str">
        <f>+'[1]CM.05-SERV.TER.'!$C$14</f>
        <v>servicio</v>
      </c>
      <c r="C295" s="22">
        <f t="shared" si="11"/>
        <v>7.7925627780845959E-4</v>
      </c>
      <c r="D295" s="23">
        <f>+'[1]CM.05-SERV.TER.'!$D$14</f>
        <v>71.30252100840336</v>
      </c>
      <c r="E295" s="37">
        <f>K290</f>
        <v>5.5562937119367897E-2</v>
      </c>
    </row>
    <row r="296" spans="1:11" x14ac:dyDescent="0.25">
      <c r="A296" s="5"/>
      <c r="B296" s="6"/>
      <c r="C296" s="374" t="s">
        <v>293</v>
      </c>
      <c r="D296" s="32"/>
      <c r="E296" s="29">
        <f>+SUM(E290:E295)</f>
        <v>39.817396561117228</v>
      </c>
    </row>
    <row r="297" spans="1:11" x14ac:dyDescent="0.25">
      <c r="A297" s="5"/>
      <c r="B297" s="6"/>
      <c r="C297" s="375" t="s">
        <v>294</v>
      </c>
      <c r="D297" s="25"/>
      <c r="E297" s="37">
        <v>50</v>
      </c>
    </row>
    <row r="298" spans="1:11" x14ac:dyDescent="0.25">
      <c r="A298" s="5"/>
      <c r="B298" s="6"/>
      <c r="C298" s="376" t="s">
        <v>295</v>
      </c>
      <c r="D298" s="28"/>
      <c r="E298" s="29">
        <f>+E296/E297</f>
        <v>0.7963479312223446</v>
      </c>
    </row>
    <row r="301" spans="1:11" ht="50.25" customHeight="1" x14ac:dyDescent="0.25">
      <c r="A301" s="391" t="s">
        <v>279</v>
      </c>
      <c r="B301" s="391"/>
      <c r="C301" s="391"/>
      <c r="D301" s="391"/>
      <c r="E301" s="391"/>
      <c r="F301" s="1"/>
      <c r="G301" s="1"/>
      <c r="H301" s="2"/>
      <c r="I301" s="2"/>
      <c r="J301" s="2"/>
    </row>
    <row r="302" spans="1:11" x14ac:dyDescent="0.25">
      <c r="A302" s="3"/>
      <c r="B302" s="3"/>
      <c r="C302" s="3"/>
      <c r="D302" s="3"/>
      <c r="E302" s="3"/>
      <c r="F302" s="3"/>
      <c r="G302" s="3"/>
      <c r="H302" s="2"/>
      <c r="I302" s="2"/>
      <c r="J302" s="2"/>
    </row>
    <row r="303" spans="1:11" x14ac:dyDescent="0.25">
      <c r="A303" s="4"/>
      <c r="B303" s="4"/>
      <c r="C303" s="5"/>
      <c r="D303" s="6"/>
      <c r="E303" s="7"/>
      <c r="F303" s="2"/>
      <c r="G303" s="2"/>
      <c r="H303" s="2"/>
      <c r="I303" s="2"/>
      <c r="J303" s="2"/>
    </row>
    <row r="304" spans="1:11" ht="15.75" x14ac:dyDescent="0.25">
      <c r="A304" s="392" t="s">
        <v>280</v>
      </c>
      <c r="B304" s="392"/>
      <c r="C304" s="392"/>
      <c r="D304" s="392"/>
      <c r="E304" s="392"/>
      <c r="F304" s="2"/>
      <c r="G304" s="2"/>
      <c r="H304" s="2"/>
      <c r="I304" s="2"/>
      <c r="J304" s="2"/>
    </row>
    <row r="305" spans="1:11" ht="15.75" x14ac:dyDescent="0.25">
      <c r="A305" s="393" t="s">
        <v>281</v>
      </c>
      <c r="B305" s="393"/>
      <c r="C305" s="393"/>
      <c r="D305" s="393"/>
      <c r="E305" s="393"/>
      <c r="F305" s="2"/>
      <c r="G305" s="2"/>
      <c r="H305" s="2"/>
      <c r="I305" s="2"/>
      <c r="J305" s="2"/>
    </row>
    <row r="306" spans="1:11" x14ac:dyDescent="0.25">
      <c r="A306" s="2"/>
      <c r="B306" s="8"/>
      <c r="C306" s="8"/>
      <c r="D306" s="2"/>
      <c r="E306" s="2"/>
      <c r="F306" s="2"/>
      <c r="G306" s="2"/>
      <c r="H306" s="2"/>
      <c r="I306" s="2"/>
      <c r="J306" s="2"/>
    </row>
    <row r="307" spans="1:11" ht="15.75" thickBot="1" x14ac:dyDescent="0.3">
      <c r="A307" s="9" t="s">
        <v>282</v>
      </c>
      <c r="B307" s="9"/>
      <c r="C307" s="10"/>
      <c r="D307" s="9"/>
      <c r="E307" s="9"/>
      <c r="F307" s="9"/>
      <c r="G307" s="9"/>
      <c r="H307" s="9"/>
      <c r="I307" s="9"/>
      <c r="J307" s="11"/>
    </row>
    <row r="308" spans="1:11" ht="53.25" customHeight="1" thickBot="1" x14ac:dyDescent="0.3">
      <c r="A308" s="441" t="s">
        <v>428</v>
      </c>
      <c r="B308" s="442"/>
      <c r="C308" s="442"/>
      <c r="D308" s="442"/>
      <c r="E308" s="442"/>
      <c r="F308" s="320"/>
      <c r="G308" s="320"/>
      <c r="H308" s="320"/>
      <c r="I308" s="320"/>
      <c r="J308" s="321"/>
    </row>
    <row r="309" spans="1:11" x14ac:dyDescent="0.25">
      <c r="A309" s="12"/>
      <c r="B309" s="12"/>
      <c r="C309" s="13"/>
      <c r="D309" s="12"/>
      <c r="E309" s="12"/>
      <c r="F309" s="12"/>
      <c r="G309" s="12"/>
      <c r="H309" s="12"/>
      <c r="I309" s="12"/>
      <c r="J309" s="11"/>
    </row>
    <row r="310" spans="1:11" x14ac:dyDescent="0.25">
      <c r="A310" s="9" t="s">
        <v>283</v>
      </c>
      <c r="B310" s="9"/>
      <c r="C310" s="13"/>
      <c r="D310" s="12"/>
      <c r="E310" s="12"/>
      <c r="F310" s="12"/>
      <c r="G310" s="12"/>
      <c r="H310" s="12"/>
      <c r="I310" s="12"/>
      <c r="J310" s="11"/>
    </row>
    <row r="311" spans="1:11" x14ac:dyDescent="0.25">
      <c r="A311" s="462" t="s">
        <v>567</v>
      </c>
      <c r="B311" s="463"/>
      <c r="C311" s="463"/>
      <c r="D311" s="463"/>
      <c r="E311" s="464"/>
      <c r="F311" s="9"/>
      <c r="G311" s="9"/>
      <c r="H311" s="9"/>
      <c r="I311" s="9"/>
      <c r="J311" s="9"/>
    </row>
    <row r="312" spans="1:11" x14ac:dyDescent="0.25">
      <c r="A312" s="14"/>
      <c r="B312" s="14"/>
      <c r="C312" s="14"/>
      <c r="D312" s="14"/>
      <c r="E312" s="14"/>
      <c r="F312" s="2"/>
      <c r="G312" s="2"/>
      <c r="H312" s="2"/>
      <c r="I312" s="2"/>
      <c r="J312" s="2"/>
    </row>
    <row r="313" spans="1:11" ht="53.25" customHeight="1" x14ac:dyDescent="0.25">
      <c r="A313" s="15" t="s">
        <v>285</v>
      </c>
      <c r="B313" s="15" t="s">
        <v>286</v>
      </c>
      <c r="C313" s="381" t="s">
        <v>287</v>
      </c>
      <c r="D313" s="15" t="s">
        <v>288</v>
      </c>
      <c r="E313" s="15" t="s">
        <v>289</v>
      </c>
      <c r="F313" s="2"/>
      <c r="G313" s="2"/>
      <c r="H313" s="2"/>
      <c r="I313" s="2"/>
      <c r="J313" s="2"/>
    </row>
    <row r="314" spans="1:11" ht="15.75" customHeight="1" x14ac:dyDescent="0.25">
      <c r="A314" s="16"/>
      <c r="B314" s="16"/>
      <c r="C314" s="16" t="s">
        <v>290</v>
      </c>
      <c r="D314" s="16" t="s">
        <v>291</v>
      </c>
      <c r="E314" s="16" t="s">
        <v>292</v>
      </c>
      <c r="F314" s="2"/>
      <c r="G314" s="2"/>
      <c r="H314" s="2"/>
      <c r="I314" s="2"/>
      <c r="J314" s="2"/>
    </row>
    <row r="315" spans="1:11" ht="24" customHeight="1" x14ac:dyDescent="0.25">
      <c r="A315" s="38" t="str">
        <f>+'[1]CM.05-SERV.TER.'!$A$9</f>
        <v>Servicio por mantenimiento de  Equipos de computo.</v>
      </c>
      <c r="B315" s="33" t="str">
        <f>+'[1]CM.05-SERV.TER.'!$C$9</f>
        <v>servicio</v>
      </c>
      <c r="C315" s="34">
        <f t="shared" ref="C315:C320" si="12">E315/D315</f>
        <v>0.16305253463960198</v>
      </c>
      <c r="D315" s="35">
        <f>+'[1]CM.05-SERV.TER.'!$D$9</f>
        <v>1065.5999999999999</v>
      </c>
      <c r="E315" s="36">
        <f>F315</f>
        <v>173.74878091195987</v>
      </c>
      <c r="F315" s="2">
        <v>173.74878091195987</v>
      </c>
      <c r="G315" s="2">
        <v>172.19978183288364</v>
      </c>
      <c r="H315" s="2">
        <v>0</v>
      </c>
      <c r="I315" s="2">
        <v>46.946923839988749</v>
      </c>
      <c r="J315" s="2">
        <v>4.7228496551462715</v>
      </c>
      <c r="K315">
        <v>0.55562937119367906</v>
      </c>
    </row>
    <row r="316" spans="1:11" x14ac:dyDescent="0.25">
      <c r="A316" s="39" t="str">
        <f>+'[1]CM.05-SERV.TER.'!$A$10</f>
        <v>Servicio por  mantenimiento de Impresoras.</v>
      </c>
      <c r="B316" s="17" t="str">
        <f>+'[1]CM.05-SERV.TER.'!$C$10</f>
        <v>servicio</v>
      </c>
      <c r="C316" s="18">
        <f t="shared" si="12"/>
        <v>0.16305253463960198</v>
      </c>
      <c r="D316" s="19">
        <f>+'[1]CM.05-SERV.TER.'!$D$10</f>
        <v>1056.0999999999999</v>
      </c>
      <c r="E316" s="20">
        <f>G315</f>
        <v>172.19978183288364</v>
      </c>
      <c r="F316" s="2"/>
      <c r="G316" s="2"/>
      <c r="H316" s="2"/>
      <c r="I316" s="2"/>
      <c r="J316" s="2"/>
    </row>
    <row r="317" spans="1:11" x14ac:dyDescent="0.25">
      <c r="A317" s="39" t="str">
        <f>+'[1]CM.05-SERV.TER.'!$A$11</f>
        <v>Servicio por mantenimiento de Modulos  de trabajo</v>
      </c>
      <c r="B317" s="17" t="str">
        <f>+'[1]CM.05-SERV.TER.'!$C$11</f>
        <v>servicio</v>
      </c>
      <c r="C317" s="18">
        <f t="shared" si="12"/>
        <v>0</v>
      </c>
      <c r="D317" s="19">
        <f>+'[1]CM.05-SERV.TER.'!$D$11</f>
        <v>188.55555555555554</v>
      </c>
      <c r="E317" s="20">
        <f>H315</f>
        <v>0</v>
      </c>
      <c r="F317" s="2"/>
      <c r="G317" s="2"/>
      <c r="H317" s="2"/>
      <c r="I317" s="2"/>
      <c r="J317" s="2"/>
    </row>
    <row r="318" spans="1:11" x14ac:dyDescent="0.25">
      <c r="A318" s="39" t="str">
        <f>+'[1]CM.05-SERV.TER.'!$A$12</f>
        <v xml:space="preserve">Servicio por mantenimiento de escritorio </v>
      </c>
      <c r="B318" s="17" t="str">
        <f>+'[1]CM.05-SERV.TER.'!$C$12</f>
        <v>servicio</v>
      </c>
      <c r="C318" s="18">
        <f t="shared" si="12"/>
        <v>0.16045501371357379</v>
      </c>
      <c r="D318" s="19">
        <f>+'[1]CM.05-SERV.TER.'!$D$12</f>
        <v>292.58620689655174</v>
      </c>
      <c r="E318" s="20">
        <f>I315</f>
        <v>46.946923839988749</v>
      </c>
      <c r="F318" s="2"/>
      <c r="G318" s="2"/>
      <c r="H318" s="2"/>
      <c r="I318" s="2"/>
      <c r="J318" s="2"/>
    </row>
    <row r="319" spans="1:11" x14ac:dyDescent="0.25">
      <c r="A319" s="39" t="str">
        <f>+'[1]CM.05-SERV.TER.'!$A$13</f>
        <v xml:space="preserve">Servicio por mantenimiento de sillon </v>
      </c>
      <c r="B319" s="17" t="str">
        <f>+'[1]CM.05-SERV.TER.'!$C$13</f>
        <v>servicio</v>
      </c>
      <c r="C319" s="18">
        <f t="shared" si="12"/>
        <v>7.792562778084597E-3</v>
      </c>
      <c r="D319" s="19">
        <f>+'[1]CM.05-SERV.TER.'!$D$13</f>
        <v>606.07142857142856</v>
      </c>
      <c r="E319" s="20">
        <f>J315</f>
        <v>4.7228496551462715</v>
      </c>
      <c r="F319" s="2"/>
      <c r="G319" s="2"/>
      <c r="H319" s="2"/>
      <c r="I319" s="2"/>
      <c r="J319" s="2"/>
    </row>
    <row r="320" spans="1:11" ht="33" customHeight="1" x14ac:dyDescent="0.25">
      <c r="A320" s="40" t="str">
        <f>+'[1]CM.05-SERV.TER.'!$A$14</f>
        <v>Servicio por mantenimiento de armario</v>
      </c>
      <c r="B320" s="21" t="str">
        <f>+'[1]CM.05-SERV.TER.'!$C$14</f>
        <v>servicio</v>
      </c>
      <c r="C320" s="22">
        <f t="shared" si="12"/>
        <v>7.792562778084597E-3</v>
      </c>
      <c r="D320" s="23">
        <f>+'[1]CM.05-SERV.TER.'!$D$14</f>
        <v>71.30252100840336</v>
      </c>
      <c r="E320" s="37">
        <f>K315</f>
        <v>0.55562937119367906</v>
      </c>
      <c r="F320" s="2"/>
      <c r="G320" s="2"/>
      <c r="H320" s="2"/>
      <c r="I320" s="2"/>
      <c r="J320" s="2"/>
    </row>
    <row r="321" spans="1:10" x14ac:dyDescent="0.25">
      <c r="A321" s="5"/>
      <c r="B321" s="6"/>
      <c r="C321" s="374" t="s">
        <v>293</v>
      </c>
      <c r="D321" s="32"/>
      <c r="E321" s="29">
        <f>+SUM(E315:E320)</f>
        <v>398.17396561117221</v>
      </c>
      <c r="F321" s="2"/>
      <c r="G321" s="2"/>
      <c r="H321" s="2"/>
      <c r="I321" s="2"/>
      <c r="J321" s="2"/>
    </row>
    <row r="322" spans="1:10" x14ac:dyDescent="0.25">
      <c r="A322" s="5"/>
      <c r="B322" s="6"/>
      <c r="C322" s="375" t="s">
        <v>294</v>
      </c>
      <c r="D322" s="25"/>
      <c r="E322" s="37">
        <v>500</v>
      </c>
      <c r="F322" s="2"/>
      <c r="G322" s="2"/>
      <c r="H322" s="2"/>
      <c r="I322" s="2"/>
      <c r="J322" s="2"/>
    </row>
    <row r="323" spans="1:10" x14ac:dyDescent="0.25">
      <c r="A323" s="5"/>
      <c r="B323" s="6"/>
      <c r="C323" s="376" t="s">
        <v>295</v>
      </c>
      <c r="D323" s="28"/>
      <c r="E323" s="29">
        <f>+E321/E322</f>
        <v>0.79634793122234437</v>
      </c>
      <c r="F323" s="2"/>
      <c r="G323" s="2"/>
      <c r="H323" s="2"/>
      <c r="I323" s="2"/>
      <c r="J323" s="2"/>
    </row>
    <row r="324" spans="1:10" x14ac:dyDescent="0.25">
      <c r="A324" s="4"/>
      <c r="B324" s="4"/>
      <c r="C324" s="5"/>
      <c r="D324" s="6"/>
      <c r="E324" s="7"/>
      <c r="F324" s="2"/>
      <c r="G324" s="2"/>
      <c r="H324" s="2"/>
      <c r="I324" s="2"/>
      <c r="J324" s="2"/>
    </row>
    <row r="325" spans="1:10" x14ac:dyDescent="0.25">
      <c r="A325" s="4"/>
      <c r="B325" s="4"/>
      <c r="C325" s="5"/>
      <c r="D325" s="6"/>
      <c r="E325" s="7"/>
      <c r="F325" s="2"/>
      <c r="G325" s="2"/>
      <c r="H325" s="2"/>
      <c r="I325" s="2"/>
      <c r="J325" s="2"/>
    </row>
    <row r="326" spans="1:10" ht="39" customHeight="1" x14ac:dyDescent="0.25">
      <c r="A326" s="391" t="s">
        <v>279</v>
      </c>
      <c r="B326" s="391"/>
      <c r="C326" s="391"/>
      <c r="D326" s="391"/>
      <c r="E326" s="391"/>
      <c r="F326" s="1"/>
      <c r="G326" s="1"/>
      <c r="H326" s="2"/>
      <c r="I326" s="2"/>
      <c r="J326" s="2"/>
    </row>
    <row r="327" spans="1:10" x14ac:dyDescent="0.25">
      <c r="A327" s="3"/>
      <c r="B327" s="3"/>
      <c r="C327" s="3"/>
      <c r="D327" s="3"/>
      <c r="E327" s="3"/>
      <c r="F327" s="3"/>
      <c r="G327" s="3"/>
      <c r="H327" s="2"/>
      <c r="I327" s="2"/>
      <c r="J327" s="2"/>
    </row>
    <row r="328" spans="1:10" x14ac:dyDescent="0.25">
      <c r="A328" s="4"/>
      <c r="B328" s="4"/>
      <c r="C328" s="5"/>
      <c r="D328" s="6"/>
      <c r="E328" s="7"/>
      <c r="F328" s="2"/>
      <c r="G328" s="2"/>
      <c r="H328" s="2"/>
      <c r="I328" s="2"/>
      <c r="J328" s="2"/>
    </row>
    <row r="329" spans="1:10" ht="15.75" x14ac:dyDescent="0.25">
      <c r="A329" s="392" t="s">
        <v>280</v>
      </c>
      <c r="B329" s="392"/>
      <c r="C329" s="392"/>
      <c r="D329" s="392"/>
      <c r="E329" s="392"/>
      <c r="F329" s="2"/>
      <c r="G329" s="2"/>
      <c r="H329" s="2"/>
      <c r="I329" s="2"/>
      <c r="J329" s="2"/>
    </row>
    <row r="330" spans="1:10" ht="15.75" x14ac:dyDescent="0.25">
      <c r="A330" s="393" t="s">
        <v>281</v>
      </c>
      <c r="B330" s="393"/>
      <c r="C330" s="393"/>
      <c r="D330" s="393"/>
      <c r="E330" s="393"/>
      <c r="F330" s="2"/>
      <c r="G330" s="2"/>
      <c r="H330" s="2"/>
      <c r="I330" s="2"/>
      <c r="J330" s="2"/>
    </row>
    <row r="331" spans="1:10" x14ac:dyDescent="0.25">
      <c r="A331" s="2"/>
      <c r="B331" s="8"/>
      <c r="C331" s="8"/>
      <c r="D331" s="2"/>
      <c r="E331" s="2"/>
      <c r="F331" s="2"/>
      <c r="G331" s="2"/>
      <c r="H331" s="2"/>
      <c r="I331" s="2"/>
      <c r="J331" s="2"/>
    </row>
    <row r="332" spans="1:10" ht="15.75" thickBot="1" x14ac:dyDescent="0.3">
      <c r="A332" s="9" t="s">
        <v>282</v>
      </c>
      <c r="B332" s="9"/>
      <c r="C332" s="10"/>
      <c r="D332" s="9"/>
      <c r="E332" s="9"/>
      <c r="F332" s="9"/>
      <c r="G332" s="9"/>
      <c r="H332" s="9"/>
      <c r="I332" s="9"/>
      <c r="J332" s="11"/>
    </row>
    <row r="333" spans="1:10" ht="53.25" customHeight="1" thickBot="1" x14ac:dyDescent="0.3">
      <c r="A333" s="441" t="s">
        <v>429</v>
      </c>
      <c r="B333" s="442"/>
      <c r="C333" s="442"/>
      <c r="D333" s="442"/>
      <c r="E333" s="442"/>
      <c r="F333" s="320"/>
      <c r="G333" s="320"/>
      <c r="H333" s="320"/>
      <c r="I333" s="320"/>
      <c r="J333" s="321"/>
    </row>
    <row r="334" spans="1:10" x14ac:dyDescent="0.25">
      <c r="A334" s="12"/>
      <c r="B334" s="12"/>
      <c r="C334" s="13"/>
      <c r="D334" s="12"/>
      <c r="E334" s="12"/>
      <c r="F334" s="12"/>
      <c r="G334" s="12"/>
      <c r="H334" s="12"/>
      <c r="I334" s="12"/>
      <c r="J334" s="11"/>
    </row>
    <row r="335" spans="1:10" x14ac:dyDescent="0.25">
      <c r="A335" s="9" t="s">
        <v>283</v>
      </c>
      <c r="B335" s="9"/>
      <c r="C335" s="13"/>
      <c r="D335" s="12"/>
      <c r="E335" s="12"/>
      <c r="F335" s="12"/>
      <c r="G335" s="12"/>
      <c r="H335" s="12"/>
      <c r="I335" s="12"/>
      <c r="J335" s="11"/>
    </row>
    <row r="336" spans="1:10" x14ac:dyDescent="0.25">
      <c r="A336" s="462" t="s">
        <v>567</v>
      </c>
      <c r="B336" s="463"/>
      <c r="C336" s="463"/>
      <c r="D336" s="463"/>
      <c r="E336" s="464"/>
      <c r="F336" s="9"/>
      <c r="G336" s="9"/>
      <c r="H336" s="9"/>
      <c r="I336" s="9"/>
      <c r="J336" s="9"/>
    </row>
    <row r="337" spans="1:11" x14ac:dyDescent="0.25">
      <c r="A337" s="14"/>
      <c r="B337" s="14"/>
      <c r="C337" s="14"/>
      <c r="D337" s="14"/>
      <c r="E337" s="14"/>
      <c r="F337" s="2"/>
      <c r="G337" s="2"/>
      <c r="H337" s="2"/>
      <c r="I337" s="2"/>
      <c r="J337" s="2"/>
    </row>
    <row r="338" spans="1:11" ht="54.75" customHeight="1" x14ac:dyDescent="0.25">
      <c r="A338" s="15" t="s">
        <v>285</v>
      </c>
      <c r="B338" s="15" t="s">
        <v>286</v>
      </c>
      <c r="C338" s="381" t="s">
        <v>287</v>
      </c>
      <c r="D338" s="15" t="s">
        <v>288</v>
      </c>
      <c r="E338" s="15" t="s">
        <v>289</v>
      </c>
      <c r="F338" s="2"/>
      <c r="G338" s="2"/>
      <c r="H338" s="2"/>
      <c r="I338" s="2"/>
      <c r="J338" s="2"/>
    </row>
    <row r="339" spans="1:11" ht="15.75" customHeight="1" x14ac:dyDescent="0.25">
      <c r="A339" s="16"/>
      <c r="B339" s="16"/>
      <c r="C339" s="16" t="s">
        <v>290</v>
      </c>
      <c r="D339" s="16" t="s">
        <v>291</v>
      </c>
      <c r="E339" s="16" t="s">
        <v>292</v>
      </c>
      <c r="F339" s="2"/>
      <c r="G339" s="2"/>
      <c r="H339" s="2"/>
      <c r="I339" s="2"/>
      <c r="J339" s="2"/>
    </row>
    <row r="340" spans="1:11" ht="24" customHeight="1" x14ac:dyDescent="0.25">
      <c r="A340" s="38" t="str">
        <f>+'[1]CM.05-SERV.TER.'!$A$9</f>
        <v>Servicio por mantenimiento de  Equipos de computo.</v>
      </c>
      <c r="B340" s="33" t="str">
        <f>+'[1]CM.05-SERV.TER.'!$C$9</f>
        <v>servicio</v>
      </c>
      <c r="C340" s="34">
        <f t="shared" ref="C340:C345" si="13">E340/D340</f>
        <v>0.13044202771168162</v>
      </c>
      <c r="D340" s="35">
        <f>+'[1]CM.05-SERV.TER.'!$D$9</f>
        <v>1065.5999999999999</v>
      </c>
      <c r="E340" s="36">
        <f>F340</f>
        <v>138.99902472956791</v>
      </c>
      <c r="F340" s="2">
        <v>138.99902472956791</v>
      </c>
      <c r="G340" s="2">
        <v>137.75982546630692</v>
      </c>
      <c r="H340" s="2">
        <v>0</v>
      </c>
      <c r="I340" s="2">
        <v>37.557539071990995</v>
      </c>
      <c r="J340" s="2">
        <v>3.7782797241170174</v>
      </c>
      <c r="K340">
        <v>0.44450349695494318</v>
      </c>
    </row>
    <row r="341" spans="1:11" x14ac:dyDescent="0.25">
      <c r="A341" s="39" t="str">
        <f>+'[1]CM.05-SERV.TER.'!$A$10</f>
        <v>Servicio por  mantenimiento de Impresoras.</v>
      </c>
      <c r="B341" s="17" t="str">
        <f>+'[1]CM.05-SERV.TER.'!$C$10</f>
        <v>servicio</v>
      </c>
      <c r="C341" s="18">
        <f t="shared" si="13"/>
        <v>0.13044202771168159</v>
      </c>
      <c r="D341" s="19">
        <f>+'[1]CM.05-SERV.TER.'!$D$10</f>
        <v>1056.0999999999999</v>
      </c>
      <c r="E341" s="20">
        <f>G340</f>
        <v>137.75982546630692</v>
      </c>
      <c r="F341" s="2"/>
      <c r="G341" s="2"/>
      <c r="H341" s="2"/>
      <c r="I341" s="2"/>
      <c r="J341" s="2"/>
    </row>
    <row r="342" spans="1:11" x14ac:dyDescent="0.25">
      <c r="A342" s="39" t="str">
        <f>+'[1]CM.05-SERV.TER.'!$A$11</f>
        <v>Servicio por mantenimiento de Modulos  de trabajo</v>
      </c>
      <c r="B342" s="17" t="str">
        <f>+'[1]CM.05-SERV.TER.'!$C$11</f>
        <v>servicio</v>
      </c>
      <c r="C342" s="18">
        <f t="shared" si="13"/>
        <v>0</v>
      </c>
      <c r="D342" s="19">
        <f>+'[1]CM.05-SERV.TER.'!$D$11</f>
        <v>188.55555555555554</v>
      </c>
      <c r="E342" s="20">
        <f>H340</f>
        <v>0</v>
      </c>
      <c r="F342" s="2"/>
      <c r="G342" s="2"/>
      <c r="H342" s="2"/>
      <c r="I342" s="2"/>
      <c r="J342" s="2"/>
    </row>
    <row r="343" spans="1:11" x14ac:dyDescent="0.25">
      <c r="A343" s="39" t="str">
        <f>+'[1]CM.05-SERV.TER.'!$A$12</f>
        <v xml:space="preserve">Servicio por mantenimiento de escritorio </v>
      </c>
      <c r="B343" s="17" t="str">
        <f>+'[1]CM.05-SERV.TER.'!$C$12</f>
        <v>servicio</v>
      </c>
      <c r="C343" s="18">
        <f t="shared" si="13"/>
        <v>0.128364010970859</v>
      </c>
      <c r="D343" s="19">
        <f>+'[1]CM.05-SERV.TER.'!$D$12</f>
        <v>292.58620689655174</v>
      </c>
      <c r="E343" s="20">
        <f>I340</f>
        <v>37.557539071990995</v>
      </c>
      <c r="F343" s="2"/>
      <c r="G343" s="2"/>
      <c r="H343" s="2"/>
      <c r="I343" s="2"/>
      <c r="J343" s="2"/>
    </row>
    <row r="344" spans="1:11" x14ac:dyDescent="0.25">
      <c r="A344" s="39" t="str">
        <f>+'[1]CM.05-SERV.TER.'!$A$13</f>
        <v xml:space="preserve">Servicio por mantenimiento de sillon </v>
      </c>
      <c r="B344" s="17" t="str">
        <f>+'[1]CM.05-SERV.TER.'!$C$13</f>
        <v>servicio</v>
      </c>
      <c r="C344" s="18">
        <f t="shared" si="13"/>
        <v>6.2340502224676776E-3</v>
      </c>
      <c r="D344" s="19">
        <f>+'[1]CM.05-SERV.TER.'!$D$13</f>
        <v>606.07142857142856</v>
      </c>
      <c r="E344" s="20">
        <f>J340</f>
        <v>3.7782797241170174</v>
      </c>
      <c r="F344" s="2"/>
      <c r="G344" s="2"/>
      <c r="H344" s="2"/>
      <c r="I344" s="2"/>
      <c r="J344" s="2"/>
    </row>
    <row r="345" spans="1:11" ht="33" customHeight="1" x14ac:dyDescent="0.25">
      <c r="A345" s="40" t="str">
        <f>+'[1]CM.05-SERV.TER.'!$A$14</f>
        <v>Servicio por mantenimiento de armario</v>
      </c>
      <c r="B345" s="21" t="str">
        <f>+'[1]CM.05-SERV.TER.'!$C$14</f>
        <v>servicio</v>
      </c>
      <c r="C345" s="22">
        <f t="shared" si="13"/>
        <v>6.2340502224676768E-3</v>
      </c>
      <c r="D345" s="23">
        <f>+'[1]CM.05-SERV.TER.'!$D$14</f>
        <v>71.30252100840336</v>
      </c>
      <c r="E345" s="37">
        <f>K340</f>
        <v>0.44450349695494318</v>
      </c>
      <c r="F345" s="2"/>
      <c r="G345" s="2"/>
      <c r="H345" s="2"/>
      <c r="I345" s="2"/>
      <c r="J345" s="2"/>
    </row>
    <row r="346" spans="1:11" x14ac:dyDescent="0.25">
      <c r="A346" s="5"/>
      <c r="B346" s="6"/>
      <c r="C346" s="374" t="s">
        <v>293</v>
      </c>
      <c r="D346" s="32"/>
      <c r="E346" s="29">
        <f>+SUM(E340:E345)</f>
        <v>318.53917248893782</v>
      </c>
      <c r="F346" s="2"/>
      <c r="G346" s="2"/>
      <c r="H346" s="2"/>
      <c r="I346" s="2"/>
      <c r="J346" s="2"/>
    </row>
    <row r="347" spans="1:11" x14ac:dyDescent="0.25">
      <c r="A347" s="5"/>
      <c r="B347" s="6"/>
      <c r="C347" s="375" t="s">
        <v>294</v>
      </c>
      <c r="D347" s="25"/>
      <c r="E347" s="37">
        <v>400</v>
      </c>
      <c r="F347" s="2"/>
      <c r="G347" s="2"/>
      <c r="H347" s="2"/>
      <c r="I347" s="2"/>
      <c r="J347" s="2"/>
    </row>
    <row r="348" spans="1:11" x14ac:dyDescent="0.25">
      <c r="A348" s="5"/>
      <c r="B348" s="6"/>
      <c r="C348" s="376" t="s">
        <v>295</v>
      </c>
      <c r="D348" s="28"/>
      <c r="E348" s="29">
        <f>+E346/E347</f>
        <v>0.7963479312223446</v>
      </c>
      <c r="F348" s="2"/>
      <c r="G348" s="2"/>
      <c r="H348" s="2"/>
      <c r="I348" s="2"/>
      <c r="J348" s="2"/>
    </row>
    <row r="351" spans="1:11" ht="42" customHeight="1" x14ac:dyDescent="0.25">
      <c r="A351" s="391" t="s">
        <v>279</v>
      </c>
      <c r="B351" s="391"/>
      <c r="C351" s="391"/>
      <c r="D351" s="391"/>
      <c r="E351" s="391"/>
      <c r="F351" s="1"/>
      <c r="G351" s="1"/>
      <c r="H351" s="2"/>
      <c r="I351" s="2"/>
      <c r="J351" s="2"/>
    </row>
    <row r="352" spans="1:11" x14ac:dyDescent="0.25">
      <c r="A352" s="3"/>
      <c r="B352" s="3"/>
      <c r="C352" s="3"/>
      <c r="D352" s="3"/>
      <c r="E352" s="3"/>
      <c r="F352" s="3"/>
      <c r="G352" s="3"/>
      <c r="H352" s="2"/>
      <c r="I352" s="2"/>
      <c r="J352" s="2"/>
    </row>
    <row r="353" spans="1:11" x14ac:dyDescent="0.25">
      <c r="A353" s="4"/>
      <c r="B353" s="4"/>
      <c r="C353" s="5"/>
      <c r="D353" s="6"/>
      <c r="E353" s="7"/>
      <c r="F353" s="2"/>
      <c r="G353" s="2"/>
      <c r="H353" s="2"/>
      <c r="I353" s="2"/>
      <c r="J353" s="2"/>
    </row>
    <row r="354" spans="1:11" ht="15.75" x14ac:dyDescent="0.25">
      <c r="A354" s="392" t="s">
        <v>280</v>
      </c>
      <c r="B354" s="392"/>
      <c r="C354" s="392"/>
      <c r="D354" s="392"/>
      <c r="E354" s="392"/>
      <c r="F354" s="2"/>
      <c r="G354" s="2"/>
      <c r="H354" s="2"/>
      <c r="I354" s="2"/>
      <c r="J354" s="2"/>
    </row>
    <row r="355" spans="1:11" ht="15.75" x14ac:dyDescent="0.25">
      <c r="A355" s="393" t="s">
        <v>281</v>
      </c>
      <c r="B355" s="393"/>
      <c r="C355" s="393"/>
      <c r="D355" s="393"/>
      <c r="E355" s="393"/>
      <c r="F355" s="2"/>
      <c r="G355" s="2"/>
      <c r="H355" s="2"/>
      <c r="I355" s="2"/>
      <c r="J355" s="2"/>
    </row>
    <row r="356" spans="1:11" x14ac:dyDescent="0.25">
      <c r="A356" s="2"/>
      <c r="B356" s="8"/>
      <c r="C356" s="8"/>
      <c r="D356" s="2"/>
      <c r="E356" s="2"/>
      <c r="F356" s="2"/>
      <c r="G356" s="2"/>
      <c r="H356" s="2"/>
      <c r="I356" s="2"/>
      <c r="J356" s="2"/>
    </row>
    <row r="357" spans="1:11" ht="15.75" thickBot="1" x14ac:dyDescent="0.3">
      <c r="A357" s="9" t="s">
        <v>282</v>
      </c>
      <c r="B357" s="9"/>
      <c r="C357" s="10"/>
      <c r="D357" s="9"/>
      <c r="E357" s="9"/>
      <c r="F357" s="9"/>
      <c r="G357" s="9"/>
      <c r="H357" s="9"/>
      <c r="I357" s="9"/>
      <c r="J357" s="11"/>
    </row>
    <row r="358" spans="1:11" ht="53.25" customHeight="1" thickBot="1" x14ac:dyDescent="0.3">
      <c r="A358" s="441" t="s">
        <v>569</v>
      </c>
      <c r="B358" s="442"/>
      <c r="C358" s="442"/>
      <c r="D358" s="442"/>
      <c r="E358" s="442"/>
      <c r="F358" s="320"/>
      <c r="G358" s="320"/>
      <c r="H358" s="320"/>
      <c r="I358" s="320"/>
      <c r="J358" s="321"/>
    </row>
    <row r="359" spans="1:11" x14ac:dyDescent="0.25">
      <c r="A359" s="12"/>
      <c r="B359" s="12"/>
      <c r="C359" s="13"/>
      <c r="D359" s="12"/>
      <c r="E359" s="12"/>
      <c r="F359" s="12"/>
      <c r="G359" s="12"/>
      <c r="H359" s="12"/>
      <c r="I359" s="12"/>
      <c r="J359" s="11"/>
    </row>
    <row r="360" spans="1:11" x14ac:dyDescent="0.25">
      <c r="A360" s="9" t="s">
        <v>283</v>
      </c>
      <c r="B360" s="9"/>
      <c r="C360" s="13"/>
      <c r="D360" s="12"/>
      <c r="E360" s="12"/>
      <c r="F360" s="12"/>
      <c r="G360" s="12"/>
      <c r="H360" s="12"/>
      <c r="I360" s="12"/>
      <c r="J360" s="11"/>
    </row>
    <row r="361" spans="1:11" x14ac:dyDescent="0.25">
      <c r="A361" s="462" t="s">
        <v>567</v>
      </c>
      <c r="B361" s="463"/>
      <c r="C361" s="463"/>
      <c r="D361" s="463"/>
      <c r="E361" s="464"/>
      <c r="F361" s="9"/>
      <c r="G361" s="9"/>
      <c r="H361" s="9"/>
      <c r="I361" s="9"/>
      <c r="J361" s="9"/>
    </row>
    <row r="362" spans="1:11" x14ac:dyDescent="0.25">
      <c r="A362" s="14"/>
      <c r="B362" s="14"/>
      <c r="C362" s="14"/>
      <c r="D362" s="14"/>
      <c r="E362" s="14"/>
      <c r="F362" s="2"/>
      <c r="G362" s="2"/>
      <c r="H362" s="2"/>
      <c r="I362" s="2"/>
      <c r="J362" s="2"/>
    </row>
    <row r="363" spans="1:11" ht="60.75" customHeight="1" x14ac:dyDescent="0.25">
      <c r="A363" s="15" t="s">
        <v>285</v>
      </c>
      <c r="B363" s="15" t="s">
        <v>286</v>
      </c>
      <c r="C363" s="381" t="s">
        <v>287</v>
      </c>
      <c r="D363" s="15" t="s">
        <v>288</v>
      </c>
      <c r="E363" s="15" t="s">
        <v>289</v>
      </c>
      <c r="F363" s="2"/>
      <c r="G363" s="2"/>
      <c r="H363" s="2"/>
      <c r="I363" s="2"/>
      <c r="J363" s="2"/>
    </row>
    <row r="364" spans="1:11" ht="15.75" customHeight="1" x14ac:dyDescent="0.25">
      <c r="A364" s="16"/>
      <c r="B364" s="16"/>
      <c r="C364" s="16" t="s">
        <v>290</v>
      </c>
      <c r="D364" s="16" t="s">
        <v>291</v>
      </c>
      <c r="E364" s="16" t="s">
        <v>292</v>
      </c>
      <c r="F364" s="2"/>
      <c r="G364" s="2"/>
      <c r="H364" s="2"/>
      <c r="I364" s="2"/>
      <c r="J364" s="2"/>
    </row>
    <row r="365" spans="1:11" ht="24" customHeight="1" x14ac:dyDescent="0.25">
      <c r="A365" s="38" t="str">
        <f>+'[1]CM.05-SERV.TER.'!$A$9</f>
        <v>Servicio por mantenimiento de  Equipos de computo.</v>
      </c>
      <c r="B365" s="33" t="str">
        <f>+'[1]CM.05-SERV.TER.'!$C$9</f>
        <v>servicio</v>
      </c>
      <c r="C365" s="34">
        <f t="shared" ref="C365:C370" si="14">E365/D365</f>
        <v>1.6305253463960202E-2</v>
      </c>
      <c r="D365" s="35">
        <f>+'[1]CM.05-SERV.TER.'!$D$9</f>
        <v>1065.5999999999999</v>
      </c>
      <c r="E365" s="36">
        <f>F365</f>
        <v>17.374878091195988</v>
      </c>
      <c r="F365" s="2">
        <v>17.374878091195988</v>
      </c>
      <c r="G365" s="2">
        <v>17.219978183288365</v>
      </c>
      <c r="H365" s="2">
        <v>0</v>
      </c>
      <c r="I365" s="2">
        <v>4.6946923839988743</v>
      </c>
      <c r="J365" s="2">
        <v>0.47228496551462718</v>
      </c>
      <c r="K365">
        <v>5.5562937119367897E-2</v>
      </c>
    </row>
    <row r="366" spans="1:11" x14ac:dyDescent="0.25">
      <c r="A366" s="39" t="str">
        <f>+'[1]CM.05-SERV.TER.'!$A$10</f>
        <v>Servicio por  mantenimiento de Impresoras.</v>
      </c>
      <c r="B366" s="17" t="str">
        <f>+'[1]CM.05-SERV.TER.'!$C$10</f>
        <v>servicio</v>
      </c>
      <c r="C366" s="18">
        <f t="shared" si="14"/>
        <v>1.6305253463960199E-2</v>
      </c>
      <c r="D366" s="19">
        <f>+'[1]CM.05-SERV.TER.'!$D$10</f>
        <v>1056.0999999999999</v>
      </c>
      <c r="E366" s="20">
        <f>G365</f>
        <v>17.219978183288365</v>
      </c>
      <c r="F366" s="2"/>
      <c r="G366" s="2"/>
      <c r="H366" s="2"/>
      <c r="I366" s="2"/>
      <c r="J366" s="2"/>
    </row>
    <row r="367" spans="1:11" x14ac:dyDescent="0.25">
      <c r="A367" s="39" t="str">
        <f>+'[1]CM.05-SERV.TER.'!$A$11</f>
        <v>Servicio por mantenimiento de Modulos  de trabajo</v>
      </c>
      <c r="B367" s="17" t="str">
        <f>+'[1]CM.05-SERV.TER.'!$C$11</f>
        <v>servicio</v>
      </c>
      <c r="C367" s="18">
        <f t="shared" si="14"/>
        <v>0</v>
      </c>
      <c r="D367" s="19">
        <f>+'[1]CM.05-SERV.TER.'!$D$11</f>
        <v>188.55555555555554</v>
      </c>
      <c r="E367" s="20">
        <f>H365</f>
        <v>0</v>
      </c>
      <c r="F367" s="2"/>
      <c r="G367" s="2"/>
      <c r="H367" s="2"/>
      <c r="I367" s="2"/>
      <c r="J367" s="2"/>
    </row>
    <row r="368" spans="1:11" x14ac:dyDescent="0.25">
      <c r="A368" s="39" t="str">
        <f>+'[1]CM.05-SERV.TER.'!$A$12</f>
        <v xml:space="preserve">Servicio por mantenimiento de escritorio </v>
      </c>
      <c r="B368" s="17" t="str">
        <f>+'[1]CM.05-SERV.TER.'!$C$12</f>
        <v>servicio</v>
      </c>
      <c r="C368" s="18">
        <f t="shared" si="14"/>
        <v>1.6045501371357376E-2</v>
      </c>
      <c r="D368" s="19">
        <f>+'[1]CM.05-SERV.TER.'!$D$12</f>
        <v>292.58620689655174</v>
      </c>
      <c r="E368" s="20">
        <f>I365</f>
        <v>4.6946923839988743</v>
      </c>
      <c r="F368" s="2"/>
      <c r="G368" s="2"/>
      <c r="H368" s="2"/>
      <c r="I368" s="2"/>
      <c r="J368" s="2"/>
    </row>
    <row r="369" spans="1:10" x14ac:dyDescent="0.25">
      <c r="A369" s="39" t="str">
        <f>+'[1]CM.05-SERV.TER.'!$A$13</f>
        <v xml:space="preserve">Servicio por mantenimiento de sillon </v>
      </c>
      <c r="B369" s="17" t="str">
        <f>+'[1]CM.05-SERV.TER.'!$C$13</f>
        <v>servicio</v>
      </c>
      <c r="C369" s="18">
        <f t="shared" si="14"/>
        <v>7.792562778084597E-4</v>
      </c>
      <c r="D369" s="19">
        <f>+'[1]CM.05-SERV.TER.'!$D$13</f>
        <v>606.07142857142856</v>
      </c>
      <c r="E369" s="20">
        <f>J365</f>
        <v>0.47228496551462718</v>
      </c>
      <c r="F369" s="2"/>
      <c r="G369" s="2"/>
      <c r="H369" s="2"/>
      <c r="I369" s="2"/>
      <c r="J369" s="2"/>
    </row>
    <row r="370" spans="1:10" ht="33" customHeight="1" x14ac:dyDescent="0.25">
      <c r="A370" s="40" t="str">
        <f>+'[1]CM.05-SERV.TER.'!$A$14</f>
        <v>Servicio por mantenimiento de armario</v>
      </c>
      <c r="B370" s="21" t="str">
        <f>+'[1]CM.05-SERV.TER.'!$C$14</f>
        <v>servicio</v>
      </c>
      <c r="C370" s="22">
        <f t="shared" si="14"/>
        <v>7.7925627780845959E-4</v>
      </c>
      <c r="D370" s="23">
        <f>+'[1]CM.05-SERV.TER.'!$D$14</f>
        <v>71.30252100840336</v>
      </c>
      <c r="E370" s="37">
        <f>K365</f>
        <v>5.5562937119367897E-2</v>
      </c>
      <c r="F370" s="2"/>
      <c r="G370" s="2"/>
      <c r="H370" s="2"/>
      <c r="I370" s="2"/>
      <c r="J370" s="2"/>
    </row>
    <row r="371" spans="1:10" x14ac:dyDescent="0.25">
      <c r="A371" s="5"/>
      <c r="B371" s="6"/>
      <c r="C371" s="31" t="s">
        <v>293</v>
      </c>
      <c r="D371" s="32"/>
      <c r="E371" s="29">
        <f>+SUM(E365:E370)</f>
        <v>39.817396561117228</v>
      </c>
      <c r="F371" s="2"/>
      <c r="G371" s="2"/>
      <c r="H371" s="2"/>
      <c r="I371" s="2"/>
      <c r="J371" s="2"/>
    </row>
    <row r="372" spans="1:10" x14ac:dyDescent="0.25">
      <c r="A372" s="5"/>
      <c r="B372" s="6"/>
      <c r="C372" s="24" t="s">
        <v>294</v>
      </c>
      <c r="D372" s="25"/>
      <c r="E372" s="37">
        <v>50</v>
      </c>
      <c r="F372" s="2"/>
      <c r="G372" s="2"/>
      <c r="H372" s="2"/>
      <c r="I372" s="2"/>
      <c r="J372" s="2"/>
    </row>
    <row r="373" spans="1:10" x14ac:dyDescent="0.25">
      <c r="A373" s="5"/>
      <c r="B373" s="6"/>
      <c r="C373" s="27" t="s">
        <v>295</v>
      </c>
      <c r="D373" s="28"/>
      <c r="E373" s="29">
        <f>+E371/E372</f>
        <v>0.7963479312223446</v>
      </c>
      <c r="F373" s="2"/>
      <c r="G373" s="2"/>
      <c r="H373" s="2"/>
      <c r="I373" s="2"/>
      <c r="J373" s="2"/>
    </row>
    <row r="377" spans="1:10" x14ac:dyDescent="0.25">
      <c r="A377" s="30" t="s">
        <v>296</v>
      </c>
      <c r="B377" s="4"/>
      <c r="C377" s="5"/>
      <c r="D377" s="6"/>
      <c r="E377" s="7"/>
      <c r="F377" s="2"/>
      <c r="G377" s="2"/>
      <c r="H377" s="2"/>
      <c r="I377" s="2"/>
      <c r="J377" s="2"/>
    </row>
  </sheetData>
  <mergeCells count="76">
    <mergeCell ref="A83:E83"/>
    <mergeCell ref="A108:E108"/>
    <mergeCell ref="A133:E133"/>
    <mergeCell ref="A326:E326"/>
    <mergeCell ref="A308:E308"/>
    <mergeCell ref="A184:E184"/>
    <mergeCell ref="A183:E183"/>
    <mergeCell ref="A209:E209"/>
    <mergeCell ref="A234:E234"/>
    <mergeCell ref="A311:E311"/>
    <mergeCell ref="A279:E279"/>
    <mergeCell ref="A286:E286"/>
    <mergeCell ref="A301:E301"/>
    <mergeCell ref="A304:E304"/>
    <mergeCell ref="A361:E361"/>
    <mergeCell ref="A329:E329"/>
    <mergeCell ref="A330:E330"/>
    <mergeCell ref="A336:E336"/>
    <mergeCell ref="A351:E351"/>
    <mergeCell ref="A333:E333"/>
    <mergeCell ref="A358:E358"/>
    <mergeCell ref="A354:E354"/>
    <mergeCell ref="A355:E355"/>
    <mergeCell ref="A206:E206"/>
    <mergeCell ref="A212:E212"/>
    <mergeCell ref="A227:E227"/>
    <mergeCell ref="A276:E276"/>
    <mergeCell ref="A252:E252"/>
    <mergeCell ref="A259:E259"/>
    <mergeCell ref="A305:E305"/>
    <mergeCell ref="A283:E283"/>
    <mergeCell ref="A230:E230"/>
    <mergeCell ref="A231:E231"/>
    <mergeCell ref="A237:E237"/>
    <mergeCell ref="A280:E280"/>
    <mergeCell ref="A262:E262"/>
    <mergeCell ref="A256:E256"/>
    <mergeCell ref="A255:E255"/>
    <mergeCell ref="A205:E205"/>
    <mergeCell ref="A126:E126"/>
    <mergeCell ref="A180:E180"/>
    <mergeCell ref="A176:E176"/>
    <mergeCell ref="A179:E179"/>
    <mergeCell ref="A161:E161"/>
    <mergeCell ref="A151:E151"/>
    <mergeCell ref="A158:E158"/>
    <mergeCell ref="A136:E136"/>
    <mergeCell ref="A129:E129"/>
    <mergeCell ref="A202:E202"/>
    <mergeCell ref="A130:E130"/>
    <mergeCell ref="A154:E154"/>
    <mergeCell ref="A155:E155"/>
    <mergeCell ref="A186:E186"/>
    <mergeCell ref="A111:E111"/>
    <mergeCell ref="A86:E86"/>
    <mergeCell ref="A101:E101"/>
    <mergeCell ref="A104:E104"/>
    <mergeCell ref="A105:E105"/>
    <mergeCell ref="A26:E26"/>
    <mergeCell ref="A54:E54"/>
    <mergeCell ref="A76:E76"/>
    <mergeCell ref="A79:E79"/>
    <mergeCell ref="A80:E80"/>
    <mergeCell ref="A55:E55"/>
    <mergeCell ref="A61:E61"/>
    <mergeCell ref="A58:E58"/>
    <mergeCell ref="A33:E33"/>
    <mergeCell ref="A29:E29"/>
    <mergeCell ref="A30:E30"/>
    <mergeCell ref="A36:E36"/>
    <mergeCell ref="A51:E51"/>
    <mergeCell ref="A1:E1"/>
    <mergeCell ref="A4:E4"/>
    <mergeCell ref="A5:E5"/>
    <mergeCell ref="A11:E11"/>
    <mergeCell ref="A8:E8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  <hyperlink ref="A80:E80" location="calculo!A266" display="COSTO DE SERVICIOS DE TERCEROS"/>
    <hyperlink ref="A105:E105" location="calculo!A266" display="COSTO DE SERVICIOS DE TERCEROS"/>
    <hyperlink ref="A130:E130" location="calculo!A266" display="COSTO DE SERVICIOS DE TERCEROS"/>
    <hyperlink ref="A155:E155" location="calculo!A266" display="COSTO DE SERVICIOS DE TERCEROS"/>
    <hyperlink ref="A180:E180" location="calculo!A266" display="COSTO DE SERVICIOS DE TERCEROS"/>
    <hyperlink ref="A206:E206" location="calculo!A266" display="COSTO DE SERVICIOS DE TERCEROS"/>
    <hyperlink ref="A231:E231" location="calculo!A266" display="COSTO DE SERVICIOS DE TERCEROS"/>
    <hyperlink ref="A256:E256" location="calculo!A266" display="COSTO DE SERVICIOS DE TERCEROS"/>
    <hyperlink ref="A280:E280" location="calculo!A266" display="COSTO DE SERVICIOS DE TERCEROS"/>
    <hyperlink ref="A305:E305" location="calculo!A266" display="COSTO DE SERVICIOS DE TERCEROS"/>
    <hyperlink ref="A330:E330" location="calculo!A266" display="COSTO DE SERVICIOS DE TERCEROS"/>
    <hyperlink ref="A355:E355" location="calculo!A266" display="COSTO DE SERVICIOS DE TERCEROS"/>
  </hyperlinks>
  <printOptions horizontalCentered="1"/>
  <pageMargins left="0.70866141732283472" right="0.70866141732283472" top="2.3228346456692917" bottom="0.74803149606299213" header="0.31496062992125984" footer="0.31496062992125984"/>
  <pageSetup scale="85" orientation="portrait" r:id="rId1"/>
  <headerFooter>
    <oddHeader>&amp;L&amp;14MUNICIPALIDAD PROVINCIAL DEL CALLAO</oddHeader>
  </headerFooter>
  <rowBreaks count="14" manualBreakCount="14">
    <brk id="25" max="4" man="1"/>
    <brk id="50" max="4" man="1"/>
    <brk id="75" max="4" man="1"/>
    <brk id="100" max="4" man="1"/>
    <brk id="125" max="4" man="1"/>
    <brk id="150" max="4" man="1"/>
    <brk id="175" max="4" man="1"/>
    <brk id="201" max="4" man="1"/>
    <brk id="226" max="4" man="1"/>
    <brk id="251" max="4" man="1"/>
    <brk id="275" max="4" man="1"/>
    <brk id="300" max="4" man="1"/>
    <brk id="325" max="4" man="1"/>
    <brk id="350" max="4" man="1"/>
  </rowBreaks>
  <colBreaks count="1" manualBreakCount="1">
    <brk id="5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J101"/>
  <sheetViews>
    <sheetView view="pageBreakPreview" topLeftCell="A61" zoomScale="80" zoomScaleSheetLayoutView="100" workbookViewId="0">
      <selection activeCell="J102" sqref="J102"/>
    </sheetView>
  </sheetViews>
  <sheetFormatPr baseColWidth="10" defaultRowHeight="15" x14ac:dyDescent="0.25"/>
  <cols>
    <col min="1" max="1" width="56.85546875" bestFit="1" customWidth="1"/>
    <col min="3" max="3" width="15.140625" customWidth="1"/>
  </cols>
  <sheetData>
    <row r="1" spans="1:10" ht="20.25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10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10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10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10" ht="15.75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10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10" x14ac:dyDescent="0.25">
      <c r="A7" s="9" t="s">
        <v>282</v>
      </c>
      <c r="B7" s="9"/>
      <c r="C7" s="10"/>
      <c r="D7" s="9"/>
      <c r="E7" s="9"/>
      <c r="F7" s="9"/>
      <c r="G7" s="9"/>
      <c r="H7" s="9"/>
      <c r="I7" s="9"/>
      <c r="J7" s="11"/>
    </row>
    <row r="8" spans="1:10" x14ac:dyDescent="0.25">
      <c r="A8" s="468" t="s">
        <v>208</v>
      </c>
      <c r="B8" s="469"/>
      <c r="C8" s="469"/>
      <c r="D8" s="469"/>
      <c r="E8" s="470"/>
      <c r="F8" s="9"/>
      <c r="G8" s="9"/>
      <c r="H8" s="9"/>
      <c r="I8" s="9"/>
      <c r="J8" s="9"/>
    </row>
    <row r="9" spans="1:10" ht="28.5" customHeight="1" x14ac:dyDescent="0.25">
      <c r="A9" s="31"/>
      <c r="B9" s="32"/>
      <c r="C9" s="293"/>
      <c r="D9" s="32"/>
      <c r="E9" s="294"/>
      <c r="F9" s="12"/>
      <c r="G9" s="12"/>
      <c r="H9" s="12"/>
      <c r="I9" s="12"/>
      <c r="J9" s="11"/>
    </row>
    <row r="10" spans="1:10" x14ac:dyDescent="0.25">
      <c r="A10" s="9" t="s">
        <v>283</v>
      </c>
      <c r="B10" s="9"/>
      <c r="C10" s="13"/>
      <c r="D10" s="12"/>
      <c r="E10" s="12"/>
      <c r="F10" s="12"/>
      <c r="G10" s="12"/>
      <c r="H10" s="12"/>
      <c r="I10" s="12"/>
      <c r="J10" s="11"/>
    </row>
    <row r="11" spans="1:10" x14ac:dyDescent="0.25">
      <c r="A11" s="462" t="s">
        <v>211</v>
      </c>
      <c r="B11" s="463"/>
      <c r="C11" s="463"/>
      <c r="D11" s="463"/>
      <c r="E11" s="464"/>
      <c r="F11" s="9"/>
      <c r="G11" s="9"/>
      <c r="H11" s="9"/>
      <c r="I11" s="9"/>
      <c r="J11" s="9"/>
    </row>
    <row r="12" spans="1:10" x14ac:dyDescent="0.25">
      <c r="A12" s="14"/>
      <c r="B12" s="14"/>
      <c r="C12" s="14"/>
      <c r="D12" s="14"/>
      <c r="E12" s="14"/>
      <c r="F12" s="2"/>
      <c r="G12" s="2"/>
      <c r="H12" s="2"/>
      <c r="I12" s="2"/>
      <c r="J12" s="2"/>
    </row>
    <row r="13" spans="1:10" ht="71.25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/>
      <c r="G13" s="2"/>
      <c r="H13" s="2"/>
      <c r="I13" s="2"/>
      <c r="J13" s="2"/>
    </row>
    <row r="14" spans="1:10" ht="30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10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3.7537537537537538E-2</v>
      </c>
      <c r="D15" s="35">
        <f>+'[1]CM.05-SERV.TER.'!$D$9</f>
        <v>1065.5999999999999</v>
      </c>
      <c r="E15" s="36">
        <v>40</v>
      </c>
      <c r="F15" s="2"/>
      <c r="G15" s="2"/>
      <c r="H15" s="2"/>
      <c r="I15" s="2"/>
      <c r="J15" s="2"/>
    </row>
    <row r="16" spans="1:10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0.9468800303001611</v>
      </c>
      <c r="D16" s="19">
        <f>+'[1]CM.05-SERV.TER.'!$D$10</f>
        <v>1056.0999999999999</v>
      </c>
      <c r="E16" s="20">
        <v>1000</v>
      </c>
      <c r="F16" s="2"/>
      <c r="G16" s="2"/>
      <c r="H16" s="2"/>
      <c r="I16" s="2"/>
      <c r="J16" s="2"/>
    </row>
    <row r="17" spans="1:10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5.3034767236299354</v>
      </c>
      <c r="D17" s="19">
        <f>+'[1]CM.05-SERV.TER.'!$D$11</f>
        <v>188.55555555555554</v>
      </c>
      <c r="E17" s="20">
        <v>1000</v>
      </c>
      <c r="F17" s="2"/>
      <c r="G17" s="2"/>
      <c r="H17" s="2"/>
      <c r="I17" s="2"/>
      <c r="J17" s="2"/>
    </row>
    <row r="18" spans="1:10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3.4177961107837356</v>
      </c>
      <c r="D18" s="19">
        <f>+'[1]CM.05-SERV.TER.'!$D$12</f>
        <v>292.58620689655174</v>
      </c>
      <c r="E18" s="20">
        <v>1000</v>
      </c>
      <c r="F18" s="2"/>
      <c r="G18" s="2"/>
      <c r="H18" s="2"/>
      <c r="I18" s="2"/>
      <c r="J18" s="2"/>
    </row>
    <row r="19" spans="1:10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1.6499705362404242</v>
      </c>
      <c r="D19" s="19">
        <f>+'[1]CM.05-SERV.TER.'!$D$13</f>
        <v>606.07142857142856</v>
      </c>
      <c r="E19" s="20">
        <v>1000</v>
      </c>
      <c r="F19" s="2"/>
      <c r="G19" s="2"/>
      <c r="H19" s="2"/>
      <c r="I19" s="2"/>
      <c r="J19" s="2"/>
    </row>
    <row r="20" spans="1:10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14.024749558043606</v>
      </c>
      <c r="D20" s="23">
        <f>+'[1]CM.05-SERV.TER.'!$D$14</f>
        <v>71.30252100840336</v>
      </c>
      <c r="E20" s="37">
        <v>1000</v>
      </c>
      <c r="F20" s="2"/>
      <c r="G20" s="2"/>
      <c r="H20" s="2"/>
      <c r="I20" s="2"/>
      <c r="J20" s="2"/>
    </row>
    <row r="21" spans="1:10" x14ac:dyDescent="0.25">
      <c r="A21" s="5"/>
      <c r="B21" s="6"/>
      <c r="C21" s="31" t="s">
        <v>293</v>
      </c>
      <c r="D21" s="32"/>
      <c r="E21" s="29">
        <f>+SUM(E15:E20)</f>
        <v>5040</v>
      </c>
      <c r="F21" s="2"/>
      <c r="G21" s="2"/>
      <c r="H21" s="2"/>
      <c r="I21" s="2"/>
      <c r="J21" s="2"/>
    </row>
    <row r="22" spans="1:10" x14ac:dyDescent="0.25">
      <c r="A22" s="5"/>
      <c r="B22" s="6"/>
      <c r="C22" s="24" t="s">
        <v>294</v>
      </c>
      <c r="D22" s="25"/>
      <c r="E22" s="37">
        <v>50</v>
      </c>
      <c r="F22" s="2"/>
      <c r="G22" s="2"/>
      <c r="H22" s="2"/>
      <c r="I22" s="2"/>
      <c r="J22" s="2"/>
    </row>
    <row r="23" spans="1:10" x14ac:dyDescent="0.25">
      <c r="A23" s="5"/>
      <c r="B23" s="6"/>
      <c r="C23" s="27" t="s">
        <v>295</v>
      </c>
      <c r="D23" s="28"/>
      <c r="E23" s="29">
        <f>+E21/E22</f>
        <v>100.8</v>
      </c>
      <c r="F23" s="2"/>
      <c r="G23" s="2"/>
      <c r="H23" s="2"/>
      <c r="I23" s="2"/>
      <c r="J23" s="2"/>
    </row>
    <row r="24" spans="1:10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10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10" ht="20.25" x14ac:dyDescent="0.25">
      <c r="A26" s="391" t="s">
        <v>279</v>
      </c>
      <c r="B26" s="391"/>
      <c r="C26" s="391"/>
      <c r="D26" s="391"/>
      <c r="E26" s="391"/>
      <c r="F26" s="1"/>
      <c r="G26" s="1"/>
      <c r="H26" s="2"/>
      <c r="I26" s="2"/>
      <c r="J26" s="2"/>
    </row>
    <row r="27" spans="1:10" x14ac:dyDescent="0.25">
      <c r="A27" s="3"/>
      <c r="B27" s="3"/>
      <c r="C27" s="3"/>
      <c r="D27" s="3"/>
      <c r="E27" s="3"/>
      <c r="F27" s="3"/>
      <c r="G27" s="3"/>
      <c r="H27" s="2"/>
      <c r="I27" s="2"/>
      <c r="J27" s="2"/>
    </row>
    <row r="28" spans="1:10" x14ac:dyDescent="0.25">
      <c r="A28" s="4"/>
      <c r="B28" s="4"/>
      <c r="C28" s="5"/>
      <c r="D28" s="6"/>
      <c r="E28" s="7"/>
      <c r="F28" s="2"/>
      <c r="G28" s="2"/>
      <c r="H28" s="2"/>
      <c r="I28" s="2"/>
      <c r="J28" s="2"/>
    </row>
    <row r="29" spans="1:10" ht="15.75" x14ac:dyDescent="0.25">
      <c r="A29" s="392" t="s">
        <v>280</v>
      </c>
      <c r="B29" s="392"/>
      <c r="C29" s="392"/>
      <c r="D29" s="392"/>
      <c r="E29" s="392"/>
      <c r="F29" s="2"/>
      <c r="G29" s="2"/>
      <c r="H29" s="2"/>
      <c r="I29" s="2"/>
      <c r="J29" s="2"/>
    </row>
    <row r="30" spans="1:10" ht="15.75" x14ac:dyDescent="0.25">
      <c r="A30" s="393" t="s">
        <v>281</v>
      </c>
      <c r="B30" s="393"/>
      <c r="C30" s="393"/>
      <c r="D30" s="393"/>
      <c r="E30" s="393"/>
      <c r="F30" s="2"/>
      <c r="G30" s="2"/>
      <c r="H30" s="2"/>
      <c r="I30" s="2"/>
      <c r="J30" s="2"/>
    </row>
    <row r="31" spans="1:10" x14ac:dyDescent="0.25">
      <c r="A31" s="2"/>
      <c r="B31" s="8"/>
      <c r="C31" s="8"/>
      <c r="D31" s="2"/>
      <c r="E31" s="2"/>
      <c r="F31" s="2"/>
      <c r="G31" s="2"/>
      <c r="H31" s="2"/>
      <c r="I31" s="2"/>
      <c r="J31" s="2"/>
    </row>
    <row r="32" spans="1:10" x14ac:dyDescent="0.25">
      <c r="A32" s="9" t="s">
        <v>282</v>
      </c>
      <c r="B32" s="9"/>
      <c r="C32" s="10"/>
      <c r="D32" s="9"/>
      <c r="E32" s="9"/>
      <c r="F32" s="9"/>
      <c r="G32" s="9"/>
      <c r="H32" s="9"/>
      <c r="I32" s="9"/>
      <c r="J32" s="11"/>
    </row>
    <row r="33" spans="1:10" x14ac:dyDescent="0.25">
      <c r="A33" s="468" t="s">
        <v>209</v>
      </c>
      <c r="B33" s="469"/>
      <c r="C33" s="469"/>
      <c r="D33" s="469"/>
      <c r="E33" s="470"/>
      <c r="F33" s="9"/>
      <c r="G33" s="9"/>
      <c r="H33" s="9"/>
      <c r="I33" s="9"/>
      <c r="J33" s="9"/>
    </row>
    <row r="34" spans="1:10" ht="25.5" customHeight="1" x14ac:dyDescent="0.25">
      <c r="A34" s="31"/>
      <c r="B34" s="32"/>
      <c r="C34" s="293"/>
      <c r="D34" s="32"/>
      <c r="E34" s="294"/>
      <c r="F34" s="12"/>
      <c r="G34" s="12"/>
      <c r="H34" s="12"/>
      <c r="I34" s="12"/>
      <c r="J34" s="11"/>
    </row>
    <row r="35" spans="1:10" x14ac:dyDescent="0.25">
      <c r="A35" s="9" t="s">
        <v>283</v>
      </c>
      <c r="B35" s="9"/>
      <c r="C35" s="13"/>
      <c r="D35" s="12"/>
      <c r="E35" s="12"/>
      <c r="F35" s="12"/>
      <c r="G35" s="12"/>
      <c r="H35" s="12"/>
      <c r="I35" s="12"/>
      <c r="J35" s="11"/>
    </row>
    <row r="36" spans="1:10" x14ac:dyDescent="0.25">
      <c r="A36" s="462" t="s">
        <v>211</v>
      </c>
      <c r="B36" s="463"/>
      <c r="C36" s="463"/>
      <c r="D36" s="463"/>
      <c r="E36" s="464"/>
      <c r="F36" s="9"/>
      <c r="G36" s="9"/>
      <c r="H36" s="9"/>
      <c r="I36" s="9"/>
      <c r="J36" s="9"/>
    </row>
    <row r="37" spans="1:10" x14ac:dyDescent="0.25">
      <c r="A37" s="14"/>
      <c r="B37" s="14"/>
      <c r="C37" s="14"/>
      <c r="D37" s="14"/>
      <c r="E37" s="14"/>
      <c r="F37" s="2"/>
      <c r="G37" s="2"/>
      <c r="H37" s="2"/>
      <c r="I37" s="2"/>
      <c r="J37" s="2"/>
    </row>
    <row r="38" spans="1:10" ht="72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F38" s="2"/>
      <c r="G38" s="2"/>
      <c r="H38" s="2"/>
      <c r="I38" s="2"/>
      <c r="J38" s="2"/>
    </row>
    <row r="39" spans="1:10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  <c r="G39" s="2"/>
      <c r="H39" s="2"/>
      <c r="I39" s="2"/>
      <c r="J39" s="2"/>
    </row>
    <row r="40" spans="1:10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3.7537537537537538E-2</v>
      </c>
      <c r="D40" s="35">
        <f>+'[1]CM.05-SERV.TER.'!$D$9</f>
        <v>1065.5999999999999</v>
      </c>
      <c r="E40" s="36">
        <v>40</v>
      </c>
      <c r="F40" s="2"/>
      <c r="G40" s="2"/>
      <c r="H40" s="2"/>
      <c r="I40" s="2"/>
      <c r="J40" s="2"/>
    </row>
    <row r="41" spans="1:10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0.9468800303001611</v>
      </c>
      <c r="D41" s="19">
        <f>+'[1]CM.05-SERV.TER.'!$D$10</f>
        <v>1056.0999999999999</v>
      </c>
      <c r="E41" s="20">
        <v>1000</v>
      </c>
      <c r="F41" s="2"/>
      <c r="G41" s="2"/>
      <c r="H41" s="2"/>
      <c r="I41" s="2"/>
      <c r="J41" s="2"/>
    </row>
    <row r="42" spans="1:10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5.3034767236299354</v>
      </c>
      <c r="D42" s="19">
        <f>+'[1]CM.05-SERV.TER.'!$D$11</f>
        <v>188.55555555555554</v>
      </c>
      <c r="E42" s="20">
        <v>1000</v>
      </c>
      <c r="F42" s="2"/>
      <c r="G42" s="2"/>
      <c r="H42" s="2"/>
      <c r="I42" s="2"/>
      <c r="J42" s="2"/>
    </row>
    <row r="43" spans="1:10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3.4177961107837356</v>
      </c>
      <c r="D43" s="19">
        <f>+'[1]CM.05-SERV.TER.'!$D$12</f>
        <v>292.58620689655174</v>
      </c>
      <c r="E43" s="20">
        <v>1000</v>
      </c>
      <c r="F43" s="2"/>
      <c r="G43" s="2"/>
      <c r="H43" s="2"/>
      <c r="I43" s="2"/>
      <c r="J43" s="2"/>
    </row>
    <row r="44" spans="1:10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1.6499705362404242</v>
      </c>
      <c r="D44" s="19">
        <f>+'[1]CM.05-SERV.TER.'!$D$13</f>
        <v>606.07142857142856</v>
      </c>
      <c r="E44" s="20">
        <v>1000</v>
      </c>
      <c r="F44" s="2"/>
      <c r="G44" s="2"/>
      <c r="H44" s="2"/>
      <c r="I44" s="2"/>
      <c r="J44" s="2"/>
    </row>
    <row r="45" spans="1:10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14.024749558043606</v>
      </c>
      <c r="D45" s="23">
        <f>+'[1]CM.05-SERV.TER.'!$D$14</f>
        <v>71.30252100840336</v>
      </c>
      <c r="E45" s="37">
        <v>1000</v>
      </c>
      <c r="F45" s="2"/>
      <c r="G45" s="2"/>
      <c r="H45" s="2"/>
      <c r="I45" s="2"/>
      <c r="J45" s="2"/>
    </row>
    <row r="46" spans="1:10" x14ac:dyDescent="0.25">
      <c r="A46" s="5"/>
      <c r="B46" s="6"/>
      <c r="C46" s="31" t="s">
        <v>293</v>
      </c>
      <c r="D46" s="32"/>
      <c r="E46" s="29">
        <f>+SUM(E40:E45)</f>
        <v>5040</v>
      </c>
      <c r="F46" s="2"/>
      <c r="G46" s="2"/>
      <c r="H46" s="2"/>
      <c r="I46" s="2"/>
      <c r="J46" s="2"/>
    </row>
    <row r="47" spans="1:10" x14ac:dyDescent="0.25">
      <c r="A47" s="5"/>
      <c r="B47" s="6"/>
      <c r="C47" s="24" t="s">
        <v>294</v>
      </c>
      <c r="D47" s="25"/>
      <c r="E47" s="37">
        <v>100</v>
      </c>
      <c r="F47" s="2"/>
      <c r="G47" s="2"/>
      <c r="H47" s="2"/>
      <c r="I47" s="2"/>
      <c r="J47" s="2"/>
    </row>
    <row r="48" spans="1:10" x14ac:dyDescent="0.25">
      <c r="A48" s="5"/>
      <c r="B48" s="6"/>
      <c r="C48" s="27" t="s">
        <v>295</v>
      </c>
      <c r="D48" s="28"/>
      <c r="E48" s="29">
        <f>+E46/E47</f>
        <v>50.4</v>
      </c>
      <c r="F48" s="2"/>
      <c r="G48" s="2"/>
      <c r="H48" s="2"/>
      <c r="I48" s="2"/>
      <c r="J48" s="2"/>
    </row>
    <row r="51" spans="1:10" ht="29.25" customHeight="1" x14ac:dyDescent="0.25">
      <c r="A51" s="391" t="s">
        <v>279</v>
      </c>
      <c r="B51" s="391"/>
      <c r="C51" s="391"/>
      <c r="D51" s="391"/>
      <c r="E51" s="391"/>
      <c r="F51" s="1"/>
      <c r="G51" s="1"/>
      <c r="H51" s="2"/>
      <c r="I51" s="2"/>
      <c r="J51" s="2"/>
    </row>
    <row r="52" spans="1:10" x14ac:dyDescent="0.25">
      <c r="A52" s="3"/>
      <c r="B52" s="3"/>
      <c r="C52" s="3"/>
      <c r="D52" s="3"/>
      <c r="E52" s="3"/>
      <c r="F52" s="3"/>
      <c r="G52" s="3"/>
      <c r="H52" s="2"/>
      <c r="I52" s="2"/>
      <c r="J52" s="2"/>
    </row>
    <row r="53" spans="1:10" x14ac:dyDescent="0.25">
      <c r="A53" s="4"/>
      <c r="B53" s="4"/>
      <c r="C53" s="5"/>
      <c r="D53" s="6"/>
      <c r="E53" s="7"/>
      <c r="F53" s="2"/>
      <c r="G53" s="2"/>
      <c r="H53" s="2"/>
      <c r="I53" s="2"/>
      <c r="J53" s="2"/>
    </row>
    <row r="54" spans="1:10" ht="15.75" x14ac:dyDescent="0.25">
      <c r="A54" s="392" t="s">
        <v>280</v>
      </c>
      <c r="B54" s="392"/>
      <c r="C54" s="392"/>
      <c r="D54" s="392"/>
      <c r="E54" s="392"/>
      <c r="F54" s="2"/>
      <c r="G54" s="2"/>
      <c r="H54" s="2"/>
      <c r="I54" s="2"/>
      <c r="J54" s="2"/>
    </row>
    <row r="55" spans="1:10" ht="15.75" x14ac:dyDescent="0.25">
      <c r="A55" s="393" t="s">
        <v>281</v>
      </c>
      <c r="B55" s="393"/>
      <c r="C55" s="393"/>
      <c r="D55" s="393"/>
      <c r="E55" s="393"/>
      <c r="F55" s="2"/>
      <c r="G55" s="2"/>
      <c r="H55" s="2"/>
      <c r="I55" s="2"/>
      <c r="J55" s="2"/>
    </row>
    <row r="56" spans="1:10" x14ac:dyDescent="0.25">
      <c r="A56" s="2"/>
      <c r="B56" s="8"/>
      <c r="C56" s="8"/>
      <c r="D56" s="2"/>
      <c r="E56" s="2"/>
      <c r="F56" s="2"/>
      <c r="G56" s="2"/>
      <c r="H56" s="2"/>
      <c r="I56" s="2"/>
      <c r="J56" s="2"/>
    </row>
    <row r="57" spans="1:10" x14ac:dyDescent="0.25">
      <c r="A57" s="9" t="s">
        <v>282</v>
      </c>
      <c r="B57" s="9"/>
      <c r="C57" s="10"/>
      <c r="D57" s="9"/>
      <c r="E57" s="9"/>
      <c r="F57" s="9"/>
      <c r="G57" s="9"/>
      <c r="H57" s="9"/>
      <c r="I57" s="9"/>
      <c r="J57" s="11"/>
    </row>
    <row r="58" spans="1:10" x14ac:dyDescent="0.25">
      <c r="A58" s="468" t="s">
        <v>210</v>
      </c>
      <c r="B58" s="469"/>
      <c r="C58" s="469"/>
      <c r="D58" s="469"/>
      <c r="E58" s="470"/>
      <c r="F58" s="9"/>
      <c r="G58" s="9"/>
      <c r="H58" s="9"/>
      <c r="I58" s="9"/>
      <c r="J58" s="9"/>
    </row>
    <row r="59" spans="1:10" x14ac:dyDescent="0.25">
      <c r="A59" s="31"/>
      <c r="B59" s="32"/>
      <c r="C59" s="293"/>
      <c r="D59" s="32"/>
      <c r="E59" s="294"/>
      <c r="F59" s="12"/>
      <c r="G59" s="12"/>
      <c r="H59" s="12"/>
      <c r="I59" s="12"/>
      <c r="J59" s="11"/>
    </row>
    <row r="60" spans="1:10" x14ac:dyDescent="0.25">
      <c r="A60" s="9" t="s">
        <v>283</v>
      </c>
      <c r="B60" s="9"/>
      <c r="C60" s="13"/>
      <c r="D60" s="12"/>
      <c r="E60" s="12"/>
      <c r="F60" s="12"/>
      <c r="G60" s="12"/>
      <c r="H60" s="12"/>
      <c r="I60" s="12"/>
      <c r="J60" s="11"/>
    </row>
    <row r="61" spans="1:10" x14ac:dyDescent="0.25">
      <c r="A61" s="462" t="s">
        <v>211</v>
      </c>
      <c r="B61" s="463"/>
      <c r="C61" s="463"/>
      <c r="D61" s="463"/>
      <c r="E61" s="464"/>
      <c r="F61" s="9"/>
      <c r="G61" s="9"/>
      <c r="H61" s="9"/>
      <c r="I61" s="9"/>
      <c r="J61" s="9"/>
    </row>
    <row r="62" spans="1:10" x14ac:dyDescent="0.25">
      <c r="A62" s="14"/>
      <c r="B62" s="14"/>
      <c r="C62" s="14"/>
      <c r="D62" s="14"/>
      <c r="E62" s="14"/>
      <c r="F62" s="2"/>
      <c r="G62" s="2"/>
      <c r="H62" s="2"/>
      <c r="I62" s="2"/>
      <c r="J62" s="2"/>
    </row>
    <row r="63" spans="1:10" ht="98.25" customHeight="1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  <c r="F63" s="2"/>
      <c r="G63" s="2"/>
      <c r="H63" s="2"/>
      <c r="I63" s="2"/>
      <c r="J63" s="2"/>
    </row>
    <row r="64" spans="1:10" ht="15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  <c r="F64" s="2"/>
      <c r="G64" s="2"/>
      <c r="H64" s="2"/>
      <c r="I64" s="2"/>
      <c r="J64" s="2"/>
    </row>
    <row r="65" spans="1:10" ht="24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3.7537537537537538E-2</v>
      </c>
      <c r="D65" s="35">
        <f>+'[1]CM.05-SERV.TER.'!$D$9</f>
        <v>1065.5999999999999</v>
      </c>
      <c r="E65" s="36">
        <v>40</v>
      </c>
      <c r="F65" s="2"/>
      <c r="G65" s="2"/>
      <c r="H65" s="2"/>
      <c r="I65" s="2"/>
      <c r="J65" s="2"/>
    </row>
    <row r="66" spans="1:10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0.9468800303001611</v>
      </c>
      <c r="D66" s="19">
        <f>+'[1]CM.05-SERV.TER.'!$D$10</f>
        <v>1056.0999999999999</v>
      </c>
      <c r="E66" s="20">
        <v>1000</v>
      </c>
      <c r="F66" s="2"/>
      <c r="G66" s="2"/>
      <c r="H66" s="2"/>
      <c r="I66" s="2"/>
      <c r="J66" s="2"/>
    </row>
    <row r="67" spans="1:10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5.3034767236299354</v>
      </c>
      <c r="D67" s="19">
        <f>+'[1]CM.05-SERV.TER.'!$D$11</f>
        <v>188.55555555555554</v>
      </c>
      <c r="E67" s="20">
        <v>1000</v>
      </c>
      <c r="F67" s="2"/>
      <c r="G67" s="2"/>
      <c r="H67" s="2"/>
      <c r="I67" s="2"/>
      <c r="J67" s="2"/>
    </row>
    <row r="68" spans="1:10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3.4177961107837356</v>
      </c>
      <c r="D68" s="19">
        <f>+'[1]CM.05-SERV.TER.'!$D$12</f>
        <v>292.58620689655174</v>
      </c>
      <c r="E68" s="20">
        <v>1000</v>
      </c>
      <c r="F68" s="2"/>
      <c r="G68" s="2"/>
      <c r="H68" s="2"/>
      <c r="I68" s="2"/>
      <c r="J68" s="2"/>
    </row>
    <row r="69" spans="1:10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1.6499705362404242</v>
      </c>
      <c r="D69" s="19">
        <f>+'[1]CM.05-SERV.TER.'!$D$13</f>
        <v>606.07142857142856</v>
      </c>
      <c r="E69" s="20">
        <v>1000</v>
      </c>
      <c r="F69" s="2"/>
      <c r="G69" s="2"/>
      <c r="H69" s="2"/>
      <c r="I69" s="2"/>
      <c r="J69" s="2"/>
    </row>
    <row r="70" spans="1:10" ht="33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14.024749558043606</v>
      </c>
      <c r="D70" s="23">
        <f>+'[1]CM.05-SERV.TER.'!$D$14</f>
        <v>71.30252100840336</v>
      </c>
      <c r="E70" s="37">
        <v>1000</v>
      </c>
      <c r="F70" s="2"/>
      <c r="G70" s="2"/>
      <c r="H70" s="2"/>
      <c r="I70" s="2"/>
      <c r="J70" s="2"/>
    </row>
    <row r="71" spans="1:10" x14ac:dyDescent="0.25">
      <c r="A71" s="5"/>
      <c r="B71" s="6"/>
      <c r="C71" s="31" t="s">
        <v>293</v>
      </c>
      <c r="D71" s="32"/>
      <c r="E71" s="29">
        <f>+SUM(E65:E70)</f>
        <v>5040</v>
      </c>
      <c r="F71" s="2"/>
      <c r="G71" s="2"/>
      <c r="H71" s="2"/>
      <c r="I71" s="2"/>
      <c r="J71" s="2"/>
    </row>
    <row r="72" spans="1:10" x14ac:dyDescent="0.25">
      <c r="A72" s="5"/>
      <c r="B72" s="6"/>
      <c r="C72" s="24" t="s">
        <v>294</v>
      </c>
      <c r="D72" s="25"/>
      <c r="E72" s="37">
        <v>80</v>
      </c>
      <c r="F72" s="2"/>
      <c r="G72" s="2"/>
      <c r="H72" s="2"/>
      <c r="I72" s="2"/>
      <c r="J72" s="2"/>
    </row>
    <row r="73" spans="1:10" x14ac:dyDescent="0.25">
      <c r="A73" s="5"/>
      <c r="B73" s="6"/>
      <c r="C73" s="27" t="s">
        <v>295</v>
      </c>
      <c r="D73" s="28"/>
      <c r="E73" s="29">
        <f>+E71/E72</f>
        <v>63</v>
      </c>
      <c r="F73" s="2"/>
      <c r="G73" s="2"/>
      <c r="H73" s="2"/>
      <c r="I73" s="2"/>
      <c r="J73" s="2"/>
    </row>
    <row r="76" spans="1:10" ht="20.25" x14ac:dyDescent="0.25">
      <c r="A76" s="391" t="s">
        <v>279</v>
      </c>
      <c r="B76" s="391"/>
      <c r="C76" s="391"/>
      <c r="D76" s="391"/>
      <c r="E76" s="391"/>
    </row>
    <row r="77" spans="1:10" x14ac:dyDescent="0.25">
      <c r="A77" s="2"/>
      <c r="B77" s="2"/>
      <c r="C77" s="2"/>
      <c r="D77" s="2"/>
      <c r="E77" s="2"/>
    </row>
    <row r="78" spans="1:10" ht="15.75" x14ac:dyDescent="0.25">
      <c r="A78" s="392" t="s">
        <v>560</v>
      </c>
      <c r="B78" s="392"/>
      <c r="C78" s="392"/>
      <c r="D78" s="392"/>
      <c r="E78" s="392"/>
    </row>
    <row r="79" spans="1:10" ht="15.75" x14ac:dyDescent="0.25">
      <c r="A79" s="393" t="s">
        <v>561</v>
      </c>
      <c r="B79" s="393"/>
      <c r="C79" s="393"/>
      <c r="D79" s="393"/>
      <c r="E79" s="393"/>
    </row>
    <row r="80" spans="1:10" x14ac:dyDescent="0.25">
      <c r="A80" s="2"/>
      <c r="B80" s="8"/>
      <c r="C80" s="8"/>
      <c r="D80" s="2"/>
      <c r="E80" s="2"/>
    </row>
    <row r="81" spans="1:5" ht="15.75" thickBot="1" x14ac:dyDescent="0.3">
      <c r="A81" s="444" t="s">
        <v>361</v>
      </c>
      <c r="B81" s="444"/>
      <c r="C81" s="444"/>
      <c r="D81" s="54"/>
      <c r="E81" s="54"/>
    </row>
    <row r="82" spans="1:5" ht="35.25" customHeight="1" thickBot="1" x14ac:dyDescent="0.3">
      <c r="A82" s="471" t="s">
        <v>562</v>
      </c>
      <c r="B82" s="472"/>
      <c r="C82" s="472"/>
      <c r="D82" s="472"/>
      <c r="E82" s="472"/>
    </row>
    <row r="83" spans="1:5" x14ac:dyDescent="0.25">
      <c r="A83" s="57"/>
      <c r="B83" s="58"/>
      <c r="C83" s="59"/>
      <c r="D83" s="60"/>
      <c r="E83" s="58"/>
    </row>
    <row r="84" spans="1:5" x14ac:dyDescent="0.25">
      <c r="A84" s="61" t="s">
        <v>363</v>
      </c>
      <c r="B84" s="62"/>
      <c r="C84" s="63"/>
      <c r="D84" s="64"/>
      <c r="E84" s="62"/>
    </row>
    <row r="85" spans="1:5" x14ac:dyDescent="0.25">
      <c r="A85" s="473" t="s">
        <v>563</v>
      </c>
      <c r="B85" s="474"/>
      <c r="C85" s="474"/>
      <c r="D85" s="474"/>
      <c r="E85" s="475"/>
    </row>
    <row r="86" spans="1:5" x14ac:dyDescent="0.25">
      <c r="A86" s="49"/>
      <c r="B86" s="8"/>
      <c r="C86" s="8"/>
      <c r="D86" s="49"/>
      <c r="E86" s="49"/>
    </row>
    <row r="87" spans="1:5" ht="60" x14ac:dyDescent="0.25">
      <c r="A87" s="344" t="s">
        <v>285</v>
      </c>
      <c r="B87" s="345" t="s">
        <v>286</v>
      </c>
      <c r="C87" s="345" t="s">
        <v>287</v>
      </c>
      <c r="D87" s="345" t="s">
        <v>288</v>
      </c>
      <c r="E87" s="346" t="s">
        <v>564</v>
      </c>
    </row>
    <row r="88" spans="1:5" x14ac:dyDescent="0.25">
      <c r="A88" s="347"/>
      <c r="B88" s="348"/>
      <c r="C88" s="348" t="s">
        <v>290</v>
      </c>
      <c r="D88" s="348" t="s">
        <v>291</v>
      </c>
      <c r="E88" s="349" t="s">
        <v>292</v>
      </c>
    </row>
    <row r="89" spans="1:5" x14ac:dyDescent="0.25">
      <c r="A89" s="357" t="str">
        <f>+'[3]CM.04-NO FUNGIBLE'!$A$9</f>
        <v xml:space="preserve">Lapicero </v>
      </c>
      <c r="B89" s="350" t="str">
        <f>+'[3]CM.04-NO FUNGIBLE'!$C$9</f>
        <v>Unidad</v>
      </c>
      <c r="C89" s="351">
        <f>+E89/D89</f>
        <v>0</v>
      </c>
      <c r="D89" s="352">
        <f>+'[3]CM.04-NO FUNGIBLE'!$D$9</f>
        <v>0.41939651508712289</v>
      </c>
      <c r="E89" s="353"/>
    </row>
    <row r="90" spans="1:5" x14ac:dyDescent="0.25">
      <c r="A90" s="357" t="str">
        <f>+'[3]CM.04-NO FUNGIBLE'!$A$10</f>
        <v>Sello Trodat de Visto Bueno</v>
      </c>
      <c r="B90" s="350" t="str">
        <f>+'[3]CM.04-NO FUNGIBLE'!$C$10</f>
        <v>Unidad</v>
      </c>
      <c r="C90" s="351">
        <f>+E90/D90</f>
        <v>0</v>
      </c>
      <c r="D90" s="352">
        <f>+'[3]CM.04-NO FUNGIBLE'!$D$10</f>
        <v>30</v>
      </c>
      <c r="E90" s="353"/>
    </row>
    <row r="91" spans="1:5" x14ac:dyDescent="0.25">
      <c r="A91" s="357" t="str">
        <f>+'[3]CM.04-NO FUNGIBLE'!$A$11</f>
        <v>Sello Trodat de Firma</v>
      </c>
      <c r="B91" s="350" t="str">
        <f>+'[3]CM.04-NO FUNGIBLE'!$C$11</f>
        <v>Unidad</v>
      </c>
      <c r="C91" s="351">
        <f>+E91/D91</f>
        <v>0</v>
      </c>
      <c r="D91" s="352">
        <f>+'[3]CM.04-NO FUNGIBLE'!$D$11</f>
        <v>36</v>
      </c>
      <c r="E91" s="353"/>
    </row>
    <row r="92" spans="1:5" x14ac:dyDescent="0.25">
      <c r="A92" s="357" t="str">
        <f>+'[3]CM.04-NO FUNGIBLE'!$A$12</f>
        <v>Sello Trodat Recibido</v>
      </c>
      <c r="B92" s="350" t="str">
        <f>+'[3]CM.04-NO FUNGIBLE'!$C$12</f>
        <v>Unidad</v>
      </c>
      <c r="C92" s="351">
        <f>E92/D92</f>
        <v>0</v>
      </c>
      <c r="D92" s="352">
        <f>+'[3]CM.04-NO FUNGIBLE'!$D$12</f>
        <v>43</v>
      </c>
      <c r="E92" s="353"/>
    </row>
    <row r="93" spans="1:5" x14ac:dyDescent="0.25">
      <c r="A93" s="357" t="str">
        <f>+'[3]CM.04-NO FUNGIBLE'!$A$13</f>
        <v>Tinta para sello Trodat</v>
      </c>
      <c r="B93" s="350" t="str">
        <f>+'[3]CM.04-NO FUNGIBLE'!$C$13</f>
        <v>Unidad</v>
      </c>
      <c r="C93" s="351">
        <f>E93/D93</f>
        <v>0</v>
      </c>
      <c r="D93" s="352">
        <f>+'[3]CM.04-NO FUNGIBLE'!$D$13</f>
        <v>17.850000000000001</v>
      </c>
      <c r="E93" s="353"/>
    </row>
    <row r="94" spans="1:5" x14ac:dyDescent="0.25">
      <c r="A94" s="357" t="str">
        <f>+'[3]CM.04-NO FUNGIBLE'!$A$14</f>
        <v xml:space="preserve">Engrampador </v>
      </c>
      <c r="B94" s="350" t="str">
        <f>+'[3]CM.04-NO FUNGIBLE'!$C$14</f>
        <v>Unidad</v>
      </c>
      <c r="C94" s="351">
        <f>E94/D94</f>
        <v>0</v>
      </c>
      <c r="D94" s="352">
        <f>+'[3]CM.04-NO FUNGIBLE'!$D$14</f>
        <v>24.103472998137811</v>
      </c>
      <c r="E94" s="353"/>
    </row>
    <row r="95" spans="1:5" x14ac:dyDescent="0.25">
      <c r="A95" s="357" t="str">
        <f>+'[3]CM.04-NO FUNGIBLE'!$A$15</f>
        <v>Toner para impresora</v>
      </c>
      <c r="B95" s="350" t="str">
        <f>+'[3]CM.04-NO FUNGIBLE'!$C$15</f>
        <v>Unidad</v>
      </c>
      <c r="C95" s="351">
        <f>E95/D95</f>
        <v>0</v>
      </c>
      <c r="D95" s="352">
        <f>+'[3]CM.04-NO FUNGIBLE'!$D$15</f>
        <v>682.4</v>
      </c>
      <c r="E95" s="353"/>
    </row>
    <row r="96" spans="1:5" x14ac:dyDescent="0.25">
      <c r="A96" s="357" t="str">
        <f>+'[3]CM.04-NO FUNGIBLE'!$A$16</f>
        <v>Perforador</v>
      </c>
      <c r="B96" s="350" t="str">
        <f>+'[3]CM.04-NO FUNGIBLE'!$C$16</f>
        <v>Unidad</v>
      </c>
      <c r="C96" s="351">
        <f>E96/D96</f>
        <v>0</v>
      </c>
      <c r="D96" s="352">
        <f>+'[3]CM.04-NO FUNGIBLE'!$D$16</f>
        <v>48.914326923076921</v>
      </c>
      <c r="E96" s="353"/>
    </row>
    <row r="97" spans="1:5" x14ac:dyDescent="0.25">
      <c r="A97" s="354"/>
      <c r="B97" s="476" t="s">
        <v>565</v>
      </c>
      <c r="C97" s="476"/>
      <c r="D97" s="476"/>
      <c r="E97" s="355">
        <f>+SUM(E89:E96)</f>
        <v>0</v>
      </c>
    </row>
    <row r="98" spans="1:5" x14ac:dyDescent="0.25">
      <c r="A98" s="5"/>
      <c r="B98" s="477" t="s">
        <v>566</v>
      </c>
      <c r="C98" s="477"/>
      <c r="D98" s="477"/>
      <c r="E98" s="336">
        <v>60</v>
      </c>
    </row>
    <row r="99" spans="1:5" x14ac:dyDescent="0.25">
      <c r="A99" s="5"/>
      <c r="B99" s="478" t="s">
        <v>295</v>
      </c>
      <c r="C99" s="478"/>
      <c r="D99" s="478"/>
      <c r="E99" s="339">
        <f>+E97/E98</f>
        <v>0</v>
      </c>
    </row>
    <row r="100" spans="1:5" x14ac:dyDescent="0.25">
      <c r="A100" s="30"/>
      <c r="B100" s="30"/>
      <c r="C100" s="30"/>
      <c r="D100" s="30"/>
      <c r="E100" s="356"/>
    </row>
    <row r="101" spans="1:5" x14ac:dyDescent="0.25">
      <c r="A101" s="408" t="s">
        <v>296</v>
      </c>
      <c r="B101" s="408"/>
      <c r="C101" s="408"/>
      <c r="D101" s="408"/>
      <c r="E101" s="408"/>
    </row>
  </sheetData>
  <mergeCells count="25">
    <mergeCell ref="A85:E85"/>
    <mergeCell ref="B97:D97"/>
    <mergeCell ref="B98:D98"/>
    <mergeCell ref="B99:D99"/>
    <mergeCell ref="A101:E101"/>
    <mergeCell ref="A76:E76"/>
    <mergeCell ref="A78:E78"/>
    <mergeCell ref="A79:E79"/>
    <mergeCell ref="A81:C81"/>
    <mergeCell ref="A82:E82"/>
    <mergeCell ref="A1:E1"/>
    <mergeCell ref="A4:E4"/>
    <mergeCell ref="A5:E5"/>
    <mergeCell ref="A8:E8"/>
    <mergeCell ref="A55:E55"/>
    <mergeCell ref="A58:E58"/>
    <mergeCell ref="A61:E61"/>
    <mergeCell ref="A33:E33"/>
    <mergeCell ref="A11:E11"/>
    <mergeCell ref="A26:E26"/>
    <mergeCell ref="A29:E29"/>
    <mergeCell ref="A36:E36"/>
    <mergeCell ref="A51:E51"/>
    <mergeCell ref="A54:E54"/>
    <mergeCell ref="A30:E30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  <hyperlink ref="A79:E79" location="calculo!A74" display="COSTO DE MATERIAL NO FUNGIBLE"/>
  </hyperlinks>
  <printOptions horizontalCentered="1"/>
  <pageMargins left="0.70866141732283472" right="0.70866141732283472" top="2.1259842519685042" bottom="0.74803149606299213" header="0.31496062992125984" footer="0.31496062992125984"/>
  <pageSetup scale="73" orientation="portrait" r:id="rId1"/>
  <headerFooter>
    <oddHeader>&amp;L&amp;14MUNICIPALIDAD PROVINCIAL DEL CALLAO</oddHeader>
  </headerFooter>
  <rowBreaks count="3" manualBreakCount="3">
    <brk id="25" max="4" man="1"/>
    <brk id="50" max="4" man="1"/>
    <brk id="75" max="4" man="1"/>
  </rowBreaks>
  <colBreaks count="1" manualBreakCount="1">
    <brk id="5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 enableFormatConditionsCalculation="0">
    <tabColor indexed="35"/>
  </sheetPr>
  <dimension ref="A1:K53"/>
  <sheetViews>
    <sheetView view="pageBreakPreview" topLeftCell="A31" zoomScale="80" zoomScaleSheetLayoutView="90" workbookViewId="0">
      <selection activeCell="C37" sqref="C37"/>
    </sheetView>
  </sheetViews>
  <sheetFormatPr baseColWidth="10" defaultRowHeight="15" x14ac:dyDescent="0.25"/>
  <cols>
    <col min="1" max="1" width="49.28515625" customWidth="1"/>
    <col min="2" max="2" width="9.7109375" bestFit="1" customWidth="1"/>
    <col min="3" max="3" width="15.140625" customWidth="1"/>
    <col min="4" max="4" width="11.5703125" bestFit="1" customWidth="1"/>
    <col min="5" max="5" width="17.85546875" customWidth="1"/>
  </cols>
  <sheetData>
    <row r="1" spans="1:11" ht="71.25" customHeight="1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11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11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11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11" ht="15.75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11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11" ht="15.75" thickBot="1" x14ac:dyDescent="0.3">
      <c r="A7" s="9" t="s">
        <v>282</v>
      </c>
      <c r="B7" s="9"/>
      <c r="C7" s="10"/>
      <c r="D7" s="9"/>
      <c r="E7" s="9"/>
      <c r="F7" s="9"/>
      <c r="G7" s="9"/>
      <c r="H7" s="9"/>
      <c r="I7" s="9"/>
      <c r="J7" s="11"/>
    </row>
    <row r="8" spans="1:11" ht="29.25" customHeight="1" thickBot="1" x14ac:dyDescent="0.3">
      <c r="A8" s="456" t="s">
        <v>430</v>
      </c>
      <c r="B8" s="457"/>
      <c r="C8" s="457"/>
      <c r="D8" s="457"/>
      <c r="E8" s="458"/>
      <c r="F8" s="320"/>
      <c r="G8" s="320"/>
      <c r="H8" s="320"/>
      <c r="I8" s="320"/>
      <c r="J8" s="321"/>
    </row>
    <row r="9" spans="1:11" x14ac:dyDescent="0.25">
      <c r="A9" s="31"/>
      <c r="B9" s="32"/>
      <c r="C9" s="293"/>
      <c r="D9" s="32"/>
      <c r="E9" s="294"/>
      <c r="F9" s="12"/>
      <c r="G9" s="12"/>
      <c r="H9" s="12"/>
      <c r="I9" s="12"/>
      <c r="J9" s="11"/>
    </row>
    <row r="10" spans="1:11" x14ac:dyDescent="0.25">
      <c r="A10" s="9" t="s">
        <v>283</v>
      </c>
      <c r="B10" s="9"/>
      <c r="C10" s="13"/>
      <c r="D10" s="12"/>
      <c r="E10" s="12"/>
      <c r="F10" s="12"/>
      <c r="G10" s="12"/>
      <c r="H10" s="12"/>
      <c r="I10" s="12"/>
      <c r="J10" s="11"/>
    </row>
    <row r="11" spans="1:11" x14ac:dyDescent="0.25">
      <c r="A11" s="462" t="s">
        <v>284</v>
      </c>
      <c r="B11" s="463"/>
      <c r="C11" s="463"/>
      <c r="D11" s="463"/>
      <c r="E11" s="464"/>
      <c r="F11" s="9"/>
      <c r="G11" s="9"/>
      <c r="H11" s="9"/>
      <c r="I11" s="9"/>
      <c r="J11" s="9"/>
    </row>
    <row r="12" spans="1:11" x14ac:dyDescent="0.25">
      <c r="A12" s="14"/>
      <c r="B12" s="14"/>
      <c r="C12" s="14"/>
      <c r="D12" s="14"/>
      <c r="E12" s="14"/>
      <c r="F12" s="2"/>
      <c r="G12" s="2"/>
      <c r="H12" s="2"/>
      <c r="I12" s="2"/>
      <c r="J12" s="2"/>
    </row>
    <row r="13" spans="1:11" ht="60.75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/>
      <c r="G13" s="2"/>
      <c r="H13" s="2"/>
      <c r="I13" s="2"/>
      <c r="J13" s="2"/>
    </row>
    <row r="14" spans="1:11" ht="15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11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0.1342592298160738</v>
      </c>
      <c r="D15" s="35">
        <f>+'[1]CM.05-SERV.TER.'!$D$9</f>
        <v>1065.5999999999999</v>
      </c>
      <c r="E15" s="36">
        <f>F15</f>
        <v>143.06663529200824</v>
      </c>
      <c r="F15" s="2">
        <v>143.06663529200824</v>
      </c>
      <c r="G15" s="2">
        <v>77.616882140717621</v>
      </c>
      <c r="H15" s="2">
        <v>2.612464820917423</v>
      </c>
      <c r="I15" s="2">
        <v>8.4184481916665624E-2</v>
      </c>
      <c r="J15" s="2">
        <v>7.8887754170939512</v>
      </c>
      <c r="K15">
        <v>1.7946358130410145</v>
      </c>
    </row>
    <row r="16" spans="1:11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7.349387571320673E-2</v>
      </c>
      <c r="D16" s="19">
        <f>+'[1]CM.05-SERV.TER.'!$D$10</f>
        <v>1056.0999999999999</v>
      </c>
      <c r="E16" s="20">
        <f>G15</f>
        <v>77.616882140717621</v>
      </c>
      <c r="F16" s="2"/>
      <c r="G16" s="2"/>
      <c r="H16" s="2"/>
      <c r="I16" s="2"/>
      <c r="J16" s="2"/>
    </row>
    <row r="17" spans="1:10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1.3855146369037601E-2</v>
      </c>
      <c r="D17" s="19">
        <f>+'[1]CM.05-SERV.TER.'!$D$11</f>
        <v>188.55555555555554</v>
      </c>
      <c r="E17" s="20">
        <f>H15</f>
        <v>2.612464820917423</v>
      </c>
      <c r="F17" s="2"/>
      <c r="G17" s="2"/>
      <c r="H17" s="2"/>
      <c r="I17" s="2"/>
      <c r="J17" s="2"/>
    </row>
    <row r="18" spans="1:10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2.877253948831235E-4</v>
      </c>
      <c r="D18" s="19">
        <f>+'[1]CM.05-SERV.TER.'!$D$12</f>
        <v>292.58620689655174</v>
      </c>
      <c r="E18" s="20">
        <f>I15</f>
        <v>8.4184481916665624E-2</v>
      </c>
      <c r="F18" s="2"/>
      <c r="G18" s="2"/>
      <c r="H18" s="2"/>
      <c r="I18" s="2"/>
      <c r="J18" s="2"/>
    </row>
    <row r="19" spans="1:10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1.3016247005222784E-2</v>
      </c>
      <c r="D19" s="19">
        <f>+'[1]CM.05-SERV.TER.'!$D$13</f>
        <v>606.07142857142856</v>
      </c>
      <c r="E19" s="20">
        <f>J15</f>
        <v>7.8887754170939512</v>
      </c>
      <c r="F19" s="2"/>
      <c r="G19" s="2"/>
      <c r="H19" s="2"/>
      <c r="I19" s="2"/>
      <c r="J19" s="2"/>
    </row>
    <row r="20" spans="1:10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2.5169317825796195E-2</v>
      </c>
      <c r="D20" s="23">
        <f>+'[1]CM.05-SERV.TER.'!$D$14</f>
        <v>71.30252100840336</v>
      </c>
      <c r="E20" s="37">
        <f>K15</f>
        <v>1.7946358130410145</v>
      </c>
      <c r="F20" s="2"/>
      <c r="G20" s="2"/>
      <c r="H20" s="2"/>
      <c r="I20" s="2"/>
      <c r="J20" s="2"/>
    </row>
    <row r="21" spans="1:10" x14ac:dyDescent="0.25">
      <c r="A21" s="5"/>
      <c r="B21" s="6"/>
      <c r="C21" s="31" t="s">
        <v>293</v>
      </c>
      <c r="D21" s="32"/>
      <c r="E21" s="29">
        <f>+SUM(E15:E20)</f>
        <v>233.06357796569492</v>
      </c>
      <c r="F21" s="2"/>
      <c r="G21" s="2"/>
      <c r="H21" s="2"/>
      <c r="I21" s="2"/>
      <c r="J21" s="2"/>
    </row>
    <row r="22" spans="1:10" x14ac:dyDescent="0.25">
      <c r="A22" s="5"/>
      <c r="B22" s="6"/>
      <c r="C22" s="24" t="s">
        <v>294</v>
      </c>
      <c r="D22" s="25"/>
      <c r="E22" s="26">
        <f>+[4]Resumen!C6</f>
        <v>1150</v>
      </c>
      <c r="F22" s="2"/>
      <c r="G22" s="2"/>
      <c r="H22" s="2"/>
      <c r="I22" s="2"/>
      <c r="J22" s="2"/>
    </row>
    <row r="23" spans="1:10" x14ac:dyDescent="0.25">
      <c r="A23" s="5"/>
      <c r="B23" s="6"/>
      <c r="C23" s="27" t="s">
        <v>295</v>
      </c>
      <c r="D23" s="28"/>
      <c r="E23" s="29">
        <f>+E21/E22</f>
        <v>0.20266398083973472</v>
      </c>
      <c r="F23" s="2"/>
      <c r="G23" s="2"/>
      <c r="H23" s="2"/>
      <c r="I23" s="2"/>
      <c r="J23" s="2"/>
    </row>
    <row r="24" spans="1:10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10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10" ht="52.5" customHeight="1" x14ac:dyDescent="0.25">
      <c r="A26" s="391" t="s">
        <v>279</v>
      </c>
      <c r="B26" s="391"/>
      <c r="C26" s="391"/>
      <c r="D26" s="391"/>
      <c r="E26" s="391"/>
      <c r="F26" s="1"/>
      <c r="G26" s="1"/>
      <c r="H26" s="2"/>
      <c r="I26" s="2"/>
      <c r="J26" s="2"/>
    </row>
    <row r="27" spans="1:10" x14ac:dyDescent="0.25">
      <c r="A27" s="3"/>
      <c r="B27" s="3"/>
      <c r="C27" s="3"/>
      <c r="D27" s="3"/>
      <c r="E27" s="3"/>
      <c r="F27" s="3"/>
      <c r="G27" s="3"/>
      <c r="H27" s="2"/>
      <c r="I27" s="2"/>
      <c r="J27" s="2"/>
    </row>
    <row r="28" spans="1:10" x14ac:dyDescent="0.25">
      <c r="A28" s="4"/>
      <c r="B28" s="4"/>
      <c r="C28" s="5"/>
      <c r="D28" s="6"/>
      <c r="E28" s="7"/>
      <c r="F28" s="2"/>
      <c r="G28" s="2"/>
      <c r="H28" s="2"/>
      <c r="I28" s="2"/>
      <c r="J28" s="2"/>
    </row>
    <row r="29" spans="1:10" ht="15.75" x14ac:dyDescent="0.25">
      <c r="A29" s="392" t="s">
        <v>280</v>
      </c>
      <c r="B29" s="392"/>
      <c r="C29" s="392"/>
      <c r="D29" s="392"/>
      <c r="E29" s="392"/>
      <c r="F29" s="2"/>
      <c r="G29" s="2"/>
      <c r="H29" s="2"/>
      <c r="I29" s="2"/>
      <c r="J29" s="2"/>
    </row>
    <row r="30" spans="1:10" ht="15.75" x14ac:dyDescent="0.25">
      <c r="A30" s="393" t="s">
        <v>281</v>
      </c>
      <c r="B30" s="393"/>
      <c r="C30" s="393"/>
      <c r="D30" s="393"/>
      <c r="E30" s="393"/>
      <c r="F30" s="2"/>
      <c r="G30" s="2"/>
      <c r="H30" s="2"/>
      <c r="I30" s="2"/>
      <c r="J30" s="2"/>
    </row>
    <row r="31" spans="1:10" x14ac:dyDescent="0.25">
      <c r="A31" s="2"/>
      <c r="B31" s="8"/>
      <c r="C31" s="8"/>
      <c r="D31" s="2"/>
      <c r="E31" s="2"/>
      <c r="F31" s="2"/>
      <c r="G31" s="2"/>
      <c r="H31" s="2"/>
      <c r="I31" s="2"/>
      <c r="J31" s="2"/>
    </row>
    <row r="32" spans="1:10" ht="15.75" thickBot="1" x14ac:dyDescent="0.3">
      <c r="A32" s="9" t="s">
        <v>282</v>
      </c>
      <c r="B32" s="9"/>
      <c r="C32" s="10"/>
      <c r="D32" s="9"/>
      <c r="E32" s="9"/>
      <c r="F32" s="9"/>
      <c r="G32" s="9"/>
      <c r="H32" s="9"/>
      <c r="I32" s="9"/>
      <c r="J32" s="11"/>
    </row>
    <row r="33" spans="1:11" ht="15.75" thickBot="1" x14ac:dyDescent="0.3">
      <c r="A33" s="466" t="s">
        <v>431</v>
      </c>
      <c r="B33" s="466"/>
      <c r="C33" s="466"/>
      <c r="D33" s="466"/>
      <c r="E33" s="466"/>
      <c r="F33" s="320"/>
      <c r="G33" s="320"/>
      <c r="H33" s="320"/>
      <c r="I33" s="320"/>
      <c r="J33" s="321"/>
    </row>
    <row r="34" spans="1:11" ht="21" customHeight="1" x14ac:dyDescent="0.25">
      <c r="A34" s="460"/>
      <c r="B34" s="460"/>
      <c r="C34" s="460"/>
      <c r="D34" s="460"/>
      <c r="E34" s="460"/>
      <c r="F34" s="12"/>
      <c r="G34" s="12"/>
      <c r="H34" s="12"/>
      <c r="I34" s="12"/>
      <c r="J34" s="11"/>
    </row>
    <row r="35" spans="1:11" x14ac:dyDescent="0.25">
      <c r="A35" s="9" t="s">
        <v>283</v>
      </c>
      <c r="B35" s="9"/>
      <c r="C35" s="13"/>
      <c r="D35" s="12"/>
      <c r="E35" s="12"/>
      <c r="F35" s="12"/>
      <c r="G35" s="12"/>
      <c r="H35" s="12"/>
      <c r="I35" s="12"/>
      <c r="J35" s="11"/>
    </row>
    <row r="36" spans="1:11" x14ac:dyDescent="0.25">
      <c r="A36" s="462" t="s">
        <v>284</v>
      </c>
      <c r="B36" s="463"/>
      <c r="C36" s="463"/>
      <c r="D36" s="463"/>
      <c r="E36" s="464"/>
      <c r="F36" s="9"/>
      <c r="G36" s="9"/>
      <c r="H36" s="9"/>
      <c r="I36" s="9"/>
      <c r="J36" s="9"/>
    </row>
    <row r="37" spans="1:11" x14ac:dyDescent="0.25">
      <c r="A37" s="14"/>
      <c r="B37" s="14"/>
      <c r="C37" s="14"/>
      <c r="D37" s="14"/>
      <c r="E37" s="14"/>
      <c r="F37" s="2"/>
      <c r="G37" s="2"/>
      <c r="H37" s="2"/>
      <c r="I37" s="2"/>
      <c r="J37" s="2"/>
    </row>
    <row r="38" spans="1:11" ht="63.75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F38" s="2"/>
      <c r="G38" s="2"/>
      <c r="H38" s="2"/>
      <c r="I38" s="2"/>
      <c r="J38" s="2"/>
    </row>
    <row r="39" spans="1:11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  <c r="G39" s="2"/>
      <c r="H39" s="2"/>
      <c r="I39" s="2"/>
      <c r="J39" s="2"/>
    </row>
    <row r="40" spans="1:11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4.6296595932714409E-2</v>
      </c>
      <c r="D40" s="35">
        <f>+'[1]CM.05-SERV.TER.'!$D$9</f>
        <v>1065.5999999999999</v>
      </c>
      <c r="E40" s="36">
        <f>F40</f>
        <v>49.33365262590047</v>
      </c>
      <c r="F40" s="2">
        <v>49.33365262590047</v>
      </c>
      <c r="G40" s="2">
        <v>26.738425160098018</v>
      </c>
      <c r="H40" s="2">
        <v>0.92524795740825383</v>
      </c>
      <c r="I40" s="2">
        <v>2.1046120479166406E-2</v>
      </c>
      <c r="J40" s="2">
        <v>2.6736823298691705</v>
      </c>
      <c r="K40">
        <v>0.6137150651651202</v>
      </c>
    </row>
    <row r="41" spans="1:11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2.53180808257722E-2</v>
      </c>
      <c r="D41" s="19">
        <f>+'[1]CM.05-SERV.TER.'!$D$10</f>
        <v>1056.0999999999999</v>
      </c>
      <c r="E41" s="20">
        <f>G40</f>
        <v>26.738425160098018</v>
      </c>
      <c r="F41" s="2"/>
      <c r="G41" s="2"/>
      <c r="H41" s="2"/>
      <c r="I41" s="2"/>
      <c r="J41" s="2"/>
    </row>
    <row r="42" spans="1:11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4.9070310057008158E-3</v>
      </c>
      <c r="D42" s="19">
        <f>+'[1]CM.05-SERV.TER.'!$D$11</f>
        <v>188.55555555555554</v>
      </c>
      <c r="E42" s="20">
        <f>H40</f>
        <v>0.92524795740825383</v>
      </c>
      <c r="F42" s="2"/>
      <c r="G42" s="2"/>
      <c r="H42" s="2"/>
      <c r="I42" s="2"/>
      <c r="J42" s="2"/>
    </row>
    <row r="43" spans="1:11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7.1931348720780875E-5</v>
      </c>
      <c r="D43" s="19">
        <f>+'[1]CM.05-SERV.TER.'!$D$12</f>
        <v>292.58620689655174</v>
      </c>
      <c r="E43" s="20">
        <f>I40</f>
        <v>2.1046120479166406E-2</v>
      </c>
      <c r="F43" s="2"/>
      <c r="G43" s="2"/>
      <c r="H43" s="2"/>
      <c r="I43" s="2"/>
      <c r="J43" s="2"/>
    </row>
    <row r="44" spans="1:11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4.4114970675507821E-3</v>
      </c>
      <c r="D44" s="19">
        <f>+'[1]CM.05-SERV.TER.'!$D$13</f>
        <v>606.07142857142856</v>
      </c>
      <c r="E44" s="20">
        <f>J40</f>
        <v>2.6736823298691705</v>
      </c>
      <c r="F44" s="2"/>
      <c r="G44" s="2"/>
      <c r="H44" s="2"/>
      <c r="I44" s="2"/>
      <c r="J44" s="2"/>
    </row>
    <row r="45" spans="1:11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8.6072000889392229E-3</v>
      </c>
      <c r="D45" s="23">
        <f>+'[1]CM.05-SERV.TER.'!$D$14</f>
        <v>71.30252100840336</v>
      </c>
      <c r="E45" s="37">
        <f>K40</f>
        <v>0.6137150651651202</v>
      </c>
      <c r="F45" s="2"/>
      <c r="G45" s="2"/>
      <c r="H45" s="2"/>
      <c r="I45" s="2"/>
      <c r="J45" s="2"/>
    </row>
    <row r="46" spans="1:11" x14ac:dyDescent="0.25">
      <c r="A46" s="5"/>
      <c r="B46" s="6"/>
      <c r="C46" s="31" t="s">
        <v>293</v>
      </c>
      <c r="D46" s="32"/>
      <c r="E46" s="29">
        <f>+SUM(E40:E45)</f>
        <v>80.305769258920208</v>
      </c>
      <c r="F46" s="2"/>
      <c r="G46" s="2"/>
      <c r="H46" s="2"/>
      <c r="I46" s="2"/>
      <c r="J46" s="2"/>
    </row>
    <row r="47" spans="1:11" x14ac:dyDescent="0.25">
      <c r="A47" s="5"/>
      <c r="B47" s="6"/>
      <c r="C47" s="24" t="s">
        <v>294</v>
      </c>
      <c r="D47" s="25"/>
      <c r="E47" s="324">
        <v>12</v>
      </c>
      <c r="F47" s="2"/>
      <c r="G47" s="2"/>
      <c r="H47" s="2"/>
      <c r="I47" s="2"/>
      <c r="J47" s="2"/>
    </row>
    <row r="48" spans="1:11" x14ac:dyDescent="0.25">
      <c r="A48" s="5"/>
      <c r="B48" s="6"/>
      <c r="C48" s="27" t="s">
        <v>295</v>
      </c>
      <c r="D48" s="28"/>
      <c r="E48" s="29">
        <f>+E46/E47</f>
        <v>6.6921474382433503</v>
      </c>
      <c r="F48" s="2"/>
      <c r="G48" s="2"/>
      <c r="H48" s="2"/>
      <c r="I48" s="2"/>
      <c r="J48" s="2"/>
    </row>
    <row r="53" spans="1:10" x14ac:dyDescent="0.25">
      <c r="A53" s="408" t="s">
        <v>296</v>
      </c>
      <c r="B53" s="408"/>
      <c r="C53" s="408"/>
      <c r="D53" s="408"/>
      <c r="E53" s="408"/>
      <c r="F53" s="2"/>
      <c r="G53" s="2"/>
      <c r="H53" s="2"/>
      <c r="I53" s="2"/>
      <c r="J53" s="2"/>
    </row>
  </sheetData>
  <mergeCells count="11">
    <mergeCell ref="A26:E26"/>
    <mergeCell ref="A8:E8"/>
    <mergeCell ref="A1:E1"/>
    <mergeCell ref="A4:E4"/>
    <mergeCell ref="A5:E5"/>
    <mergeCell ref="A11:E11"/>
    <mergeCell ref="A33:E34"/>
    <mergeCell ref="A53:E53"/>
    <mergeCell ref="A29:E29"/>
    <mergeCell ref="A30:E30"/>
    <mergeCell ref="A36:E36"/>
  </mergeCells>
  <phoneticPr fontId="26" type="noConversion"/>
  <hyperlinks>
    <hyperlink ref="A5:E5" location="calculo!A266" display="COSTO DE SERVICIOS DE TERCEROS"/>
    <hyperlink ref="A30:E30" location="calculo!A266" display="COSTO DE SERVICIOS DE TERCEROS"/>
  </hyperlinks>
  <pageMargins left="0.7" right="0.7" top="0.75" bottom="0.75" header="0.3" footer="0.3"/>
  <pageSetup scale="80" orientation="portrait" r:id="rId1"/>
  <rowBreaks count="1" manualBreakCount="1">
    <brk id="25" max="4" man="1"/>
  </rowBreaks>
  <colBreaks count="1" manualBreakCount="1">
    <brk id="5" max="52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 enableFormatConditionsCalculation="0">
    <tabColor indexed="35"/>
  </sheetPr>
  <dimension ref="A1:K959"/>
  <sheetViews>
    <sheetView view="pageBreakPreview" topLeftCell="A755" zoomScale="80" zoomScaleSheetLayoutView="80" workbookViewId="0">
      <selection activeCell="A54" sqref="A54:E54"/>
    </sheetView>
  </sheetViews>
  <sheetFormatPr baseColWidth="10" defaultRowHeight="15" x14ac:dyDescent="0.25"/>
  <cols>
    <col min="1" max="1" width="50.7109375" customWidth="1"/>
    <col min="3" max="3" width="15.7109375" customWidth="1"/>
  </cols>
  <sheetData>
    <row r="1" spans="1:11" ht="61.5" customHeight="1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11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11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11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11" ht="15.75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11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11" x14ac:dyDescent="0.25">
      <c r="A7" s="9" t="s">
        <v>282</v>
      </c>
      <c r="B7" s="9"/>
      <c r="C7" s="10"/>
      <c r="D7" s="9"/>
      <c r="E7" s="9"/>
      <c r="F7" s="9"/>
      <c r="G7" s="9"/>
      <c r="H7" s="9"/>
      <c r="I7" s="9"/>
      <c r="J7" s="11"/>
    </row>
    <row r="8" spans="1:11" ht="56.25" customHeight="1" x14ac:dyDescent="0.25">
      <c r="A8" s="500" t="s">
        <v>432</v>
      </c>
      <c r="B8" s="501"/>
      <c r="C8" s="501"/>
      <c r="D8" s="501"/>
      <c r="E8" s="502"/>
      <c r="F8" s="9"/>
      <c r="G8" s="9"/>
      <c r="H8" s="9"/>
      <c r="I8" s="9"/>
      <c r="J8" s="9"/>
    </row>
    <row r="9" spans="1:11" x14ac:dyDescent="0.25">
      <c r="A9" s="31"/>
      <c r="B9" s="32"/>
      <c r="C9" s="293"/>
      <c r="D9" s="32"/>
      <c r="E9" s="294"/>
      <c r="F9" s="12"/>
      <c r="G9" s="12"/>
      <c r="H9" s="12"/>
      <c r="I9" s="12"/>
      <c r="J9" s="11"/>
    </row>
    <row r="10" spans="1:11" x14ac:dyDescent="0.25">
      <c r="A10" s="9" t="s">
        <v>283</v>
      </c>
      <c r="B10" s="9"/>
      <c r="C10" s="13"/>
      <c r="D10" s="12"/>
      <c r="E10" s="12"/>
      <c r="F10" s="12"/>
      <c r="G10" s="12"/>
      <c r="H10" s="12"/>
      <c r="I10" s="12"/>
      <c r="J10" s="11"/>
    </row>
    <row r="11" spans="1:11" x14ac:dyDescent="0.25">
      <c r="A11" s="462" t="s">
        <v>284</v>
      </c>
      <c r="B11" s="463"/>
      <c r="C11" s="463"/>
      <c r="D11" s="463"/>
      <c r="E11" s="464"/>
      <c r="F11" s="9"/>
      <c r="G11" s="9"/>
      <c r="H11" s="9"/>
      <c r="I11" s="9"/>
      <c r="J11" s="9"/>
    </row>
    <row r="12" spans="1:11" x14ac:dyDescent="0.25">
      <c r="A12" s="14"/>
      <c r="B12" s="14"/>
      <c r="C12" s="14"/>
      <c r="D12" s="14"/>
      <c r="E12" s="14"/>
      <c r="F12" s="2"/>
      <c r="G12" s="2"/>
      <c r="H12" s="2"/>
      <c r="I12" s="2"/>
      <c r="J12" s="2"/>
    </row>
    <row r="13" spans="1:11" ht="60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/>
      <c r="G13" s="2"/>
      <c r="H13" s="2"/>
      <c r="I13" s="2"/>
      <c r="J13" s="2"/>
    </row>
    <row r="14" spans="1:11" ht="27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11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0.90423272886498973</v>
      </c>
      <c r="D15" s="35">
        <f>+'[1]CM.05-SERV.TER.'!$D$9</f>
        <v>1065.5999999999999</v>
      </c>
      <c r="E15" s="36">
        <f>F15</f>
        <v>963.55039587853298</v>
      </c>
      <c r="F15" s="2">
        <v>963.55039587853298</v>
      </c>
      <c r="G15" s="2">
        <v>522.03838417786926</v>
      </c>
      <c r="H15" s="2">
        <v>15.420799290137563</v>
      </c>
      <c r="I15" s="2">
        <v>0.3507686746527735</v>
      </c>
      <c r="J15" s="2">
        <v>51.868543785274547</v>
      </c>
      <c r="K15">
        <v>11.947918918427698</v>
      </c>
    </row>
    <row r="16" spans="1:11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0.49430772102818799</v>
      </c>
      <c r="D16" s="19">
        <f>+'[1]CM.05-SERV.TER.'!$D$10</f>
        <v>1056.0999999999999</v>
      </c>
      <c r="E16" s="20">
        <f>G15</f>
        <v>522.03838417786926</v>
      </c>
      <c r="F16" s="2"/>
      <c r="G16" s="2"/>
      <c r="H16" s="2"/>
      <c r="I16" s="2"/>
      <c r="J16" s="2"/>
    </row>
    <row r="17" spans="1:10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8.1783850095013599E-2</v>
      </c>
      <c r="D17" s="19">
        <f>+'[1]CM.05-SERV.TER.'!$D$11</f>
        <v>188.55555555555554</v>
      </c>
      <c r="E17" s="20">
        <f>H15</f>
        <v>15.420799290137563</v>
      </c>
      <c r="F17" s="2"/>
      <c r="G17" s="2"/>
      <c r="H17" s="2"/>
      <c r="I17" s="2"/>
      <c r="J17" s="2"/>
    </row>
    <row r="18" spans="1:10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1.1988558120130147E-3</v>
      </c>
      <c r="D18" s="19">
        <f>+'[1]CM.05-SERV.TER.'!$D$12</f>
        <v>292.58620689655174</v>
      </c>
      <c r="E18" s="20">
        <f>I15</f>
        <v>0.3507686746527735</v>
      </c>
      <c r="F18" s="2"/>
      <c r="G18" s="2"/>
      <c r="H18" s="2"/>
      <c r="I18" s="2"/>
      <c r="J18" s="2"/>
    </row>
    <row r="19" spans="1:10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8.5581569003399374E-2</v>
      </c>
      <c r="D19" s="19">
        <f>+'[1]CM.05-SERV.TER.'!$D$13</f>
        <v>606.07142857142856</v>
      </c>
      <c r="E19" s="20">
        <f>J15</f>
        <v>51.868543785274547</v>
      </c>
      <c r="F19" s="2"/>
      <c r="G19" s="2"/>
      <c r="H19" s="2"/>
      <c r="I19" s="2"/>
      <c r="J19" s="2"/>
    </row>
    <row r="20" spans="1:10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0.16756657057075972</v>
      </c>
      <c r="D20" s="23">
        <f>+'[1]CM.05-SERV.TER.'!$D$14</f>
        <v>71.30252100840336</v>
      </c>
      <c r="E20" s="37">
        <f>K15</f>
        <v>11.947918918427698</v>
      </c>
      <c r="F20" s="2"/>
      <c r="G20" s="2"/>
      <c r="H20" s="2"/>
      <c r="I20" s="2"/>
      <c r="J20" s="2"/>
    </row>
    <row r="21" spans="1:10" x14ac:dyDescent="0.25">
      <c r="A21" s="5"/>
      <c r="B21" s="6"/>
      <c r="C21" s="31" t="s">
        <v>293</v>
      </c>
      <c r="D21" s="32"/>
      <c r="E21" s="29">
        <f>+SUM(E15:E20)</f>
        <v>1565.1768107248949</v>
      </c>
      <c r="F21" s="2"/>
      <c r="G21" s="2"/>
      <c r="H21" s="2"/>
      <c r="I21" s="2"/>
      <c r="J21" s="2"/>
    </row>
    <row r="22" spans="1:10" x14ac:dyDescent="0.25">
      <c r="A22" s="5"/>
      <c r="B22" s="6"/>
      <c r="C22" s="24" t="s">
        <v>294</v>
      </c>
      <c r="D22" s="25"/>
      <c r="E22" s="26">
        <f>+[4]Resumen!C6</f>
        <v>1150</v>
      </c>
      <c r="F22" s="2"/>
      <c r="G22" s="2"/>
      <c r="H22" s="2"/>
      <c r="I22" s="2"/>
      <c r="J22" s="2"/>
    </row>
    <row r="23" spans="1:10" x14ac:dyDescent="0.25">
      <c r="A23" s="5"/>
      <c r="B23" s="6"/>
      <c r="C23" s="27" t="s">
        <v>295</v>
      </c>
      <c r="D23" s="28"/>
      <c r="E23" s="29">
        <f>+E21/E22</f>
        <v>1.3610233136738217</v>
      </c>
      <c r="F23" s="2"/>
      <c r="G23" s="2"/>
      <c r="H23" s="2"/>
      <c r="I23" s="2"/>
      <c r="J23" s="2"/>
    </row>
    <row r="24" spans="1:10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10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10" ht="73.5" customHeight="1" x14ac:dyDescent="0.25">
      <c r="A26" s="391" t="s">
        <v>279</v>
      </c>
      <c r="B26" s="391"/>
      <c r="C26" s="391"/>
      <c r="D26" s="391"/>
      <c r="E26" s="391"/>
      <c r="F26" s="1"/>
      <c r="G26" s="1"/>
      <c r="H26" s="2"/>
      <c r="I26" s="2"/>
      <c r="J26" s="2"/>
    </row>
    <row r="27" spans="1:10" x14ac:dyDescent="0.25">
      <c r="A27" s="3"/>
      <c r="B27" s="3"/>
      <c r="C27" s="3"/>
      <c r="D27" s="3"/>
      <c r="E27" s="3"/>
      <c r="F27" s="3"/>
      <c r="G27" s="3"/>
      <c r="H27" s="2"/>
      <c r="I27" s="2"/>
      <c r="J27" s="2"/>
    </row>
    <row r="28" spans="1:10" x14ac:dyDescent="0.25">
      <c r="A28" s="4"/>
      <c r="B28" s="4"/>
      <c r="C28" s="5"/>
      <c r="D28" s="6"/>
      <c r="E28" s="7"/>
      <c r="F28" s="2"/>
      <c r="G28" s="2"/>
      <c r="H28" s="2"/>
      <c r="I28" s="2"/>
      <c r="J28" s="2"/>
    </row>
    <row r="29" spans="1:10" ht="15.75" x14ac:dyDescent="0.25">
      <c r="A29" s="392" t="s">
        <v>280</v>
      </c>
      <c r="B29" s="392"/>
      <c r="C29" s="392"/>
      <c r="D29" s="392"/>
      <c r="E29" s="392"/>
      <c r="F29" s="2"/>
      <c r="G29" s="2"/>
      <c r="H29" s="2"/>
      <c r="I29" s="2"/>
      <c r="J29" s="2"/>
    </row>
    <row r="30" spans="1:10" ht="15.75" x14ac:dyDescent="0.25">
      <c r="A30" s="393" t="s">
        <v>281</v>
      </c>
      <c r="B30" s="393"/>
      <c r="C30" s="393"/>
      <c r="D30" s="393"/>
      <c r="E30" s="393"/>
      <c r="F30" s="2"/>
      <c r="G30" s="2"/>
      <c r="H30" s="2"/>
      <c r="I30" s="2"/>
      <c r="J30" s="2"/>
    </row>
    <row r="31" spans="1:10" x14ac:dyDescent="0.25">
      <c r="A31" s="2"/>
      <c r="B31" s="8"/>
      <c r="C31" s="8"/>
      <c r="D31" s="2"/>
      <c r="E31" s="2"/>
      <c r="F31" s="2"/>
      <c r="G31" s="2"/>
      <c r="H31" s="2"/>
      <c r="I31" s="2"/>
      <c r="J31" s="2"/>
    </row>
    <row r="32" spans="1:10" x14ac:dyDescent="0.25">
      <c r="A32" s="9" t="s">
        <v>282</v>
      </c>
      <c r="B32" s="9"/>
      <c r="C32" s="10"/>
      <c r="D32" s="9"/>
      <c r="E32" s="9"/>
      <c r="F32" s="9"/>
      <c r="G32" s="9"/>
      <c r="H32" s="9"/>
      <c r="I32" s="9"/>
      <c r="J32" s="11"/>
    </row>
    <row r="33" spans="1:11" ht="63" customHeight="1" x14ac:dyDescent="0.25">
      <c r="A33" s="500" t="s">
        <v>434</v>
      </c>
      <c r="B33" s="503" t="s">
        <v>433</v>
      </c>
      <c r="C33" s="503"/>
      <c r="D33" s="503"/>
      <c r="E33" s="504"/>
      <c r="F33" s="9"/>
      <c r="G33" s="9"/>
      <c r="H33" s="9"/>
      <c r="I33" s="9"/>
      <c r="J33" s="9"/>
    </row>
    <row r="34" spans="1:11" x14ac:dyDescent="0.25">
      <c r="A34" s="31"/>
      <c r="B34" s="32"/>
      <c r="C34" s="293"/>
      <c r="D34" s="32"/>
      <c r="E34" s="294"/>
      <c r="F34" s="12"/>
      <c r="G34" s="12"/>
      <c r="H34" s="12"/>
      <c r="I34" s="12"/>
      <c r="J34" s="11"/>
    </row>
    <row r="35" spans="1:11" x14ac:dyDescent="0.25">
      <c r="A35" s="9" t="s">
        <v>283</v>
      </c>
      <c r="B35" s="9"/>
      <c r="C35" s="13"/>
      <c r="D35" s="12"/>
      <c r="E35" s="12"/>
      <c r="F35" s="12"/>
      <c r="G35" s="12"/>
      <c r="H35" s="12"/>
      <c r="I35" s="12"/>
      <c r="J35" s="11"/>
    </row>
    <row r="36" spans="1:11" x14ac:dyDescent="0.25">
      <c r="A36" s="462" t="s">
        <v>284</v>
      </c>
      <c r="B36" s="463"/>
      <c r="C36" s="463"/>
      <c r="D36" s="463"/>
      <c r="E36" s="464"/>
      <c r="F36" s="9"/>
      <c r="G36" s="9"/>
      <c r="H36" s="9"/>
      <c r="I36" s="9"/>
      <c r="J36" s="9"/>
    </row>
    <row r="37" spans="1:11" x14ac:dyDescent="0.25">
      <c r="A37" s="14"/>
      <c r="B37" s="14"/>
      <c r="C37" s="14"/>
      <c r="D37" s="14"/>
      <c r="E37" s="14"/>
      <c r="F37" s="2"/>
      <c r="G37" s="2"/>
      <c r="H37" s="2"/>
      <c r="I37" s="2"/>
      <c r="J37" s="2"/>
    </row>
    <row r="38" spans="1:11" ht="60.75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F38" s="2"/>
      <c r="G38" s="2"/>
      <c r="H38" s="2"/>
      <c r="I38" s="2"/>
      <c r="J38" s="2"/>
    </row>
    <row r="39" spans="1:11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  <c r="G39" s="2"/>
      <c r="H39" s="2"/>
      <c r="I39" s="2"/>
      <c r="J39" s="2"/>
    </row>
    <row r="40" spans="1:11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0.90423272886498973</v>
      </c>
      <c r="D40" s="35">
        <f>+'[1]CM.05-SERV.TER.'!$D$9</f>
        <v>1065.5999999999999</v>
      </c>
      <c r="E40" s="86">
        <f>F40</f>
        <v>963.55039587853298</v>
      </c>
      <c r="F40" s="2">
        <v>963.55039587853298</v>
      </c>
      <c r="G40" s="2">
        <v>522.03838417786926</v>
      </c>
      <c r="H40" s="2">
        <v>15.420799290137563</v>
      </c>
      <c r="I40" s="2">
        <v>0.3507686746527735</v>
      </c>
      <c r="J40" s="2">
        <v>51.868543785274547</v>
      </c>
      <c r="K40">
        <v>11.947918918427698</v>
      </c>
    </row>
    <row r="41" spans="1:11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0.49430772102818799</v>
      </c>
      <c r="D41" s="19">
        <f>+'[1]CM.05-SERV.TER.'!$D$10</f>
        <v>1056.0999999999999</v>
      </c>
      <c r="E41" s="20">
        <f>G40</f>
        <v>522.03838417786926</v>
      </c>
      <c r="F41" s="2"/>
      <c r="G41" s="2"/>
      <c r="H41" s="2"/>
      <c r="I41" s="2"/>
      <c r="J41" s="2"/>
    </row>
    <row r="42" spans="1:11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8.1783850095013599E-2</v>
      </c>
      <c r="D42" s="19">
        <f>+'[1]CM.05-SERV.TER.'!$D$11</f>
        <v>188.55555555555554</v>
      </c>
      <c r="E42" s="20">
        <f>H40</f>
        <v>15.420799290137563</v>
      </c>
      <c r="F42" s="2"/>
      <c r="G42" s="2"/>
      <c r="H42" s="2"/>
      <c r="I42" s="2"/>
      <c r="J42" s="2"/>
    </row>
    <row r="43" spans="1:11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1.1988558120130147E-3</v>
      </c>
      <c r="D43" s="19">
        <f>+'[1]CM.05-SERV.TER.'!$D$12</f>
        <v>292.58620689655174</v>
      </c>
      <c r="E43" s="20">
        <f>I40</f>
        <v>0.3507686746527735</v>
      </c>
      <c r="F43" s="2"/>
      <c r="G43" s="2"/>
      <c r="H43" s="2"/>
      <c r="I43" s="2"/>
      <c r="J43" s="2"/>
    </row>
    <row r="44" spans="1:11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8.5581569003399374E-2</v>
      </c>
      <c r="D44" s="19">
        <f>+'[1]CM.05-SERV.TER.'!$D$13</f>
        <v>606.07142857142856</v>
      </c>
      <c r="E44" s="20">
        <f>J40</f>
        <v>51.868543785274547</v>
      </c>
      <c r="F44" s="2"/>
      <c r="G44" s="2"/>
      <c r="H44" s="2"/>
      <c r="I44" s="2"/>
      <c r="J44" s="2"/>
    </row>
    <row r="45" spans="1:11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0.16756657057075972</v>
      </c>
      <c r="D45" s="23">
        <f>+'[1]CM.05-SERV.TER.'!$D$14</f>
        <v>71.30252100840336</v>
      </c>
      <c r="E45" s="37">
        <f>K40</f>
        <v>11.947918918427698</v>
      </c>
      <c r="F45" s="2"/>
      <c r="G45" s="2"/>
      <c r="H45" s="2"/>
      <c r="I45" s="2"/>
      <c r="J45" s="2"/>
    </row>
    <row r="46" spans="1:11" x14ac:dyDescent="0.25">
      <c r="A46" s="5"/>
      <c r="B46" s="6"/>
      <c r="C46" s="31" t="s">
        <v>293</v>
      </c>
      <c r="D46" s="32"/>
      <c r="E46" s="29">
        <f>+SUM(E40:E45)</f>
        <v>1565.1768107248949</v>
      </c>
      <c r="F46" s="2"/>
      <c r="G46" s="2"/>
      <c r="H46" s="2"/>
      <c r="I46" s="2"/>
      <c r="J46" s="2"/>
    </row>
    <row r="47" spans="1:11" x14ac:dyDescent="0.25">
      <c r="A47" s="5"/>
      <c r="B47" s="6"/>
      <c r="C47" s="24" t="s">
        <v>294</v>
      </c>
      <c r="D47" s="25"/>
      <c r="E47" s="324">
        <v>200</v>
      </c>
      <c r="F47" s="2"/>
      <c r="G47" s="2"/>
      <c r="H47" s="2"/>
      <c r="I47" s="2"/>
      <c r="J47" s="2"/>
    </row>
    <row r="48" spans="1:11" x14ac:dyDescent="0.25">
      <c r="A48" s="5"/>
      <c r="B48" s="6"/>
      <c r="C48" s="27" t="s">
        <v>295</v>
      </c>
      <c r="D48" s="28"/>
      <c r="E48" s="29">
        <f>+E46/E47</f>
        <v>7.8258840536244749</v>
      </c>
      <c r="F48" s="2"/>
      <c r="G48" s="2"/>
      <c r="H48" s="2"/>
      <c r="I48" s="2"/>
      <c r="J48" s="2"/>
    </row>
    <row r="51" spans="1:10" ht="80.25" customHeight="1" x14ac:dyDescent="0.25">
      <c r="A51" s="391" t="s">
        <v>279</v>
      </c>
      <c r="B51" s="391"/>
      <c r="C51" s="391"/>
      <c r="D51" s="391"/>
      <c r="E51" s="391"/>
      <c r="F51" s="1"/>
      <c r="G51" s="1"/>
      <c r="H51" s="2"/>
      <c r="I51" s="2"/>
      <c r="J51" s="2"/>
    </row>
    <row r="52" spans="1:10" x14ac:dyDescent="0.25">
      <c r="A52" s="3"/>
      <c r="B52" s="3"/>
      <c r="C52" s="3"/>
      <c r="D52" s="3"/>
      <c r="E52" s="3"/>
      <c r="F52" s="3"/>
      <c r="G52" s="3"/>
      <c r="H52" s="2"/>
      <c r="I52" s="2"/>
      <c r="J52" s="2"/>
    </row>
    <row r="53" spans="1:10" x14ac:dyDescent="0.25">
      <c r="A53" s="4"/>
      <c r="B53" s="4"/>
      <c r="C53" s="5"/>
      <c r="D53" s="6"/>
      <c r="E53" s="7"/>
      <c r="F53" s="2"/>
      <c r="G53" s="2"/>
      <c r="H53" s="2"/>
      <c r="I53" s="2"/>
      <c r="J53" s="2"/>
    </row>
    <row r="54" spans="1:10" ht="15.75" x14ac:dyDescent="0.25">
      <c r="A54" s="392" t="s">
        <v>280</v>
      </c>
      <c r="B54" s="392"/>
      <c r="C54" s="392"/>
      <c r="D54" s="392"/>
      <c r="E54" s="392"/>
      <c r="F54" s="2"/>
      <c r="G54" s="2"/>
      <c r="H54" s="2"/>
      <c r="I54" s="2"/>
      <c r="J54" s="2"/>
    </row>
    <row r="55" spans="1:10" ht="15.75" x14ac:dyDescent="0.25">
      <c r="A55" s="393" t="s">
        <v>281</v>
      </c>
      <c r="B55" s="393"/>
      <c r="C55" s="393"/>
      <c r="D55" s="393"/>
      <c r="E55" s="393"/>
      <c r="F55" s="2"/>
      <c r="G55" s="2"/>
      <c r="H55" s="2"/>
      <c r="I55" s="2"/>
      <c r="J55" s="2"/>
    </row>
    <row r="56" spans="1:10" x14ac:dyDescent="0.25">
      <c r="A56" s="2"/>
      <c r="B56" s="8"/>
      <c r="C56" s="8"/>
      <c r="D56" s="2"/>
      <c r="E56" s="2"/>
      <c r="F56" s="2"/>
      <c r="G56" s="2"/>
      <c r="H56" s="2"/>
      <c r="I56" s="2"/>
      <c r="J56" s="2"/>
    </row>
    <row r="57" spans="1:10" x14ac:dyDescent="0.25">
      <c r="A57" s="9" t="s">
        <v>282</v>
      </c>
      <c r="B57" s="9"/>
      <c r="C57" s="10"/>
      <c r="D57" s="9"/>
      <c r="E57" s="9"/>
      <c r="F57" s="9"/>
      <c r="G57" s="9"/>
      <c r="H57" s="9"/>
      <c r="I57" s="9"/>
      <c r="J57" s="11"/>
    </row>
    <row r="58" spans="1:10" ht="63" customHeight="1" x14ac:dyDescent="0.25">
      <c r="A58" s="500" t="s">
        <v>435</v>
      </c>
      <c r="B58" s="503" t="s">
        <v>433</v>
      </c>
      <c r="C58" s="503"/>
      <c r="D58" s="503"/>
      <c r="E58" s="504"/>
      <c r="F58" s="9"/>
      <c r="G58" s="9"/>
      <c r="H58" s="9"/>
      <c r="I58" s="9"/>
      <c r="J58" s="9"/>
    </row>
    <row r="59" spans="1:10" x14ac:dyDescent="0.25">
      <c r="A59" s="31"/>
      <c r="B59" s="32"/>
      <c r="C59" s="293"/>
      <c r="D59" s="32"/>
      <c r="E59" s="294"/>
      <c r="F59" s="12"/>
      <c r="G59" s="12"/>
      <c r="H59" s="12"/>
      <c r="I59" s="12"/>
      <c r="J59" s="11"/>
    </row>
    <row r="60" spans="1:10" x14ac:dyDescent="0.25">
      <c r="A60" s="9" t="s">
        <v>283</v>
      </c>
      <c r="B60" s="9"/>
      <c r="C60" s="13"/>
      <c r="D60" s="12"/>
      <c r="E60" s="12"/>
      <c r="F60" s="12"/>
      <c r="G60" s="12"/>
      <c r="H60" s="12"/>
      <c r="I60" s="12"/>
      <c r="J60" s="11"/>
    </row>
    <row r="61" spans="1:10" x14ac:dyDescent="0.25">
      <c r="A61" s="462" t="s">
        <v>284</v>
      </c>
      <c r="B61" s="463"/>
      <c r="C61" s="463"/>
      <c r="D61" s="463"/>
      <c r="E61" s="464"/>
      <c r="F61" s="9"/>
      <c r="G61" s="9"/>
      <c r="H61" s="9"/>
      <c r="I61" s="9"/>
      <c r="J61" s="9"/>
    </row>
    <row r="62" spans="1:10" x14ac:dyDescent="0.25">
      <c r="A62" s="14"/>
      <c r="B62" s="14"/>
      <c r="C62" s="14"/>
      <c r="D62" s="14"/>
      <c r="E62" s="14"/>
      <c r="F62" s="2"/>
      <c r="G62" s="2"/>
      <c r="H62" s="2"/>
      <c r="I62" s="2"/>
      <c r="J62" s="2"/>
    </row>
    <row r="63" spans="1:10" ht="73.5" customHeight="1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  <c r="F63" s="2"/>
      <c r="G63" s="2"/>
      <c r="H63" s="2"/>
      <c r="I63" s="2"/>
      <c r="J63" s="2"/>
    </row>
    <row r="64" spans="1:10" ht="20.2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  <c r="F64" s="2"/>
      <c r="G64" s="2"/>
      <c r="H64" s="2"/>
      <c r="I64" s="2"/>
      <c r="J64" s="2"/>
    </row>
    <row r="65" spans="1:11" ht="24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0.45211636443249487</v>
      </c>
      <c r="D65" s="35">
        <f>+'[1]CM.05-SERV.TER.'!$D$9</f>
        <v>1065.5999999999999</v>
      </c>
      <c r="E65" s="36">
        <f>F65</f>
        <v>481.77519793926649</v>
      </c>
      <c r="F65" s="2">
        <v>481.77519793926649</v>
      </c>
      <c r="G65" s="2">
        <v>261.01919208893463</v>
      </c>
      <c r="H65" s="2">
        <v>7.7103996450687813</v>
      </c>
      <c r="I65" s="2">
        <v>0.17538433732638675</v>
      </c>
      <c r="J65" s="2">
        <v>25.934271892637273</v>
      </c>
      <c r="K65">
        <v>5.973959459213849</v>
      </c>
    </row>
    <row r="66" spans="1:11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0.24715386051409399</v>
      </c>
      <c r="D66" s="19">
        <f>+'[1]CM.05-SERV.TER.'!$D$10</f>
        <v>1056.0999999999999</v>
      </c>
      <c r="E66" s="20">
        <f>G65</f>
        <v>261.01919208893463</v>
      </c>
      <c r="F66" s="2"/>
      <c r="G66" s="2"/>
      <c r="H66" s="2"/>
      <c r="I66" s="2"/>
      <c r="J66" s="2"/>
    </row>
    <row r="67" spans="1:11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4.08919250475068E-2</v>
      </c>
      <c r="D67" s="19">
        <f>+'[1]CM.05-SERV.TER.'!$D$11</f>
        <v>188.55555555555554</v>
      </c>
      <c r="E67" s="20">
        <f>H65</f>
        <v>7.7103996450687813</v>
      </c>
      <c r="F67" s="2"/>
      <c r="G67" s="2"/>
      <c r="H67" s="2"/>
      <c r="I67" s="2"/>
      <c r="J67" s="2"/>
    </row>
    <row r="68" spans="1:11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5.9942790600650737E-4</v>
      </c>
      <c r="D68" s="19">
        <f>+'[1]CM.05-SERV.TER.'!$D$12</f>
        <v>292.58620689655174</v>
      </c>
      <c r="E68" s="20">
        <f>I65</f>
        <v>0.17538433732638675</v>
      </c>
      <c r="F68" s="2"/>
      <c r="G68" s="2"/>
      <c r="H68" s="2"/>
      <c r="I68" s="2"/>
      <c r="J68" s="2"/>
    </row>
    <row r="69" spans="1:11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4.2790784501699687E-2</v>
      </c>
      <c r="D69" s="19">
        <f>+'[1]CM.05-SERV.TER.'!$D$13</f>
        <v>606.07142857142856</v>
      </c>
      <c r="E69" s="20">
        <f>J65</f>
        <v>25.934271892637273</v>
      </c>
      <c r="F69" s="2"/>
      <c r="G69" s="2"/>
      <c r="H69" s="2"/>
      <c r="I69" s="2"/>
      <c r="J69" s="2"/>
    </row>
    <row r="70" spans="1:11" ht="33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8.3783285285379858E-2</v>
      </c>
      <c r="D70" s="23">
        <f>+'[1]CM.05-SERV.TER.'!$D$14</f>
        <v>71.30252100840336</v>
      </c>
      <c r="E70" s="37">
        <f>K65</f>
        <v>5.973959459213849</v>
      </c>
      <c r="F70" s="2"/>
      <c r="G70" s="2"/>
      <c r="H70" s="2"/>
      <c r="I70" s="2"/>
      <c r="J70" s="2"/>
    </row>
    <row r="71" spans="1:11" x14ac:dyDescent="0.25">
      <c r="A71" s="5"/>
      <c r="B71" s="6"/>
      <c r="C71" s="31" t="s">
        <v>293</v>
      </c>
      <c r="D71" s="32"/>
      <c r="E71" s="29">
        <f>+SUM(E65:E70)</f>
        <v>782.58840536244747</v>
      </c>
      <c r="F71" s="2"/>
      <c r="G71" s="2"/>
      <c r="H71" s="2"/>
      <c r="I71" s="2"/>
      <c r="J71" s="2"/>
    </row>
    <row r="72" spans="1:11" x14ac:dyDescent="0.25">
      <c r="A72" s="5"/>
      <c r="B72" s="6"/>
      <c r="C72" s="24" t="s">
        <v>294</v>
      </c>
      <c r="D72" s="25"/>
      <c r="E72" s="324">
        <v>100</v>
      </c>
      <c r="F72" s="2"/>
      <c r="G72" s="2"/>
      <c r="H72" s="2"/>
      <c r="I72" s="2"/>
      <c r="J72" s="2"/>
    </row>
    <row r="73" spans="1:11" x14ac:dyDescent="0.25">
      <c r="A73" s="5"/>
      <c r="B73" s="6"/>
      <c r="C73" s="27" t="s">
        <v>295</v>
      </c>
      <c r="D73" s="28"/>
      <c r="E73" s="29">
        <f>+E71/E72</f>
        <v>7.8258840536244749</v>
      </c>
      <c r="F73" s="2"/>
      <c r="G73" s="2"/>
      <c r="H73" s="2"/>
      <c r="I73" s="2"/>
      <c r="J73" s="2"/>
    </row>
    <row r="76" spans="1:11" ht="67.5" customHeight="1" x14ac:dyDescent="0.25">
      <c r="A76" s="391" t="s">
        <v>279</v>
      </c>
      <c r="B76" s="391"/>
      <c r="C76" s="391"/>
      <c r="D76" s="391"/>
      <c r="E76" s="391"/>
    </row>
    <row r="77" spans="1:11" x14ac:dyDescent="0.25">
      <c r="A77" s="3"/>
      <c r="B77" s="3"/>
      <c r="C77" s="3"/>
      <c r="D77" s="3"/>
      <c r="E77" s="3"/>
    </row>
    <row r="78" spans="1:11" x14ac:dyDescent="0.25">
      <c r="A78" s="4"/>
      <c r="B78" s="4"/>
      <c r="C78" s="5"/>
      <c r="D78" s="6"/>
      <c r="E78" s="7"/>
    </row>
    <row r="79" spans="1:11" ht="15.75" x14ac:dyDescent="0.25">
      <c r="A79" s="392" t="s">
        <v>280</v>
      </c>
      <c r="B79" s="392"/>
      <c r="C79" s="392"/>
      <c r="D79" s="392"/>
      <c r="E79" s="392"/>
    </row>
    <row r="80" spans="1:11" ht="15.75" x14ac:dyDescent="0.25">
      <c r="A80" s="393" t="s">
        <v>281</v>
      </c>
      <c r="B80" s="393"/>
      <c r="C80" s="393"/>
      <c r="D80" s="393"/>
      <c r="E80" s="393"/>
    </row>
    <row r="81" spans="1:11" x14ac:dyDescent="0.25">
      <c r="A81" s="2"/>
      <c r="B81" s="8"/>
      <c r="C81" s="8"/>
      <c r="D81" s="2"/>
      <c r="E81" s="2"/>
    </row>
    <row r="82" spans="1:11" ht="15.75" thickBot="1" x14ac:dyDescent="0.3">
      <c r="A82" s="9" t="s">
        <v>282</v>
      </c>
      <c r="B82" s="9"/>
      <c r="C82" s="10"/>
      <c r="D82" s="9"/>
      <c r="E82" s="9"/>
    </row>
    <row r="83" spans="1:11" ht="22.5" customHeight="1" thickBot="1" x14ac:dyDescent="0.3">
      <c r="A83" s="486" t="s">
        <v>437</v>
      </c>
      <c r="B83" s="487"/>
      <c r="C83" s="487"/>
      <c r="D83" s="487"/>
      <c r="E83" s="488"/>
      <c r="F83" s="303"/>
      <c r="G83" s="303"/>
      <c r="H83" s="303"/>
      <c r="I83" s="303"/>
      <c r="J83" s="304"/>
    </row>
    <row r="84" spans="1:11" ht="42" customHeight="1" x14ac:dyDescent="0.25">
      <c r="A84" s="490" t="s">
        <v>436</v>
      </c>
      <c r="B84" s="491" t="s">
        <v>433</v>
      </c>
      <c r="C84" s="491"/>
      <c r="D84" s="491"/>
      <c r="E84" s="492"/>
      <c r="F84" s="9"/>
      <c r="G84" s="9"/>
      <c r="H84" s="9"/>
      <c r="I84" s="9"/>
      <c r="J84" s="9"/>
    </row>
    <row r="85" spans="1:11" x14ac:dyDescent="0.25">
      <c r="A85" s="31"/>
      <c r="B85" s="32"/>
      <c r="C85" s="293"/>
      <c r="D85" s="32"/>
      <c r="E85" s="294"/>
    </row>
    <row r="86" spans="1:11" x14ac:dyDescent="0.25">
      <c r="A86" s="9" t="s">
        <v>283</v>
      </c>
      <c r="B86" s="9"/>
      <c r="C86" s="13"/>
      <c r="D86" s="12"/>
      <c r="E86" s="12"/>
    </row>
    <row r="87" spans="1:11" x14ac:dyDescent="0.25">
      <c r="A87" s="462" t="s">
        <v>284</v>
      </c>
      <c r="B87" s="463"/>
      <c r="C87" s="463"/>
      <c r="D87" s="463"/>
      <c r="E87" s="464"/>
    </row>
    <row r="88" spans="1:11" x14ac:dyDescent="0.25">
      <c r="A88" s="14"/>
      <c r="B88" s="14"/>
      <c r="C88" s="14"/>
      <c r="D88" s="14"/>
      <c r="E88" s="14"/>
    </row>
    <row r="89" spans="1:11" ht="60" x14ac:dyDescent="0.25">
      <c r="A89" s="15" t="s">
        <v>285</v>
      </c>
      <c r="B89" s="15" t="s">
        <v>286</v>
      </c>
      <c r="C89" s="15" t="s">
        <v>287</v>
      </c>
      <c r="D89" s="15" t="s">
        <v>288</v>
      </c>
      <c r="E89" s="15" t="s">
        <v>289</v>
      </c>
    </row>
    <row r="90" spans="1:11" x14ac:dyDescent="0.25">
      <c r="A90" s="16"/>
      <c r="B90" s="16"/>
      <c r="C90" s="16" t="s">
        <v>290</v>
      </c>
      <c r="D90" s="16" t="s">
        <v>291</v>
      </c>
      <c r="E90" s="16" t="s">
        <v>292</v>
      </c>
    </row>
    <row r="91" spans="1:11" x14ac:dyDescent="0.25">
      <c r="A91" s="38" t="str">
        <f>+'[1]CM.05-SERV.TER.'!$A$9</f>
        <v>Servicio por mantenimiento de  Equipos de computo.</v>
      </c>
      <c r="B91" s="33" t="str">
        <f>+'[1]CM.05-SERV.TER.'!$C$9</f>
        <v>servicio</v>
      </c>
      <c r="C91" s="34">
        <f t="shared" ref="C91:C96" si="3">E91/D91</f>
        <v>2.3088355175756554</v>
      </c>
      <c r="D91" s="35">
        <f>+'[1]CM.05-SERV.TER.'!$D$9</f>
        <v>1065.5999999999999</v>
      </c>
      <c r="E91" s="36">
        <f>F91</f>
        <v>2460.2951275286182</v>
      </c>
      <c r="F91">
        <v>2460.2951275286182</v>
      </c>
      <c r="G91">
        <v>1330.5906998895659</v>
      </c>
      <c r="H91">
        <v>39.459104065940238</v>
      </c>
      <c r="I91">
        <v>0.17538433732638675</v>
      </c>
      <c r="J91">
        <v>128.23467458367438</v>
      </c>
      <c r="K91">
        <v>30.044642445340227</v>
      </c>
    </row>
    <row r="92" spans="1:11" x14ac:dyDescent="0.25">
      <c r="A92" s="39" t="str">
        <f>+'[1]CM.05-SERV.TER.'!$A$10</f>
        <v>Servicio por  mantenimiento de Impresoras.</v>
      </c>
      <c r="B92" s="17" t="str">
        <f>+'[1]CM.05-SERV.TER.'!$C$10</f>
        <v>servicio</v>
      </c>
      <c r="C92" s="18">
        <f t="shared" si="3"/>
        <v>1.2599097622285447</v>
      </c>
      <c r="D92" s="19">
        <f>+'[1]CM.05-SERV.TER.'!$D$10</f>
        <v>1056.0999999999999</v>
      </c>
      <c r="E92" s="20">
        <f>G91</f>
        <v>1330.5906998895659</v>
      </c>
    </row>
    <row r="93" spans="1:11" x14ac:dyDescent="0.25">
      <c r="A93" s="39" t="str">
        <f>+'[1]CM.05-SERV.TER.'!$A$11</f>
        <v>Servicio por mantenimiento de Modulos  de trabajo</v>
      </c>
      <c r="B93" s="17" t="str">
        <f>+'[1]CM.05-SERV.TER.'!$C$11</f>
        <v>servicio</v>
      </c>
      <c r="C93" s="18">
        <f t="shared" si="3"/>
        <v>0.2092704399490054</v>
      </c>
      <c r="D93" s="19">
        <f>+'[1]CM.05-SERV.TER.'!$D$11</f>
        <v>188.55555555555554</v>
      </c>
      <c r="E93" s="20">
        <f>H91</f>
        <v>39.459104065940238</v>
      </c>
    </row>
    <row r="94" spans="1:11" x14ac:dyDescent="0.25">
      <c r="A94" s="39" t="str">
        <f>+'[1]CM.05-SERV.TER.'!$A$12</f>
        <v xml:space="preserve">Servicio por mantenimiento de escritorio </v>
      </c>
      <c r="B94" s="17" t="str">
        <f>+'[1]CM.05-SERV.TER.'!$C$12</f>
        <v>servicio</v>
      </c>
      <c r="C94" s="18">
        <f t="shared" si="3"/>
        <v>5.9942790600650737E-4</v>
      </c>
      <c r="D94" s="19">
        <f>+'[1]CM.05-SERV.TER.'!$D$12</f>
        <v>292.58620689655174</v>
      </c>
      <c r="E94" s="20">
        <f>I91</f>
        <v>0.17538433732638675</v>
      </c>
    </row>
    <row r="95" spans="1:11" x14ac:dyDescent="0.25">
      <c r="A95" s="39" t="str">
        <f>+'[1]CM.05-SERV.TER.'!$A$13</f>
        <v xml:space="preserve">Servicio por mantenimiento de sillon </v>
      </c>
      <c r="B95" s="17" t="str">
        <f>+'[1]CM.05-SERV.TER.'!$C$13</f>
        <v>servicio</v>
      </c>
      <c r="C95" s="18">
        <f t="shared" si="3"/>
        <v>0.21158343478744152</v>
      </c>
      <c r="D95" s="19">
        <f>+'[1]CM.05-SERV.TER.'!$D$13</f>
        <v>606.07142857142856</v>
      </c>
      <c r="E95" s="20">
        <f>J91</f>
        <v>128.23467458367438</v>
      </c>
    </row>
    <row r="96" spans="1:11" x14ac:dyDescent="0.25">
      <c r="A96" s="40" t="str">
        <f>+'[1]CM.05-SERV.TER.'!$A$14</f>
        <v>Servicio por mantenimiento de armario</v>
      </c>
      <c r="B96" s="21" t="str">
        <f>+'[1]CM.05-SERV.TER.'!$C$14</f>
        <v>servicio</v>
      </c>
      <c r="C96" s="22">
        <f t="shared" si="3"/>
        <v>0.42136858585686354</v>
      </c>
      <c r="D96" s="23">
        <f>+'[1]CM.05-SERV.TER.'!$D$14</f>
        <v>71.30252100840336</v>
      </c>
      <c r="E96" s="37">
        <f>K91</f>
        <v>30.044642445340227</v>
      </c>
    </row>
    <row r="97" spans="1:5" x14ac:dyDescent="0.25">
      <c r="A97" s="5"/>
      <c r="B97" s="6"/>
      <c r="C97" s="31" t="s">
        <v>293</v>
      </c>
      <c r="D97" s="32"/>
      <c r="E97" s="29">
        <f>+SUM(E91:E96)</f>
        <v>3988.7996328504651</v>
      </c>
    </row>
    <row r="98" spans="1:5" x14ac:dyDescent="0.25">
      <c r="A98" s="5"/>
      <c r="B98" s="6"/>
      <c r="C98" s="24" t="s">
        <v>294</v>
      </c>
      <c r="D98" s="25"/>
      <c r="E98" s="26">
        <v>100</v>
      </c>
    </row>
    <row r="99" spans="1:5" x14ac:dyDescent="0.25">
      <c r="A99" s="5"/>
      <c r="B99" s="6"/>
      <c r="C99" s="27" t="s">
        <v>295</v>
      </c>
      <c r="D99" s="28"/>
      <c r="E99" s="29">
        <f>+E97/E98</f>
        <v>39.887996328504649</v>
      </c>
    </row>
    <row r="102" spans="1:5" ht="57" customHeight="1" x14ac:dyDescent="0.25">
      <c r="A102" s="391" t="s">
        <v>279</v>
      </c>
      <c r="B102" s="391"/>
      <c r="C102" s="391"/>
      <c r="D102" s="391"/>
      <c r="E102" s="391"/>
    </row>
    <row r="103" spans="1:5" x14ac:dyDescent="0.25">
      <c r="A103" s="3"/>
      <c r="B103" s="3"/>
      <c r="C103" s="3"/>
      <c r="D103" s="3"/>
      <c r="E103" s="3"/>
    </row>
    <row r="104" spans="1:5" x14ac:dyDescent="0.25">
      <c r="A104" s="4"/>
      <c r="B104" s="4"/>
      <c r="C104" s="5"/>
      <c r="D104" s="6"/>
      <c r="E104" s="7"/>
    </row>
    <row r="105" spans="1:5" ht="15.75" x14ac:dyDescent="0.25">
      <c r="A105" s="392" t="s">
        <v>280</v>
      </c>
      <c r="B105" s="392"/>
      <c r="C105" s="392"/>
      <c r="D105" s="392"/>
      <c r="E105" s="392"/>
    </row>
    <row r="106" spans="1:5" ht="15.75" x14ac:dyDescent="0.25">
      <c r="A106" s="393" t="s">
        <v>281</v>
      </c>
      <c r="B106" s="393"/>
      <c r="C106" s="393"/>
      <c r="D106" s="393"/>
      <c r="E106" s="393"/>
    </row>
    <row r="107" spans="1:5" x14ac:dyDescent="0.25">
      <c r="A107" s="2"/>
      <c r="B107" s="8"/>
      <c r="C107" s="8"/>
      <c r="D107" s="2"/>
      <c r="E107" s="2"/>
    </row>
    <row r="108" spans="1:5" s="89" customFormat="1" ht="12.75" x14ac:dyDescent="0.2">
      <c r="A108" s="496" t="s">
        <v>282</v>
      </c>
      <c r="B108" s="496"/>
      <c r="C108" s="496"/>
      <c r="D108" s="496"/>
      <c r="E108" s="496"/>
    </row>
    <row r="109" spans="1:5" s="89" customFormat="1" ht="27.75" customHeight="1" x14ac:dyDescent="0.2">
      <c r="A109" s="486" t="s">
        <v>468</v>
      </c>
      <c r="B109" s="487"/>
      <c r="C109" s="487"/>
      <c r="D109" s="487"/>
      <c r="E109" s="488"/>
    </row>
    <row r="110" spans="1:5" s="89" customFormat="1" ht="24" customHeight="1" x14ac:dyDescent="0.2">
      <c r="A110" s="483" t="s">
        <v>470</v>
      </c>
      <c r="B110" s="484"/>
      <c r="C110" s="484"/>
      <c r="D110" s="484"/>
      <c r="E110" s="485"/>
    </row>
    <row r="111" spans="1:5" s="89" customFormat="1" ht="54.75" customHeight="1" x14ac:dyDescent="0.2">
      <c r="A111" s="483" t="s">
        <v>460</v>
      </c>
      <c r="B111" s="484" t="s">
        <v>433</v>
      </c>
      <c r="C111" s="484"/>
      <c r="D111" s="484"/>
      <c r="E111" s="485"/>
    </row>
    <row r="112" spans="1:5" s="89" customFormat="1" ht="12.75" x14ac:dyDescent="0.2">
      <c r="A112" s="309"/>
      <c r="B112" s="310"/>
      <c r="C112" s="311"/>
      <c r="D112" s="310"/>
      <c r="E112" s="312"/>
    </row>
    <row r="113" spans="1:11" s="89" customFormat="1" ht="13.5" thickBot="1" x14ac:dyDescent="0.25">
      <c r="A113" s="315" t="s">
        <v>283</v>
      </c>
      <c r="B113" s="316"/>
      <c r="C113" s="317"/>
      <c r="D113" s="316"/>
      <c r="E113" s="316"/>
    </row>
    <row r="114" spans="1:11" s="89" customFormat="1" ht="19.5" customHeight="1" thickBot="1" x14ac:dyDescent="0.25">
      <c r="A114" s="479" t="s">
        <v>438</v>
      </c>
      <c r="B114" s="480"/>
      <c r="C114" s="480"/>
      <c r="D114" s="480"/>
      <c r="E114" s="481"/>
    </row>
    <row r="115" spans="1:11" ht="60" x14ac:dyDescent="0.25">
      <c r="A115" s="15" t="s">
        <v>285</v>
      </c>
      <c r="B115" s="15" t="s">
        <v>286</v>
      </c>
      <c r="C115" s="15" t="s">
        <v>287</v>
      </c>
      <c r="D115" s="15" t="s">
        <v>288</v>
      </c>
      <c r="E115" s="15" t="s">
        <v>289</v>
      </c>
      <c r="F115">
        <v>481.77519793926649</v>
      </c>
      <c r="G115">
        <v>261.01919208893463</v>
      </c>
      <c r="H115">
        <v>7.7103996450687813</v>
      </c>
      <c r="I115">
        <v>0.17538433732638675</v>
      </c>
      <c r="J115">
        <v>25.934271892637273</v>
      </c>
      <c r="K115">
        <v>5.973959459213849</v>
      </c>
    </row>
    <row r="116" spans="1:11" x14ac:dyDescent="0.25">
      <c r="A116" s="16"/>
      <c r="B116" s="16"/>
      <c r="C116" s="16" t="s">
        <v>290</v>
      </c>
      <c r="D116" s="16" t="s">
        <v>291</v>
      </c>
      <c r="E116" s="16" t="s">
        <v>292</v>
      </c>
    </row>
    <row r="117" spans="1:11" x14ac:dyDescent="0.25">
      <c r="A117" s="38" t="str">
        <f>+'[1]CM.05-SERV.TER.'!$A$9</f>
        <v>Servicio por mantenimiento de  Equipos de computo.</v>
      </c>
      <c r="B117" s="33" t="str">
        <f>+'[1]CM.05-SERV.TER.'!$C$9</f>
        <v>servicio</v>
      </c>
      <c r="C117" s="34">
        <f t="shared" ref="C117:C122" si="4">E117/D117</f>
        <v>0.45211636443249487</v>
      </c>
      <c r="D117" s="35">
        <f>+'[1]CM.05-SERV.TER.'!$D$9</f>
        <v>1065.5999999999999</v>
      </c>
      <c r="E117" s="36">
        <f>F115</f>
        <v>481.77519793926649</v>
      </c>
    </row>
    <row r="118" spans="1:11" x14ac:dyDescent="0.25">
      <c r="A118" s="39" t="str">
        <f>+'[1]CM.05-SERV.TER.'!$A$10</f>
        <v>Servicio por  mantenimiento de Impresoras.</v>
      </c>
      <c r="B118" s="17" t="str">
        <f>+'[1]CM.05-SERV.TER.'!$C$10</f>
        <v>servicio</v>
      </c>
      <c r="C118" s="18">
        <f t="shared" si="4"/>
        <v>0.24715386051409399</v>
      </c>
      <c r="D118" s="19">
        <f>+'[1]CM.05-SERV.TER.'!$D$10</f>
        <v>1056.0999999999999</v>
      </c>
      <c r="E118" s="20">
        <f>G115</f>
        <v>261.01919208893463</v>
      </c>
    </row>
    <row r="119" spans="1:11" x14ac:dyDescent="0.25">
      <c r="A119" s="39" t="str">
        <f>+'[1]CM.05-SERV.TER.'!$A$11</f>
        <v>Servicio por mantenimiento de Modulos  de trabajo</v>
      </c>
      <c r="B119" s="17" t="str">
        <f>+'[1]CM.05-SERV.TER.'!$C$11</f>
        <v>servicio</v>
      </c>
      <c r="C119" s="18">
        <f t="shared" si="4"/>
        <v>4.08919250475068E-2</v>
      </c>
      <c r="D119" s="19">
        <f>+'[1]CM.05-SERV.TER.'!$D$11</f>
        <v>188.55555555555554</v>
      </c>
      <c r="E119" s="20">
        <f>H115</f>
        <v>7.7103996450687813</v>
      </c>
    </row>
    <row r="120" spans="1:11" x14ac:dyDescent="0.25">
      <c r="A120" s="39" t="str">
        <f>+'[1]CM.05-SERV.TER.'!$A$12</f>
        <v xml:space="preserve">Servicio por mantenimiento de escritorio </v>
      </c>
      <c r="B120" s="17" t="str">
        <f>+'[1]CM.05-SERV.TER.'!$C$12</f>
        <v>servicio</v>
      </c>
      <c r="C120" s="18">
        <f t="shared" si="4"/>
        <v>5.9942790600650737E-4</v>
      </c>
      <c r="D120" s="19">
        <f>+'[1]CM.05-SERV.TER.'!$D$12</f>
        <v>292.58620689655174</v>
      </c>
      <c r="E120" s="20">
        <f>I115</f>
        <v>0.17538433732638675</v>
      </c>
    </row>
    <row r="121" spans="1:11" x14ac:dyDescent="0.25">
      <c r="A121" s="39" t="str">
        <f>+'[1]CM.05-SERV.TER.'!$A$13</f>
        <v xml:space="preserve">Servicio por mantenimiento de sillon </v>
      </c>
      <c r="B121" s="17" t="str">
        <f>+'[1]CM.05-SERV.TER.'!$C$13</f>
        <v>servicio</v>
      </c>
      <c r="C121" s="18">
        <f t="shared" si="4"/>
        <v>4.2790784501699687E-2</v>
      </c>
      <c r="D121" s="19">
        <f>+'[1]CM.05-SERV.TER.'!$D$13</f>
        <v>606.07142857142856</v>
      </c>
      <c r="E121" s="20">
        <f>J115</f>
        <v>25.934271892637273</v>
      </c>
    </row>
    <row r="122" spans="1:11" x14ac:dyDescent="0.25">
      <c r="A122" s="40" t="str">
        <f>+'[1]CM.05-SERV.TER.'!$A$14</f>
        <v>Servicio por mantenimiento de armario</v>
      </c>
      <c r="B122" s="21" t="str">
        <f>+'[1]CM.05-SERV.TER.'!$C$14</f>
        <v>servicio</v>
      </c>
      <c r="C122" s="22">
        <f t="shared" si="4"/>
        <v>8.3783285285379858E-2</v>
      </c>
      <c r="D122" s="23">
        <f>+'[1]CM.05-SERV.TER.'!$D$14</f>
        <v>71.30252100840336</v>
      </c>
      <c r="E122" s="37">
        <f>K115</f>
        <v>5.973959459213849</v>
      </c>
    </row>
    <row r="123" spans="1:11" x14ac:dyDescent="0.25">
      <c r="A123" s="5"/>
      <c r="B123" s="6"/>
      <c r="C123" s="31" t="s">
        <v>293</v>
      </c>
      <c r="D123" s="32"/>
      <c r="E123" s="29">
        <f>+SUM(E117:E122)</f>
        <v>782.58840536244747</v>
      </c>
    </row>
    <row r="124" spans="1:11" x14ac:dyDescent="0.25">
      <c r="A124" s="5"/>
      <c r="B124" s="6"/>
      <c r="C124" s="24" t="s">
        <v>294</v>
      </c>
      <c r="D124" s="25"/>
      <c r="E124" s="26">
        <v>100</v>
      </c>
    </row>
    <row r="125" spans="1:11" x14ac:dyDescent="0.25">
      <c r="A125" s="5"/>
      <c r="B125" s="6"/>
      <c r="C125" s="27" t="s">
        <v>295</v>
      </c>
      <c r="D125" s="28"/>
      <c r="E125" s="29">
        <f>+E123/E124</f>
        <v>7.8258840536244749</v>
      </c>
    </row>
    <row r="128" spans="1:11" ht="69" customHeight="1" x14ac:dyDescent="0.25">
      <c r="A128" s="391" t="s">
        <v>279</v>
      </c>
      <c r="B128" s="391"/>
      <c r="C128" s="391"/>
      <c r="D128" s="391"/>
      <c r="E128" s="391"/>
    </row>
    <row r="129" spans="1:11" x14ac:dyDescent="0.25">
      <c r="A129" s="3"/>
      <c r="B129" s="3"/>
      <c r="C129" s="3"/>
      <c r="D129" s="3"/>
      <c r="E129" s="3"/>
    </row>
    <row r="130" spans="1:11" x14ac:dyDescent="0.25">
      <c r="A130" s="4"/>
      <c r="B130" s="4"/>
      <c r="C130" s="5"/>
      <c r="D130" s="6"/>
      <c r="E130" s="7"/>
    </row>
    <row r="131" spans="1:11" ht="15.75" x14ac:dyDescent="0.25">
      <c r="A131" s="392" t="s">
        <v>280</v>
      </c>
      <c r="B131" s="392"/>
      <c r="C131" s="392"/>
      <c r="D131" s="392"/>
      <c r="E131" s="392"/>
    </row>
    <row r="132" spans="1:11" ht="15.75" x14ac:dyDescent="0.25">
      <c r="A132" s="393" t="s">
        <v>281</v>
      </c>
      <c r="B132" s="393"/>
      <c r="C132" s="393"/>
      <c r="D132" s="393"/>
      <c r="E132" s="393"/>
    </row>
    <row r="133" spans="1:11" x14ac:dyDescent="0.25">
      <c r="A133" s="2"/>
      <c r="B133" s="8"/>
      <c r="C133" s="8"/>
      <c r="D133" s="2"/>
      <c r="E133" s="2"/>
    </row>
    <row r="134" spans="1:11" s="89" customFormat="1" ht="12.75" x14ac:dyDescent="0.2">
      <c r="A134" s="482" t="s">
        <v>282</v>
      </c>
      <c r="B134" s="482"/>
      <c r="C134" s="482"/>
      <c r="D134" s="482"/>
      <c r="E134" s="482"/>
    </row>
    <row r="135" spans="1:11" s="89" customFormat="1" ht="12.75" x14ac:dyDescent="0.2">
      <c r="A135" s="486" t="s">
        <v>468</v>
      </c>
      <c r="B135" s="487"/>
      <c r="C135" s="487"/>
      <c r="D135" s="487"/>
      <c r="E135" s="488"/>
    </row>
    <row r="136" spans="1:11" s="89" customFormat="1" ht="12.75" x14ac:dyDescent="0.2">
      <c r="A136" s="483" t="s">
        <v>470</v>
      </c>
      <c r="B136" s="484"/>
      <c r="C136" s="484"/>
      <c r="D136" s="484"/>
      <c r="E136" s="485"/>
    </row>
    <row r="137" spans="1:11" s="89" customFormat="1" ht="56.25" customHeight="1" x14ac:dyDescent="0.2">
      <c r="A137" s="483" t="s">
        <v>463</v>
      </c>
      <c r="B137" s="484" t="s">
        <v>433</v>
      </c>
      <c r="C137" s="484"/>
      <c r="D137" s="484"/>
      <c r="E137" s="485"/>
    </row>
    <row r="138" spans="1:11" s="89" customFormat="1" ht="10.5" customHeight="1" x14ac:dyDescent="0.2">
      <c r="A138" s="309"/>
      <c r="B138" s="310"/>
      <c r="C138" s="311"/>
      <c r="D138" s="310"/>
      <c r="E138" s="312"/>
    </row>
    <row r="139" spans="1:11" s="89" customFormat="1" ht="14.25" customHeight="1" thickBot="1" x14ac:dyDescent="0.25">
      <c r="A139" s="315" t="s">
        <v>283</v>
      </c>
      <c r="B139" s="316"/>
      <c r="C139" s="317"/>
      <c r="D139" s="316"/>
      <c r="E139" s="316"/>
    </row>
    <row r="140" spans="1:11" s="89" customFormat="1" ht="20.25" customHeight="1" thickBot="1" x14ac:dyDescent="0.25">
      <c r="A140" s="479" t="s">
        <v>438</v>
      </c>
      <c r="B140" s="480"/>
      <c r="C140" s="480"/>
      <c r="D140" s="480"/>
      <c r="E140" s="481"/>
    </row>
    <row r="141" spans="1:11" ht="60" x14ac:dyDescent="0.25">
      <c r="A141" s="15" t="s">
        <v>285</v>
      </c>
      <c r="B141" s="15" t="s">
        <v>286</v>
      </c>
      <c r="C141" s="15" t="s">
        <v>287</v>
      </c>
      <c r="D141" s="15" t="s">
        <v>288</v>
      </c>
      <c r="E141" s="15" t="s">
        <v>289</v>
      </c>
      <c r="F141" s="89">
        <v>963.55039587853298</v>
      </c>
      <c r="G141" s="89">
        <v>522.03838417786926</v>
      </c>
      <c r="H141" s="89">
        <v>15.420799290137563</v>
      </c>
      <c r="I141" s="89">
        <v>0.3507686746527735</v>
      </c>
      <c r="J141" s="89">
        <v>51.868543785274547</v>
      </c>
      <c r="K141" s="89">
        <v>11.947918918427698</v>
      </c>
    </row>
    <row r="142" spans="1:11" x14ac:dyDescent="0.25">
      <c r="A142" s="16"/>
      <c r="B142" s="16"/>
      <c r="C142" s="16" t="s">
        <v>290</v>
      </c>
      <c r="D142" s="16" t="s">
        <v>291</v>
      </c>
      <c r="E142" s="16" t="s">
        <v>292</v>
      </c>
    </row>
    <row r="143" spans="1:11" x14ac:dyDescent="0.25">
      <c r="A143" s="38" t="str">
        <f>+'[1]CM.05-SERV.TER.'!$A$9</f>
        <v>Servicio por mantenimiento de  Equipos de computo.</v>
      </c>
      <c r="B143" s="33" t="str">
        <f>+'[1]CM.05-SERV.TER.'!$C$9</f>
        <v>servicio</v>
      </c>
      <c r="C143" s="34">
        <f t="shared" ref="C143:C148" si="5">E143/D143</f>
        <v>0.90423272886498973</v>
      </c>
      <c r="D143" s="35">
        <f>+'[1]CM.05-SERV.TER.'!$D$9</f>
        <v>1065.5999999999999</v>
      </c>
      <c r="E143" s="36">
        <f>F141</f>
        <v>963.55039587853298</v>
      </c>
    </row>
    <row r="144" spans="1:11" x14ac:dyDescent="0.25">
      <c r="A144" s="39" t="str">
        <f>+'[1]CM.05-SERV.TER.'!$A$10</f>
        <v>Servicio por  mantenimiento de Impresoras.</v>
      </c>
      <c r="B144" s="17" t="str">
        <f>+'[1]CM.05-SERV.TER.'!$C$10</f>
        <v>servicio</v>
      </c>
      <c r="C144" s="18">
        <f t="shared" si="5"/>
        <v>0.49430772102818799</v>
      </c>
      <c r="D144" s="19">
        <f>+'[1]CM.05-SERV.TER.'!$D$10</f>
        <v>1056.0999999999999</v>
      </c>
      <c r="E144" s="20">
        <f>G141</f>
        <v>522.03838417786926</v>
      </c>
    </row>
    <row r="145" spans="1:5" x14ac:dyDescent="0.25">
      <c r="A145" s="39" t="str">
        <f>+'[1]CM.05-SERV.TER.'!$A$11</f>
        <v>Servicio por mantenimiento de Modulos  de trabajo</v>
      </c>
      <c r="B145" s="17" t="str">
        <f>+'[1]CM.05-SERV.TER.'!$C$11</f>
        <v>servicio</v>
      </c>
      <c r="C145" s="18">
        <f t="shared" si="5"/>
        <v>8.1783850095013599E-2</v>
      </c>
      <c r="D145" s="19">
        <f>+'[1]CM.05-SERV.TER.'!$D$11</f>
        <v>188.55555555555554</v>
      </c>
      <c r="E145" s="20">
        <f>H141</f>
        <v>15.420799290137563</v>
      </c>
    </row>
    <row r="146" spans="1:5" x14ac:dyDescent="0.25">
      <c r="A146" s="39" t="str">
        <f>+'[1]CM.05-SERV.TER.'!$A$12</f>
        <v xml:space="preserve">Servicio por mantenimiento de escritorio </v>
      </c>
      <c r="B146" s="17" t="str">
        <f>+'[1]CM.05-SERV.TER.'!$C$12</f>
        <v>servicio</v>
      </c>
      <c r="C146" s="18">
        <f t="shared" si="5"/>
        <v>1.1988558120130147E-3</v>
      </c>
      <c r="D146" s="19">
        <f>+'[1]CM.05-SERV.TER.'!$D$12</f>
        <v>292.58620689655174</v>
      </c>
      <c r="E146" s="20">
        <f>I141</f>
        <v>0.3507686746527735</v>
      </c>
    </row>
    <row r="147" spans="1:5" x14ac:dyDescent="0.25">
      <c r="A147" s="39" t="str">
        <f>+'[1]CM.05-SERV.TER.'!$A$13</f>
        <v xml:space="preserve">Servicio por mantenimiento de sillon </v>
      </c>
      <c r="B147" s="17" t="str">
        <f>+'[1]CM.05-SERV.TER.'!$C$13</f>
        <v>servicio</v>
      </c>
      <c r="C147" s="18">
        <f t="shared" si="5"/>
        <v>8.5581569003399374E-2</v>
      </c>
      <c r="D147" s="19">
        <f>+'[1]CM.05-SERV.TER.'!$D$13</f>
        <v>606.07142857142856</v>
      </c>
      <c r="E147" s="20">
        <f>J141</f>
        <v>51.868543785274547</v>
      </c>
    </row>
    <row r="148" spans="1:5" x14ac:dyDescent="0.25">
      <c r="A148" s="40" t="str">
        <f>+'[1]CM.05-SERV.TER.'!$A$14</f>
        <v>Servicio por mantenimiento de armario</v>
      </c>
      <c r="B148" s="21" t="str">
        <f>+'[1]CM.05-SERV.TER.'!$C$14</f>
        <v>servicio</v>
      </c>
      <c r="C148" s="22">
        <f t="shared" si="5"/>
        <v>0.16756657057075972</v>
      </c>
      <c r="D148" s="23">
        <f>+'[1]CM.05-SERV.TER.'!$D$14</f>
        <v>71.30252100840336</v>
      </c>
      <c r="E148" s="37">
        <f>K141</f>
        <v>11.947918918427698</v>
      </c>
    </row>
    <row r="149" spans="1:5" x14ac:dyDescent="0.25">
      <c r="A149" s="5"/>
      <c r="B149" s="6"/>
      <c r="C149" s="31" t="s">
        <v>293</v>
      </c>
      <c r="D149" s="32"/>
      <c r="E149" s="29">
        <f>+SUM(E143:E148)</f>
        <v>1565.1768107248949</v>
      </c>
    </row>
    <row r="150" spans="1:5" x14ac:dyDescent="0.25">
      <c r="A150" s="5"/>
      <c r="B150" s="6"/>
      <c r="C150" s="24" t="s">
        <v>294</v>
      </c>
      <c r="D150" s="25"/>
      <c r="E150" s="26">
        <v>200</v>
      </c>
    </row>
    <row r="151" spans="1:5" x14ac:dyDescent="0.25">
      <c r="A151" s="5"/>
      <c r="B151" s="6"/>
      <c r="C151" s="27" t="s">
        <v>295</v>
      </c>
      <c r="D151" s="28"/>
      <c r="E151" s="29">
        <f>+E149/E150</f>
        <v>7.8258840536244749</v>
      </c>
    </row>
    <row r="154" spans="1:5" ht="56.25" customHeight="1" x14ac:dyDescent="0.25">
      <c r="A154" s="391" t="s">
        <v>279</v>
      </c>
      <c r="B154" s="391"/>
      <c r="C154" s="391"/>
      <c r="D154" s="391"/>
      <c r="E154" s="391"/>
    </row>
    <row r="155" spans="1:5" x14ac:dyDescent="0.25">
      <c r="A155" s="3"/>
      <c r="B155" s="3"/>
      <c r="C155" s="3"/>
      <c r="D155" s="3"/>
      <c r="E155" s="3"/>
    </row>
    <row r="156" spans="1:5" x14ac:dyDescent="0.25">
      <c r="A156" s="4"/>
      <c r="B156" s="4"/>
      <c r="C156" s="5"/>
      <c r="D156" s="6"/>
      <c r="E156" s="7"/>
    </row>
    <row r="157" spans="1:5" ht="15.75" x14ac:dyDescent="0.25">
      <c r="A157" s="392" t="s">
        <v>280</v>
      </c>
      <c r="B157" s="392"/>
      <c r="C157" s="392"/>
      <c r="D157" s="392"/>
      <c r="E157" s="392"/>
    </row>
    <row r="158" spans="1:5" ht="15.75" x14ac:dyDescent="0.25">
      <c r="A158" s="393" t="s">
        <v>281</v>
      </c>
      <c r="B158" s="393"/>
      <c r="C158" s="393"/>
      <c r="D158" s="393"/>
      <c r="E158" s="393"/>
    </row>
    <row r="159" spans="1:5" x14ac:dyDescent="0.25">
      <c r="A159" s="2"/>
      <c r="B159" s="8"/>
      <c r="C159" s="8"/>
      <c r="D159" s="2"/>
      <c r="E159" s="2"/>
    </row>
    <row r="160" spans="1:5" s="89" customFormat="1" ht="18" customHeight="1" x14ac:dyDescent="0.2">
      <c r="A160" s="496" t="s">
        <v>282</v>
      </c>
      <c r="B160" s="496"/>
      <c r="C160" s="496"/>
      <c r="D160" s="496"/>
      <c r="E160" s="496"/>
    </row>
    <row r="161" spans="1:11" s="89" customFormat="1" ht="21.75" customHeight="1" x14ac:dyDescent="0.2">
      <c r="A161" s="486" t="s">
        <v>468</v>
      </c>
      <c r="B161" s="487"/>
      <c r="C161" s="487"/>
      <c r="D161" s="487"/>
      <c r="E161" s="488"/>
    </row>
    <row r="162" spans="1:11" s="89" customFormat="1" ht="12.75" x14ac:dyDescent="0.2">
      <c r="A162" s="483" t="s">
        <v>470</v>
      </c>
      <c r="B162" s="484"/>
      <c r="C162" s="484"/>
      <c r="D162" s="484"/>
      <c r="E162" s="485"/>
    </row>
    <row r="163" spans="1:11" s="89" customFormat="1" ht="54" customHeight="1" x14ac:dyDescent="0.2">
      <c r="A163" s="483" t="s">
        <v>471</v>
      </c>
      <c r="B163" s="484" t="s">
        <v>433</v>
      </c>
      <c r="C163" s="484"/>
      <c r="D163" s="484"/>
      <c r="E163" s="485"/>
    </row>
    <row r="164" spans="1:11" s="89" customFormat="1" ht="12.75" x14ac:dyDescent="0.2">
      <c r="A164" s="309"/>
      <c r="B164" s="310"/>
      <c r="C164" s="311"/>
      <c r="D164" s="310"/>
      <c r="E164" s="312"/>
    </row>
    <row r="165" spans="1:11" s="89" customFormat="1" ht="13.5" thickBot="1" x14ac:dyDescent="0.25">
      <c r="A165" s="315" t="s">
        <v>283</v>
      </c>
      <c r="B165" s="316"/>
      <c r="C165" s="317"/>
      <c r="D165" s="316"/>
      <c r="E165" s="316"/>
    </row>
    <row r="166" spans="1:11" s="89" customFormat="1" ht="13.5" thickBot="1" x14ac:dyDescent="0.25">
      <c r="A166" s="479" t="s">
        <v>438</v>
      </c>
      <c r="B166" s="480"/>
      <c r="C166" s="480"/>
      <c r="D166" s="480"/>
      <c r="E166" s="481"/>
    </row>
    <row r="167" spans="1:11" ht="60" x14ac:dyDescent="0.25">
      <c r="A167" s="15" t="s">
        <v>285</v>
      </c>
      <c r="B167" s="15" t="s">
        <v>286</v>
      </c>
      <c r="C167" s="15" t="s">
        <v>287</v>
      </c>
      <c r="D167" s="15" t="s">
        <v>288</v>
      </c>
      <c r="E167" s="15" t="s">
        <v>289</v>
      </c>
      <c r="F167">
        <v>481.77519793926649</v>
      </c>
      <c r="G167">
        <v>261.01919208893463</v>
      </c>
      <c r="H167">
        <v>7.7103996450687813</v>
      </c>
      <c r="I167">
        <v>0.17538433732638675</v>
      </c>
      <c r="J167">
        <v>25.934271892637273</v>
      </c>
      <c r="K167">
        <v>5.973959459213849</v>
      </c>
    </row>
    <row r="168" spans="1:11" x14ac:dyDescent="0.25">
      <c r="A168" s="16"/>
      <c r="B168" s="16"/>
      <c r="C168" s="16" t="s">
        <v>290</v>
      </c>
      <c r="D168" s="16" t="s">
        <v>291</v>
      </c>
      <c r="E168" s="16" t="s">
        <v>292</v>
      </c>
    </row>
    <row r="169" spans="1:11" x14ac:dyDescent="0.25">
      <c r="A169" s="38" t="str">
        <f>+'[1]CM.05-SERV.TER.'!$A$9</f>
        <v>Servicio por mantenimiento de  Equipos de computo.</v>
      </c>
      <c r="B169" s="33" t="str">
        <f>+'[1]CM.05-SERV.TER.'!$C$9</f>
        <v>servicio</v>
      </c>
      <c r="C169" s="34">
        <f t="shared" ref="C169:C174" si="6">E169/D169</f>
        <v>0.45211636443249487</v>
      </c>
      <c r="D169" s="35">
        <f>+'[1]CM.05-SERV.TER.'!$D$9</f>
        <v>1065.5999999999999</v>
      </c>
      <c r="E169" s="36">
        <f>F167</f>
        <v>481.77519793926649</v>
      </c>
    </row>
    <row r="170" spans="1:11" x14ac:dyDescent="0.25">
      <c r="A170" s="39" t="str">
        <f>+'[1]CM.05-SERV.TER.'!$A$10</f>
        <v>Servicio por  mantenimiento de Impresoras.</v>
      </c>
      <c r="B170" s="17" t="str">
        <f>+'[1]CM.05-SERV.TER.'!$C$10</f>
        <v>servicio</v>
      </c>
      <c r="C170" s="18">
        <f t="shared" si="6"/>
        <v>0.24715386051409399</v>
      </c>
      <c r="D170" s="19">
        <f>+'[1]CM.05-SERV.TER.'!$D$10</f>
        <v>1056.0999999999999</v>
      </c>
      <c r="E170" s="20">
        <f>G167</f>
        <v>261.01919208893463</v>
      </c>
    </row>
    <row r="171" spans="1:11" x14ac:dyDescent="0.25">
      <c r="A171" s="39" t="str">
        <f>+'[1]CM.05-SERV.TER.'!$A$11</f>
        <v>Servicio por mantenimiento de Modulos  de trabajo</v>
      </c>
      <c r="B171" s="17" t="str">
        <f>+'[1]CM.05-SERV.TER.'!$C$11</f>
        <v>servicio</v>
      </c>
      <c r="C171" s="18">
        <f t="shared" si="6"/>
        <v>4.08919250475068E-2</v>
      </c>
      <c r="D171" s="19">
        <f>+'[1]CM.05-SERV.TER.'!$D$11</f>
        <v>188.55555555555554</v>
      </c>
      <c r="E171" s="20">
        <f>H167</f>
        <v>7.7103996450687813</v>
      </c>
    </row>
    <row r="172" spans="1:11" x14ac:dyDescent="0.25">
      <c r="A172" s="39" t="str">
        <f>+'[1]CM.05-SERV.TER.'!$A$12</f>
        <v xml:space="preserve">Servicio por mantenimiento de escritorio </v>
      </c>
      <c r="B172" s="17" t="str">
        <f>+'[1]CM.05-SERV.TER.'!$C$12</f>
        <v>servicio</v>
      </c>
      <c r="C172" s="18">
        <f t="shared" si="6"/>
        <v>5.9942790600650737E-4</v>
      </c>
      <c r="D172" s="19">
        <f>+'[1]CM.05-SERV.TER.'!$D$12</f>
        <v>292.58620689655174</v>
      </c>
      <c r="E172" s="20">
        <f>I167</f>
        <v>0.17538433732638675</v>
      </c>
    </row>
    <row r="173" spans="1:11" x14ac:dyDescent="0.25">
      <c r="A173" s="39" t="str">
        <f>+'[1]CM.05-SERV.TER.'!$A$13</f>
        <v xml:space="preserve">Servicio por mantenimiento de sillon </v>
      </c>
      <c r="B173" s="17" t="str">
        <f>+'[1]CM.05-SERV.TER.'!$C$13</f>
        <v>servicio</v>
      </c>
      <c r="C173" s="18">
        <f t="shared" si="6"/>
        <v>4.2790784501699687E-2</v>
      </c>
      <c r="D173" s="19">
        <f>+'[1]CM.05-SERV.TER.'!$D$13</f>
        <v>606.07142857142856</v>
      </c>
      <c r="E173" s="20">
        <f>J167</f>
        <v>25.934271892637273</v>
      </c>
    </row>
    <row r="174" spans="1:11" x14ac:dyDescent="0.25">
      <c r="A174" s="40" t="str">
        <f>+'[1]CM.05-SERV.TER.'!$A$14</f>
        <v>Servicio por mantenimiento de armario</v>
      </c>
      <c r="B174" s="21" t="str">
        <f>+'[1]CM.05-SERV.TER.'!$C$14</f>
        <v>servicio</v>
      </c>
      <c r="C174" s="22">
        <f t="shared" si="6"/>
        <v>8.3783285285379858E-2</v>
      </c>
      <c r="D174" s="23">
        <f>+'[1]CM.05-SERV.TER.'!$D$14</f>
        <v>71.30252100840336</v>
      </c>
      <c r="E174" s="37">
        <f>K167</f>
        <v>5.973959459213849</v>
      </c>
    </row>
    <row r="175" spans="1:11" x14ac:dyDescent="0.25">
      <c r="A175" s="5"/>
      <c r="B175" s="6"/>
      <c r="C175" s="31" t="s">
        <v>293</v>
      </c>
      <c r="D175" s="32"/>
      <c r="E175" s="29">
        <f>+SUM(E169:E174)</f>
        <v>782.58840536244747</v>
      </c>
    </row>
    <row r="176" spans="1:11" x14ac:dyDescent="0.25">
      <c r="A176" s="5"/>
      <c r="B176" s="6"/>
      <c r="C176" s="24" t="s">
        <v>294</v>
      </c>
      <c r="D176" s="25"/>
      <c r="E176" s="26">
        <v>100</v>
      </c>
    </row>
    <row r="177" spans="1:5" x14ac:dyDescent="0.25">
      <c r="A177" s="5"/>
      <c r="B177" s="6"/>
      <c r="C177" s="27" t="s">
        <v>295</v>
      </c>
      <c r="D177" s="28"/>
      <c r="E177" s="29">
        <f>+E175/E176</f>
        <v>7.8258840536244749</v>
      </c>
    </row>
    <row r="180" spans="1:5" ht="60" customHeight="1" x14ac:dyDescent="0.25">
      <c r="A180" s="391" t="s">
        <v>279</v>
      </c>
      <c r="B180" s="391"/>
      <c r="C180" s="391"/>
      <c r="D180" s="391"/>
      <c r="E180" s="391"/>
    </row>
    <row r="181" spans="1:5" x14ac:dyDescent="0.25">
      <c r="A181" s="3"/>
      <c r="B181" s="3"/>
      <c r="C181" s="3"/>
      <c r="D181" s="3"/>
      <c r="E181" s="3"/>
    </row>
    <row r="182" spans="1:5" x14ac:dyDescent="0.25">
      <c r="A182" s="4"/>
      <c r="B182" s="4"/>
      <c r="C182" s="5"/>
      <c r="D182" s="6"/>
      <c r="E182" s="7"/>
    </row>
    <row r="183" spans="1:5" ht="15.75" x14ac:dyDescent="0.25">
      <c r="A183" s="392" t="s">
        <v>280</v>
      </c>
      <c r="B183" s="392"/>
      <c r="C183" s="392"/>
      <c r="D183" s="392"/>
      <c r="E183" s="392"/>
    </row>
    <row r="184" spans="1:5" ht="15.75" x14ac:dyDescent="0.25">
      <c r="A184" s="393" t="s">
        <v>281</v>
      </c>
      <c r="B184" s="393"/>
      <c r="C184" s="393"/>
      <c r="D184" s="393"/>
      <c r="E184" s="393"/>
    </row>
    <row r="185" spans="1:5" x14ac:dyDescent="0.25">
      <c r="A185" s="2"/>
      <c r="B185" s="8"/>
      <c r="C185" s="8"/>
      <c r="D185" s="2"/>
      <c r="E185" s="2"/>
    </row>
    <row r="186" spans="1:5" s="89" customFormat="1" ht="13.5" thickBot="1" x14ac:dyDescent="0.25">
      <c r="A186" s="499" t="s">
        <v>282</v>
      </c>
      <c r="B186" s="499"/>
      <c r="C186" s="499"/>
      <c r="D186" s="499"/>
      <c r="E186" s="499"/>
    </row>
    <row r="187" spans="1:5" s="89" customFormat="1" ht="12.75" x14ac:dyDescent="0.2">
      <c r="A187" s="493" t="s">
        <v>468</v>
      </c>
      <c r="B187" s="494"/>
      <c r="C187" s="494"/>
      <c r="D187" s="494"/>
      <c r="E187" s="495"/>
    </row>
    <row r="188" spans="1:5" s="89" customFormat="1" ht="12.75" x14ac:dyDescent="0.2">
      <c r="A188" s="497" t="s">
        <v>470</v>
      </c>
      <c r="B188" s="484"/>
      <c r="C188" s="484"/>
      <c r="D188" s="484"/>
      <c r="E188" s="498"/>
    </row>
    <row r="189" spans="1:5" s="90" customFormat="1" ht="45.75" customHeight="1" x14ac:dyDescent="0.2">
      <c r="A189" s="497" t="s">
        <v>436</v>
      </c>
      <c r="B189" s="484" t="s">
        <v>433</v>
      </c>
      <c r="C189" s="484"/>
      <c r="D189" s="484"/>
      <c r="E189" s="498"/>
    </row>
    <row r="190" spans="1:5" s="90" customFormat="1" ht="13.5" thickBot="1" x14ac:dyDescent="0.25">
      <c r="A190" s="305"/>
      <c r="B190" s="306"/>
      <c r="C190" s="307"/>
      <c r="D190" s="306"/>
      <c r="E190" s="308"/>
    </row>
    <row r="191" spans="1:5" s="89" customFormat="1" ht="13.5" thickBot="1" x14ac:dyDescent="0.25">
      <c r="A191" s="302" t="s">
        <v>283</v>
      </c>
      <c r="B191" s="318"/>
      <c r="C191" s="319"/>
      <c r="D191" s="318"/>
      <c r="E191" s="318"/>
    </row>
    <row r="192" spans="1:5" s="89" customFormat="1" ht="13.5" thickBot="1" x14ac:dyDescent="0.25">
      <c r="A192" s="479" t="s">
        <v>438</v>
      </c>
      <c r="B192" s="480"/>
      <c r="C192" s="480"/>
      <c r="D192" s="480"/>
      <c r="E192" s="481"/>
    </row>
    <row r="193" spans="1:11" ht="60" x14ac:dyDescent="0.25">
      <c r="A193" s="15" t="s">
        <v>285</v>
      </c>
      <c r="B193" s="15" t="s">
        <v>286</v>
      </c>
      <c r="C193" s="15" t="s">
        <v>287</v>
      </c>
      <c r="D193" s="15" t="s">
        <v>288</v>
      </c>
      <c r="E193" s="15" t="s">
        <v>289</v>
      </c>
      <c r="F193">
        <v>2460.2951275286182</v>
      </c>
      <c r="G193">
        <v>1330.5906998895659</v>
      </c>
      <c r="H193">
        <v>39.459104065940238</v>
      </c>
      <c r="I193">
        <v>0.17538433732638675</v>
      </c>
      <c r="J193">
        <v>128.23467458367438</v>
      </c>
      <c r="K193">
        <v>30.044642445340227</v>
      </c>
    </row>
    <row r="194" spans="1:11" x14ac:dyDescent="0.25">
      <c r="A194" s="16"/>
      <c r="B194" s="16"/>
      <c r="C194" s="16" t="s">
        <v>290</v>
      </c>
      <c r="D194" s="16" t="s">
        <v>291</v>
      </c>
      <c r="E194" s="16" t="s">
        <v>292</v>
      </c>
    </row>
    <row r="195" spans="1:11" x14ac:dyDescent="0.25">
      <c r="A195" s="38" t="str">
        <f>+'[1]CM.05-SERV.TER.'!$A$9</f>
        <v>Servicio por mantenimiento de  Equipos de computo.</v>
      </c>
      <c r="B195" s="33" t="str">
        <f>+'[1]CM.05-SERV.TER.'!$C$9</f>
        <v>servicio</v>
      </c>
      <c r="C195" s="34">
        <f t="shared" ref="C195:C200" si="7">E195/D195</f>
        <v>2.3088355175756554</v>
      </c>
      <c r="D195" s="35">
        <f>+'[1]CM.05-SERV.TER.'!$D$9</f>
        <v>1065.5999999999999</v>
      </c>
      <c r="E195" s="36">
        <f>F193</f>
        <v>2460.2951275286182</v>
      </c>
    </row>
    <row r="196" spans="1:11" x14ac:dyDescent="0.25">
      <c r="A196" s="39" t="str">
        <f>+'[1]CM.05-SERV.TER.'!$A$10</f>
        <v>Servicio por  mantenimiento de Impresoras.</v>
      </c>
      <c r="B196" s="17" t="str">
        <f>+'[1]CM.05-SERV.TER.'!$C$10</f>
        <v>servicio</v>
      </c>
      <c r="C196" s="18">
        <f t="shared" si="7"/>
        <v>1.2599097622285447</v>
      </c>
      <c r="D196" s="19">
        <f>+'[1]CM.05-SERV.TER.'!$D$10</f>
        <v>1056.0999999999999</v>
      </c>
      <c r="E196" s="20">
        <f>G193</f>
        <v>1330.5906998895659</v>
      </c>
    </row>
    <row r="197" spans="1:11" x14ac:dyDescent="0.25">
      <c r="A197" s="39" t="str">
        <f>+'[1]CM.05-SERV.TER.'!$A$11</f>
        <v>Servicio por mantenimiento de Modulos  de trabajo</v>
      </c>
      <c r="B197" s="17" t="str">
        <f>+'[1]CM.05-SERV.TER.'!$C$11</f>
        <v>servicio</v>
      </c>
      <c r="C197" s="18">
        <f t="shared" si="7"/>
        <v>0.2092704399490054</v>
      </c>
      <c r="D197" s="19">
        <f>+'[1]CM.05-SERV.TER.'!$D$11</f>
        <v>188.55555555555554</v>
      </c>
      <c r="E197" s="20">
        <f>H193</f>
        <v>39.459104065940238</v>
      </c>
    </row>
    <row r="198" spans="1:11" x14ac:dyDescent="0.25">
      <c r="A198" s="39" t="str">
        <f>+'[1]CM.05-SERV.TER.'!$A$12</f>
        <v xml:space="preserve">Servicio por mantenimiento de escritorio </v>
      </c>
      <c r="B198" s="17" t="str">
        <f>+'[1]CM.05-SERV.TER.'!$C$12</f>
        <v>servicio</v>
      </c>
      <c r="C198" s="18">
        <f t="shared" si="7"/>
        <v>5.9942790600650737E-4</v>
      </c>
      <c r="D198" s="19">
        <f>+'[1]CM.05-SERV.TER.'!$D$12</f>
        <v>292.58620689655174</v>
      </c>
      <c r="E198" s="20">
        <f>I193</f>
        <v>0.17538433732638675</v>
      </c>
    </row>
    <row r="199" spans="1:11" x14ac:dyDescent="0.25">
      <c r="A199" s="39" t="str">
        <f>+'[1]CM.05-SERV.TER.'!$A$13</f>
        <v xml:space="preserve">Servicio por mantenimiento de sillon </v>
      </c>
      <c r="B199" s="17" t="str">
        <f>+'[1]CM.05-SERV.TER.'!$C$13</f>
        <v>servicio</v>
      </c>
      <c r="C199" s="18">
        <f t="shared" si="7"/>
        <v>0.21158343478744152</v>
      </c>
      <c r="D199" s="19">
        <f>+'[1]CM.05-SERV.TER.'!$D$13</f>
        <v>606.07142857142856</v>
      </c>
      <c r="E199" s="20">
        <f>J193</f>
        <v>128.23467458367438</v>
      </c>
    </row>
    <row r="200" spans="1:11" x14ac:dyDescent="0.25">
      <c r="A200" s="40" t="str">
        <f>+'[1]CM.05-SERV.TER.'!$A$14</f>
        <v>Servicio por mantenimiento de armario</v>
      </c>
      <c r="B200" s="21" t="str">
        <f>+'[1]CM.05-SERV.TER.'!$C$14</f>
        <v>servicio</v>
      </c>
      <c r="C200" s="22">
        <f t="shared" si="7"/>
        <v>0.42136858585686354</v>
      </c>
      <c r="D200" s="23">
        <f>+'[1]CM.05-SERV.TER.'!$D$14</f>
        <v>71.30252100840336</v>
      </c>
      <c r="E200" s="37">
        <f>K193</f>
        <v>30.044642445340227</v>
      </c>
    </row>
    <row r="201" spans="1:11" x14ac:dyDescent="0.25">
      <c r="A201" s="5"/>
      <c r="B201" s="6"/>
      <c r="C201" s="31" t="s">
        <v>293</v>
      </c>
      <c r="D201" s="32"/>
      <c r="E201" s="29">
        <f>+SUM(E195:E200)</f>
        <v>3988.7996328504651</v>
      </c>
    </row>
    <row r="202" spans="1:11" x14ac:dyDescent="0.25">
      <c r="A202" s="5"/>
      <c r="B202" s="6"/>
      <c r="C202" s="24" t="s">
        <v>294</v>
      </c>
      <c r="D202" s="25"/>
      <c r="E202" s="26">
        <v>100</v>
      </c>
    </row>
    <row r="203" spans="1:11" x14ac:dyDescent="0.25">
      <c r="A203" s="5"/>
      <c r="B203" s="6"/>
      <c r="C203" s="27" t="s">
        <v>295</v>
      </c>
      <c r="D203" s="28"/>
      <c r="E203" s="29">
        <f>+E201/E202</f>
        <v>39.887996328504649</v>
      </c>
    </row>
    <row r="207" spans="1:11" ht="75" customHeight="1" x14ac:dyDescent="0.25">
      <c r="A207" s="391" t="s">
        <v>279</v>
      </c>
      <c r="B207" s="391"/>
      <c r="C207" s="391"/>
      <c r="D207" s="391"/>
      <c r="E207" s="391"/>
    </row>
    <row r="208" spans="1:11" x14ac:dyDescent="0.25">
      <c r="A208" s="3"/>
      <c r="B208" s="3"/>
      <c r="C208" s="3"/>
      <c r="D208" s="3"/>
      <c r="E208" s="3"/>
    </row>
    <row r="209" spans="1:11" x14ac:dyDescent="0.25">
      <c r="A209" s="4"/>
      <c r="B209" s="4"/>
      <c r="C209" s="5"/>
      <c r="D209" s="6"/>
      <c r="E209" s="7"/>
    </row>
    <row r="210" spans="1:11" ht="15.75" x14ac:dyDescent="0.25">
      <c r="A210" s="392" t="s">
        <v>280</v>
      </c>
      <c r="B210" s="392"/>
      <c r="C210" s="392"/>
      <c r="D210" s="392"/>
      <c r="E210" s="392"/>
    </row>
    <row r="211" spans="1:11" ht="15.75" x14ac:dyDescent="0.25">
      <c r="A211" s="393" t="s">
        <v>281</v>
      </c>
      <c r="B211" s="393"/>
      <c r="C211" s="393"/>
      <c r="D211" s="393"/>
      <c r="E211" s="393"/>
    </row>
    <row r="212" spans="1:11" x14ac:dyDescent="0.25">
      <c r="A212" s="2"/>
      <c r="B212" s="8"/>
      <c r="C212" s="8"/>
      <c r="D212" s="2"/>
      <c r="E212" s="2"/>
    </row>
    <row r="213" spans="1:11" s="89" customFormat="1" ht="12.75" x14ac:dyDescent="0.2">
      <c r="A213" s="496" t="s">
        <v>282</v>
      </c>
      <c r="B213" s="496"/>
      <c r="C213" s="496"/>
      <c r="D213" s="496"/>
      <c r="E213" s="496"/>
    </row>
    <row r="214" spans="1:11" s="89" customFormat="1" ht="12.75" x14ac:dyDescent="0.2">
      <c r="A214" s="486" t="s">
        <v>468</v>
      </c>
      <c r="B214" s="487"/>
      <c r="C214" s="487"/>
      <c r="D214" s="487"/>
      <c r="E214" s="488"/>
    </row>
    <row r="215" spans="1:11" s="89" customFormat="1" ht="12.75" x14ac:dyDescent="0.2">
      <c r="A215" s="483" t="s">
        <v>467</v>
      </c>
      <c r="B215" s="484"/>
      <c r="C215" s="484"/>
      <c r="D215" s="484"/>
      <c r="E215" s="485"/>
    </row>
    <row r="216" spans="1:11" s="89" customFormat="1" ht="65.25" customHeight="1" x14ac:dyDescent="0.2">
      <c r="A216" s="483" t="s">
        <v>460</v>
      </c>
      <c r="B216" s="484" t="s">
        <v>433</v>
      </c>
      <c r="C216" s="484"/>
      <c r="D216" s="484"/>
      <c r="E216" s="485"/>
    </row>
    <row r="217" spans="1:11" s="89" customFormat="1" ht="12.75" x14ac:dyDescent="0.2">
      <c r="A217" s="309"/>
      <c r="B217" s="310"/>
      <c r="C217" s="311"/>
      <c r="D217" s="310"/>
      <c r="E217" s="312"/>
    </row>
    <row r="218" spans="1:11" s="89" customFormat="1" ht="13.5" thickBot="1" x14ac:dyDescent="0.25">
      <c r="A218" s="315" t="s">
        <v>283</v>
      </c>
      <c r="B218" s="316"/>
      <c r="C218" s="317"/>
      <c r="D218" s="316"/>
      <c r="E218" s="316"/>
    </row>
    <row r="219" spans="1:11" s="89" customFormat="1" ht="13.5" thickBot="1" x14ac:dyDescent="0.25">
      <c r="A219" s="479" t="s">
        <v>438</v>
      </c>
      <c r="B219" s="480"/>
      <c r="C219" s="480"/>
      <c r="D219" s="480"/>
      <c r="E219" s="481"/>
    </row>
    <row r="220" spans="1:11" ht="60" x14ac:dyDescent="0.25">
      <c r="A220" s="15" t="s">
        <v>285</v>
      </c>
      <c r="B220" s="15" t="s">
        <v>286</v>
      </c>
      <c r="C220" s="15" t="s">
        <v>287</v>
      </c>
      <c r="D220" s="15" t="s">
        <v>288</v>
      </c>
      <c r="E220" s="15" t="s">
        <v>289</v>
      </c>
      <c r="F220">
        <v>963.55039587853298</v>
      </c>
      <c r="G220">
        <v>522.03838417786926</v>
      </c>
      <c r="H220">
        <v>15.420799290137563</v>
      </c>
      <c r="I220">
        <v>0.3507686746527735</v>
      </c>
      <c r="J220">
        <v>51.868543785274547</v>
      </c>
      <c r="K220">
        <v>11.947918918427698</v>
      </c>
    </row>
    <row r="221" spans="1:11" x14ac:dyDescent="0.25">
      <c r="A221" s="16"/>
      <c r="B221" s="16"/>
      <c r="C221" s="16" t="s">
        <v>290</v>
      </c>
      <c r="D221" s="16" t="s">
        <v>291</v>
      </c>
      <c r="E221" s="16" t="s">
        <v>292</v>
      </c>
    </row>
    <row r="222" spans="1:11" x14ac:dyDescent="0.25">
      <c r="A222" s="38" t="str">
        <f>+'[1]CM.05-SERV.TER.'!$A$9</f>
        <v>Servicio por mantenimiento de  Equipos de computo.</v>
      </c>
      <c r="B222" s="33" t="str">
        <f>+'[1]CM.05-SERV.TER.'!$C$9</f>
        <v>servicio</v>
      </c>
      <c r="C222" s="34">
        <f t="shared" ref="C222:C227" si="8">E222/D222</f>
        <v>0.90423272886498973</v>
      </c>
      <c r="D222" s="35">
        <f>+'[1]CM.05-SERV.TER.'!$D$9</f>
        <v>1065.5999999999999</v>
      </c>
      <c r="E222" s="36">
        <f>F220</f>
        <v>963.55039587853298</v>
      </c>
    </row>
    <row r="223" spans="1:11" x14ac:dyDescent="0.25">
      <c r="A223" s="39" t="str">
        <f>+'[1]CM.05-SERV.TER.'!$A$10</f>
        <v>Servicio por  mantenimiento de Impresoras.</v>
      </c>
      <c r="B223" s="17" t="str">
        <f>+'[1]CM.05-SERV.TER.'!$C$10</f>
        <v>servicio</v>
      </c>
      <c r="C223" s="18">
        <f t="shared" si="8"/>
        <v>0.49430772102818799</v>
      </c>
      <c r="D223" s="19">
        <f>+'[1]CM.05-SERV.TER.'!$D$10</f>
        <v>1056.0999999999999</v>
      </c>
      <c r="E223" s="20">
        <f>G220</f>
        <v>522.03838417786926</v>
      </c>
    </row>
    <row r="224" spans="1:11" x14ac:dyDescent="0.25">
      <c r="A224" s="39" t="str">
        <f>+'[1]CM.05-SERV.TER.'!$A$11</f>
        <v>Servicio por mantenimiento de Modulos  de trabajo</v>
      </c>
      <c r="B224" s="17" t="str">
        <f>+'[1]CM.05-SERV.TER.'!$C$11</f>
        <v>servicio</v>
      </c>
      <c r="C224" s="18">
        <f t="shared" si="8"/>
        <v>8.1783850095013599E-2</v>
      </c>
      <c r="D224" s="19">
        <f>+'[1]CM.05-SERV.TER.'!$D$11</f>
        <v>188.55555555555554</v>
      </c>
      <c r="E224" s="20">
        <f>H220</f>
        <v>15.420799290137563</v>
      </c>
    </row>
    <row r="225" spans="1:5" x14ac:dyDescent="0.25">
      <c r="A225" s="39" t="str">
        <f>+'[1]CM.05-SERV.TER.'!$A$12</f>
        <v xml:space="preserve">Servicio por mantenimiento de escritorio </v>
      </c>
      <c r="B225" s="17" t="str">
        <f>+'[1]CM.05-SERV.TER.'!$C$12</f>
        <v>servicio</v>
      </c>
      <c r="C225" s="18">
        <f t="shared" si="8"/>
        <v>1.1988558120130147E-3</v>
      </c>
      <c r="D225" s="19">
        <f>+'[1]CM.05-SERV.TER.'!$D$12</f>
        <v>292.58620689655174</v>
      </c>
      <c r="E225" s="20">
        <f>I220</f>
        <v>0.3507686746527735</v>
      </c>
    </row>
    <row r="226" spans="1:5" x14ac:dyDescent="0.25">
      <c r="A226" s="39" t="str">
        <f>+'[1]CM.05-SERV.TER.'!$A$13</f>
        <v xml:space="preserve">Servicio por mantenimiento de sillon </v>
      </c>
      <c r="B226" s="17" t="str">
        <f>+'[1]CM.05-SERV.TER.'!$C$13</f>
        <v>servicio</v>
      </c>
      <c r="C226" s="18">
        <f t="shared" si="8"/>
        <v>8.5581569003399374E-2</v>
      </c>
      <c r="D226" s="19">
        <f>+'[1]CM.05-SERV.TER.'!$D$13</f>
        <v>606.07142857142856</v>
      </c>
      <c r="E226" s="20">
        <f>J220</f>
        <v>51.868543785274547</v>
      </c>
    </row>
    <row r="227" spans="1:5" x14ac:dyDescent="0.25">
      <c r="A227" s="40" t="str">
        <f>+'[1]CM.05-SERV.TER.'!$A$14</f>
        <v>Servicio por mantenimiento de armario</v>
      </c>
      <c r="B227" s="21" t="str">
        <f>+'[1]CM.05-SERV.TER.'!$C$14</f>
        <v>servicio</v>
      </c>
      <c r="C227" s="22">
        <f t="shared" si="8"/>
        <v>0.16756657057075972</v>
      </c>
      <c r="D227" s="23">
        <f>+'[1]CM.05-SERV.TER.'!$D$14</f>
        <v>71.30252100840336</v>
      </c>
      <c r="E227" s="37">
        <f>K220</f>
        <v>11.947918918427698</v>
      </c>
    </row>
    <row r="228" spans="1:5" x14ac:dyDescent="0.25">
      <c r="A228" s="5"/>
      <c r="B228" s="6"/>
      <c r="C228" s="31" t="s">
        <v>293</v>
      </c>
      <c r="D228" s="32"/>
      <c r="E228" s="29">
        <f>+SUM(E222:E227)</f>
        <v>1565.1768107248949</v>
      </c>
    </row>
    <row r="229" spans="1:5" x14ac:dyDescent="0.25">
      <c r="A229" s="5"/>
      <c r="B229" s="6"/>
      <c r="C229" s="24" t="s">
        <v>294</v>
      </c>
      <c r="D229" s="25"/>
      <c r="E229" s="26">
        <v>200</v>
      </c>
    </row>
    <row r="230" spans="1:5" x14ac:dyDescent="0.25">
      <c r="A230" s="5"/>
      <c r="B230" s="6"/>
      <c r="C230" s="27" t="s">
        <v>295</v>
      </c>
      <c r="D230" s="28"/>
      <c r="E230" s="29">
        <f>+E228/E229</f>
        <v>7.8258840536244749</v>
      </c>
    </row>
    <row r="233" spans="1:5" ht="62.25" customHeight="1" x14ac:dyDescent="0.25">
      <c r="A233" s="391" t="s">
        <v>279</v>
      </c>
      <c r="B233" s="391"/>
      <c r="C233" s="391"/>
      <c r="D233" s="391"/>
      <c r="E233" s="391"/>
    </row>
    <row r="234" spans="1:5" x14ac:dyDescent="0.25">
      <c r="A234" s="3"/>
      <c r="B234" s="3"/>
      <c r="C234" s="3"/>
      <c r="D234" s="3"/>
      <c r="E234" s="3"/>
    </row>
    <row r="235" spans="1:5" x14ac:dyDescent="0.25">
      <c r="A235" s="4"/>
      <c r="B235" s="4"/>
      <c r="C235" s="5"/>
      <c r="D235" s="6"/>
      <c r="E235" s="7"/>
    </row>
    <row r="236" spans="1:5" ht="15.75" x14ac:dyDescent="0.25">
      <c r="A236" s="392" t="s">
        <v>280</v>
      </c>
      <c r="B236" s="392"/>
      <c r="C236" s="392"/>
      <c r="D236" s="392"/>
      <c r="E236" s="392"/>
    </row>
    <row r="237" spans="1:5" ht="15.75" x14ac:dyDescent="0.25">
      <c r="A237" s="393" t="s">
        <v>281</v>
      </c>
      <c r="B237" s="393"/>
      <c r="C237" s="393"/>
      <c r="D237" s="393"/>
      <c r="E237" s="393"/>
    </row>
    <row r="238" spans="1:5" x14ac:dyDescent="0.25">
      <c r="A238" s="2"/>
      <c r="B238" s="8"/>
      <c r="C238" s="8"/>
      <c r="D238" s="2"/>
      <c r="E238" s="2"/>
    </row>
    <row r="239" spans="1:5" s="89" customFormat="1" ht="13.5" thickBot="1" x14ac:dyDescent="0.25">
      <c r="A239" s="482" t="s">
        <v>282</v>
      </c>
      <c r="B239" s="482"/>
      <c r="C239" s="482"/>
      <c r="D239" s="482"/>
      <c r="E239" s="482"/>
    </row>
    <row r="240" spans="1:5" s="89" customFormat="1" ht="12.75" x14ac:dyDescent="0.2">
      <c r="A240" s="493" t="s">
        <v>468</v>
      </c>
      <c r="B240" s="494"/>
      <c r="C240" s="494"/>
      <c r="D240" s="494"/>
      <c r="E240" s="495"/>
    </row>
    <row r="241" spans="1:11" s="89" customFormat="1" ht="12.75" x14ac:dyDescent="0.2">
      <c r="A241" s="497" t="s">
        <v>467</v>
      </c>
      <c r="B241" s="484"/>
      <c r="C241" s="484"/>
      <c r="D241" s="484"/>
      <c r="E241" s="498"/>
    </row>
    <row r="242" spans="1:11" s="89" customFormat="1" ht="66.75" customHeight="1" x14ac:dyDescent="0.2">
      <c r="A242" s="497" t="s">
        <v>463</v>
      </c>
      <c r="B242" s="484" t="s">
        <v>433</v>
      </c>
      <c r="C242" s="484"/>
      <c r="D242" s="484"/>
      <c r="E242" s="498"/>
    </row>
    <row r="243" spans="1:11" s="89" customFormat="1" ht="13.5" thickBot="1" x14ac:dyDescent="0.25">
      <c r="A243" s="305"/>
      <c r="B243" s="306"/>
      <c r="C243" s="307"/>
      <c r="D243" s="306"/>
      <c r="E243" s="308"/>
    </row>
    <row r="244" spans="1:11" s="89" customFormat="1" ht="13.5" thickBot="1" x14ac:dyDescent="0.25">
      <c r="A244" s="302" t="s">
        <v>283</v>
      </c>
      <c r="B244" s="318"/>
      <c r="C244" s="319"/>
      <c r="D244" s="318"/>
      <c r="E244" s="318"/>
    </row>
    <row r="245" spans="1:11" s="89" customFormat="1" ht="13.5" thickBot="1" x14ac:dyDescent="0.25">
      <c r="A245" s="479" t="s">
        <v>438</v>
      </c>
      <c r="B245" s="480"/>
      <c r="C245" s="480"/>
      <c r="D245" s="480"/>
      <c r="E245" s="481"/>
    </row>
    <row r="246" spans="1:11" ht="60" x14ac:dyDescent="0.25">
      <c r="A246" s="15" t="s">
        <v>285</v>
      </c>
      <c r="B246" s="15" t="s">
        <v>286</v>
      </c>
      <c r="C246" s="15" t="s">
        <v>287</v>
      </c>
      <c r="D246" s="15" t="s">
        <v>288</v>
      </c>
      <c r="E246" s="15" t="s">
        <v>289</v>
      </c>
      <c r="F246">
        <v>4.8177519793926642</v>
      </c>
      <c r="G246">
        <v>2.610191920889346</v>
      </c>
      <c r="H246">
        <v>7.7103996450687828E-2</v>
      </c>
      <c r="I246">
        <v>1.7538433732638675E-3</v>
      </c>
      <c r="J246">
        <v>0.25934271892637273</v>
      </c>
      <c r="K246">
        <v>5.9739594592138491E-2</v>
      </c>
    </row>
    <row r="247" spans="1:11" x14ac:dyDescent="0.25">
      <c r="A247" s="16"/>
      <c r="B247" s="16"/>
      <c r="C247" s="16" t="s">
        <v>290</v>
      </c>
      <c r="D247" s="16" t="s">
        <v>291</v>
      </c>
      <c r="E247" s="16" t="s">
        <v>292</v>
      </c>
    </row>
    <row r="248" spans="1:11" x14ac:dyDescent="0.25">
      <c r="A248" s="38" t="str">
        <f>+'[1]CM.05-SERV.TER.'!$A$9</f>
        <v>Servicio por mantenimiento de  Equipos de computo.</v>
      </c>
      <c r="B248" s="33" t="str">
        <f>+'[1]CM.05-SERV.TER.'!$C$9</f>
        <v>servicio</v>
      </c>
      <c r="C248" s="34">
        <f t="shared" ref="C248:C253" si="9">E248/D248</f>
        <v>4.5211636443249483E-3</v>
      </c>
      <c r="D248" s="35">
        <f>+'[1]CM.05-SERV.TER.'!$D$9</f>
        <v>1065.5999999999999</v>
      </c>
      <c r="E248" s="36">
        <f>F246</f>
        <v>4.8177519793926642</v>
      </c>
    </row>
    <row r="249" spans="1:11" x14ac:dyDescent="0.25">
      <c r="A249" s="39" t="str">
        <f>+'[1]CM.05-SERV.TER.'!$A$10</f>
        <v>Servicio por  mantenimiento de Impresoras.</v>
      </c>
      <c r="B249" s="17" t="str">
        <f>+'[1]CM.05-SERV.TER.'!$C$10</f>
        <v>servicio</v>
      </c>
      <c r="C249" s="18">
        <f t="shared" si="9"/>
        <v>2.4715386051409396E-3</v>
      </c>
      <c r="D249" s="19">
        <f>+'[1]CM.05-SERV.TER.'!$D$10</f>
        <v>1056.0999999999999</v>
      </c>
      <c r="E249" s="20">
        <f>G246</f>
        <v>2.610191920889346</v>
      </c>
    </row>
    <row r="250" spans="1:11" x14ac:dyDescent="0.25">
      <c r="A250" s="39" t="str">
        <f>+'[1]CM.05-SERV.TER.'!$A$11</f>
        <v>Servicio por mantenimiento de Modulos  de trabajo</v>
      </c>
      <c r="B250" s="17" t="str">
        <f>+'[1]CM.05-SERV.TER.'!$C$11</f>
        <v>servicio</v>
      </c>
      <c r="C250" s="18">
        <f t="shared" si="9"/>
        <v>4.0891925047506809E-4</v>
      </c>
      <c r="D250" s="19">
        <f>+'[1]CM.05-SERV.TER.'!$D$11</f>
        <v>188.55555555555554</v>
      </c>
      <c r="E250" s="20">
        <f>H246</f>
        <v>7.7103996450687828E-2</v>
      </c>
    </row>
    <row r="251" spans="1:11" x14ac:dyDescent="0.25">
      <c r="A251" s="39" t="str">
        <f>+'[1]CM.05-SERV.TER.'!$A$12</f>
        <v xml:space="preserve">Servicio por mantenimiento de escritorio </v>
      </c>
      <c r="B251" s="17" t="str">
        <f>+'[1]CM.05-SERV.TER.'!$C$12</f>
        <v>servicio</v>
      </c>
      <c r="C251" s="18">
        <f t="shared" si="9"/>
        <v>5.9942790600650744E-6</v>
      </c>
      <c r="D251" s="19">
        <f>+'[1]CM.05-SERV.TER.'!$D$12</f>
        <v>292.58620689655174</v>
      </c>
      <c r="E251" s="20">
        <f>I246</f>
        <v>1.7538433732638675E-3</v>
      </c>
    </row>
    <row r="252" spans="1:11" x14ac:dyDescent="0.25">
      <c r="A252" s="39" t="str">
        <f>+'[1]CM.05-SERV.TER.'!$A$13</f>
        <v xml:space="preserve">Servicio por mantenimiento de sillon </v>
      </c>
      <c r="B252" s="17" t="str">
        <f>+'[1]CM.05-SERV.TER.'!$C$13</f>
        <v>servicio</v>
      </c>
      <c r="C252" s="18">
        <f t="shared" si="9"/>
        <v>4.2790784501699685E-4</v>
      </c>
      <c r="D252" s="19">
        <f>+'[1]CM.05-SERV.TER.'!$D$13</f>
        <v>606.07142857142856</v>
      </c>
      <c r="E252" s="20">
        <f>J246</f>
        <v>0.25934271892637273</v>
      </c>
    </row>
    <row r="253" spans="1:11" x14ac:dyDescent="0.25">
      <c r="A253" s="40" t="str">
        <f>+'[1]CM.05-SERV.TER.'!$A$14</f>
        <v>Servicio por mantenimiento de armario</v>
      </c>
      <c r="B253" s="21" t="str">
        <f>+'[1]CM.05-SERV.TER.'!$C$14</f>
        <v>servicio</v>
      </c>
      <c r="C253" s="22">
        <f t="shared" si="9"/>
        <v>8.3783285285379849E-4</v>
      </c>
      <c r="D253" s="23">
        <f>+'[1]CM.05-SERV.TER.'!$D$14</f>
        <v>71.30252100840336</v>
      </c>
      <c r="E253" s="37">
        <f>K246</f>
        <v>5.9739594592138491E-2</v>
      </c>
    </row>
    <row r="254" spans="1:11" x14ac:dyDescent="0.25">
      <c r="A254" s="5"/>
      <c r="B254" s="6"/>
      <c r="C254" s="31" t="s">
        <v>293</v>
      </c>
      <c r="D254" s="32"/>
      <c r="E254" s="29">
        <f>+SUM(E248:E253)</f>
        <v>7.8258840536244723</v>
      </c>
    </row>
    <row r="255" spans="1:11" x14ac:dyDescent="0.25">
      <c r="A255" s="5"/>
      <c r="B255" s="6"/>
      <c r="C255" s="24" t="s">
        <v>294</v>
      </c>
      <c r="D255" s="25"/>
      <c r="E255" s="26">
        <v>1</v>
      </c>
    </row>
    <row r="256" spans="1:11" x14ac:dyDescent="0.25">
      <c r="A256" s="5"/>
      <c r="B256" s="6"/>
      <c r="C256" s="27" t="s">
        <v>295</v>
      </c>
      <c r="D256" s="28"/>
      <c r="E256" s="29">
        <f>+E254/E255</f>
        <v>7.8258840536244723</v>
      </c>
    </row>
    <row r="259" spans="1:11" ht="45" customHeight="1" x14ac:dyDescent="0.25">
      <c r="A259" s="391" t="s">
        <v>279</v>
      </c>
      <c r="B259" s="391"/>
      <c r="C259" s="391"/>
      <c r="D259" s="391"/>
      <c r="E259" s="391"/>
    </row>
    <row r="260" spans="1:11" x14ac:dyDescent="0.25">
      <c r="A260" s="3"/>
      <c r="B260" s="3"/>
      <c r="C260" s="3"/>
      <c r="D260" s="3"/>
      <c r="E260" s="3"/>
    </row>
    <row r="261" spans="1:11" x14ac:dyDescent="0.25">
      <c r="A261" s="4"/>
      <c r="B261" s="4"/>
      <c r="C261" s="5"/>
      <c r="D261" s="6"/>
      <c r="E261" s="7"/>
    </row>
    <row r="262" spans="1:11" ht="15.75" x14ac:dyDescent="0.25">
      <c r="A262" s="392" t="s">
        <v>280</v>
      </c>
      <c r="B262" s="392"/>
      <c r="C262" s="392"/>
      <c r="D262" s="392"/>
      <c r="E262" s="392"/>
    </row>
    <row r="263" spans="1:11" ht="15.75" x14ac:dyDescent="0.25">
      <c r="A263" s="393" t="s">
        <v>281</v>
      </c>
      <c r="B263" s="393"/>
      <c r="C263" s="393"/>
      <c r="D263" s="393"/>
      <c r="E263" s="393"/>
    </row>
    <row r="264" spans="1:11" x14ac:dyDescent="0.25">
      <c r="A264" s="2"/>
      <c r="B264" s="8"/>
      <c r="C264" s="8"/>
      <c r="D264" s="2"/>
      <c r="E264" s="2"/>
    </row>
    <row r="265" spans="1:11" s="89" customFormat="1" ht="13.5" thickBot="1" x14ac:dyDescent="0.25">
      <c r="A265" s="482" t="s">
        <v>282</v>
      </c>
      <c r="B265" s="482"/>
      <c r="C265" s="482"/>
      <c r="D265" s="482"/>
      <c r="E265" s="482"/>
    </row>
    <row r="266" spans="1:11" s="89" customFormat="1" ht="28.5" customHeight="1" x14ac:dyDescent="0.2">
      <c r="A266" s="493" t="s">
        <v>468</v>
      </c>
      <c r="B266" s="494"/>
      <c r="C266" s="494"/>
      <c r="D266" s="494"/>
      <c r="E266" s="495"/>
    </row>
    <row r="267" spans="1:11" s="89" customFormat="1" ht="19.5" customHeight="1" x14ac:dyDescent="0.2">
      <c r="A267" s="497" t="s">
        <v>467</v>
      </c>
      <c r="B267" s="484"/>
      <c r="C267" s="484"/>
      <c r="D267" s="484"/>
      <c r="E267" s="498"/>
    </row>
    <row r="268" spans="1:11" s="89" customFormat="1" ht="57" customHeight="1" x14ac:dyDescent="0.2">
      <c r="A268" s="497" t="s">
        <v>469</v>
      </c>
      <c r="B268" s="484" t="s">
        <v>433</v>
      </c>
      <c r="C268" s="484"/>
      <c r="D268" s="484"/>
      <c r="E268" s="498"/>
    </row>
    <row r="269" spans="1:11" s="89" customFormat="1" ht="13.5" thickBot="1" x14ac:dyDescent="0.25">
      <c r="A269" s="305"/>
      <c r="B269" s="306"/>
      <c r="C269" s="307"/>
      <c r="D269" s="306"/>
      <c r="E269" s="308"/>
    </row>
    <row r="270" spans="1:11" s="89" customFormat="1" ht="13.5" thickBot="1" x14ac:dyDescent="0.25">
      <c r="A270" s="302" t="s">
        <v>283</v>
      </c>
      <c r="B270" s="318"/>
      <c r="C270" s="319"/>
      <c r="D270" s="318"/>
      <c r="E270" s="318"/>
    </row>
    <row r="271" spans="1:11" s="89" customFormat="1" ht="13.5" thickBot="1" x14ac:dyDescent="0.25">
      <c r="A271" s="479" t="s">
        <v>438</v>
      </c>
      <c r="B271" s="480"/>
      <c r="C271" s="480"/>
      <c r="D271" s="480"/>
      <c r="E271" s="481"/>
    </row>
    <row r="272" spans="1:11" ht="60" x14ac:dyDescent="0.25">
      <c r="A272" s="15" t="s">
        <v>285</v>
      </c>
      <c r="B272" s="15" t="s">
        <v>286</v>
      </c>
      <c r="C272" s="15" t="s">
        <v>287</v>
      </c>
      <c r="D272" s="15" t="s">
        <v>288</v>
      </c>
      <c r="E272" s="15" t="s">
        <v>289</v>
      </c>
      <c r="F272">
        <v>4.8177519793926642</v>
      </c>
      <c r="G272">
        <v>2.610191920889346</v>
      </c>
      <c r="H272">
        <v>7.7103996450687828E-2</v>
      </c>
      <c r="I272">
        <v>1.7538433732638675E-3</v>
      </c>
      <c r="J272">
        <v>0.25934271892637273</v>
      </c>
      <c r="K272">
        <v>5.9739594592138491E-2</v>
      </c>
    </row>
    <row r="273" spans="1:5" x14ac:dyDescent="0.25">
      <c r="A273" s="16"/>
      <c r="B273" s="16"/>
      <c r="C273" s="16" t="s">
        <v>290</v>
      </c>
      <c r="D273" s="16" t="s">
        <v>291</v>
      </c>
      <c r="E273" s="16" t="s">
        <v>292</v>
      </c>
    </row>
    <row r="274" spans="1:5" x14ac:dyDescent="0.25">
      <c r="A274" s="38" t="str">
        <f>+'[1]CM.05-SERV.TER.'!$A$9</f>
        <v>Servicio por mantenimiento de  Equipos de computo.</v>
      </c>
      <c r="B274" s="33" t="str">
        <f>+'[1]CM.05-SERV.TER.'!$C$9</f>
        <v>servicio</v>
      </c>
      <c r="C274" s="34">
        <f t="shared" ref="C274:C279" si="10">E274/D274</f>
        <v>4.5211636443249483E-3</v>
      </c>
      <c r="D274" s="35">
        <f>+'[1]CM.05-SERV.TER.'!$D$9</f>
        <v>1065.5999999999999</v>
      </c>
      <c r="E274" s="36">
        <f>F272</f>
        <v>4.8177519793926642</v>
      </c>
    </row>
    <row r="275" spans="1:5" x14ac:dyDescent="0.25">
      <c r="A275" s="39" t="str">
        <f>+'[1]CM.05-SERV.TER.'!$A$10</f>
        <v>Servicio por  mantenimiento de Impresoras.</v>
      </c>
      <c r="B275" s="17" t="str">
        <f>+'[1]CM.05-SERV.TER.'!$C$10</f>
        <v>servicio</v>
      </c>
      <c r="C275" s="18">
        <f t="shared" si="10"/>
        <v>2.4715386051409396E-3</v>
      </c>
      <c r="D275" s="19">
        <f>+'[1]CM.05-SERV.TER.'!$D$10</f>
        <v>1056.0999999999999</v>
      </c>
      <c r="E275" s="20">
        <f>G272</f>
        <v>2.610191920889346</v>
      </c>
    </row>
    <row r="276" spans="1:5" x14ac:dyDescent="0.25">
      <c r="A276" s="39" t="str">
        <f>+'[1]CM.05-SERV.TER.'!$A$11</f>
        <v>Servicio por mantenimiento de Modulos  de trabajo</v>
      </c>
      <c r="B276" s="17" t="str">
        <f>+'[1]CM.05-SERV.TER.'!$C$11</f>
        <v>servicio</v>
      </c>
      <c r="C276" s="18">
        <f t="shared" si="10"/>
        <v>4.0891925047506809E-4</v>
      </c>
      <c r="D276" s="19">
        <f>+'[1]CM.05-SERV.TER.'!$D$11</f>
        <v>188.55555555555554</v>
      </c>
      <c r="E276" s="20">
        <f>H272</f>
        <v>7.7103996450687828E-2</v>
      </c>
    </row>
    <row r="277" spans="1:5" x14ac:dyDescent="0.25">
      <c r="A277" s="39" t="str">
        <f>+'[1]CM.05-SERV.TER.'!$A$12</f>
        <v xml:space="preserve">Servicio por mantenimiento de escritorio </v>
      </c>
      <c r="B277" s="17" t="str">
        <f>+'[1]CM.05-SERV.TER.'!$C$12</f>
        <v>servicio</v>
      </c>
      <c r="C277" s="18">
        <f t="shared" si="10"/>
        <v>5.9942790600650744E-6</v>
      </c>
      <c r="D277" s="19">
        <f>+'[1]CM.05-SERV.TER.'!$D$12</f>
        <v>292.58620689655174</v>
      </c>
      <c r="E277" s="20">
        <f>I272</f>
        <v>1.7538433732638675E-3</v>
      </c>
    </row>
    <row r="278" spans="1:5" x14ac:dyDescent="0.25">
      <c r="A278" s="39" t="str">
        <f>+'[1]CM.05-SERV.TER.'!$A$13</f>
        <v xml:space="preserve">Servicio por mantenimiento de sillon </v>
      </c>
      <c r="B278" s="17" t="str">
        <f>+'[1]CM.05-SERV.TER.'!$C$13</f>
        <v>servicio</v>
      </c>
      <c r="C278" s="18">
        <f t="shared" si="10"/>
        <v>4.2790784501699685E-4</v>
      </c>
      <c r="D278" s="19">
        <f>+'[1]CM.05-SERV.TER.'!$D$13</f>
        <v>606.07142857142856</v>
      </c>
      <c r="E278" s="20">
        <f>J272</f>
        <v>0.25934271892637273</v>
      </c>
    </row>
    <row r="279" spans="1:5" x14ac:dyDescent="0.25">
      <c r="A279" s="40" t="str">
        <f>+'[1]CM.05-SERV.TER.'!$A$14</f>
        <v>Servicio por mantenimiento de armario</v>
      </c>
      <c r="B279" s="21" t="str">
        <f>+'[1]CM.05-SERV.TER.'!$C$14</f>
        <v>servicio</v>
      </c>
      <c r="C279" s="22">
        <f t="shared" si="10"/>
        <v>8.3783285285379849E-4</v>
      </c>
      <c r="D279" s="23">
        <f>+'[1]CM.05-SERV.TER.'!$D$14</f>
        <v>71.30252100840336</v>
      </c>
      <c r="E279" s="37">
        <f>K272</f>
        <v>5.9739594592138491E-2</v>
      </c>
    </row>
    <row r="280" spans="1:5" x14ac:dyDescent="0.25">
      <c r="A280" s="5"/>
      <c r="B280" s="6"/>
      <c r="C280" s="31" t="s">
        <v>293</v>
      </c>
      <c r="D280" s="32"/>
      <c r="E280" s="29">
        <f>+SUM(E274:E279)</f>
        <v>7.8258840536244723</v>
      </c>
    </row>
    <row r="281" spans="1:5" x14ac:dyDescent="0.25">
      <c r="A281" s="5"/>
      <c r="B281" s="6"/>
      <c r="C281" s="24" t="s">
        <v>294</v>
      </c>
      <c r="D281" s="25"/>
      <c r="E281" s="26">
        <v>1</v>
      </c>
    </row>
    <row r="282" spans="1:5" x14ac:dyDescent="0.25">
      <c r="A282" s="5"/>
      <c r="B282" s="6"/>
      <c r="C282" s="27" t="s">
        <v>295</v>
      </c>
      <c r="D282" s="28"/>
      <c r="E282" s="29">
        <f>+E280/E281</f>
        <v>7.8258840536244723</v>
      </c>
    </row>
    <row r="284" spans="1:5" ht="60" customHeight="1" x14ac:dyDescent="0.25">
      <c r="A284" s="391" t="s">
        <v>279</v>
      </c>
      <c r="B284" s="391"/>
      <c r="C284" s="391"/>
      <c r="D284" s="391"/>
      <c r="E284" s="391"/>
    </row>
    <row r="285" spans="1:5" x14ac:dyDescent="0.25">
      <c r="A285" s="3"/>
      <c r="B285" s="3"/>
      <c r="C285" s="3"/>
      <c r="D285" s="3"/>
      <c r="E285" s="3"/>
    </row>
    <row r="286" spans="1:5" x14ac:dyDescent="0.25">
      <c r="A286" s="4"/>
      <c r="B286" s="4"/>
      <c r="C286" s="5"/>
      <c r="D286" s="6"/>
      <c r="E286" s="7"/>
    </row>
    <row r="287" spans="1:5" ht="15.75" x14ac:dyDescent="0.25">
      <c r="A287" s="392" t="s">
        <v>280</v>
      </c>
      <c r="B287" s="392"/>
      <c r="C287" s="392"/>
      <c r="D287" s="392"/>
      <c r="E287" s="392"/>
    </row>
    <row r="288" spans="1:5" ht="15.75" x14ac:dyDescent="0.25">
      <c r="A288" s="393" t="s">
        <v>281</v>
      </c>
      <c r="B288" s="393"/>
      <c r="C288" s="393"/>
      <c r="D288" s="393"/>
      <c r="E288" s="393"/>
    </row>
    <row r="289" spans="1:11" x14ac:dyDescent="0.25">
      <c r="A289" s="2"/>
      <c r="B289" s="8"/>
      <c r="C289" s="8"/>
      <c r="D289" s="2"/>
      <c r="E289" s="2"/>
    </row>
    <row r="290" spans="1:11" s="89" customFormat="1" ht="12.75" x14ac:dyDescent="0.2">
      <c r="A290" s="482" t="s">
        <v>282</v>
      </c>
      <c r="B290" s="482"/>
      <c r="C290" s="482"/>
      <c r="D290" s="482"/>
      <c r="E290" s="482"/>
    </row>
    <row r="291" spans="1:11" s="89" customFormat="1" ht="12.75" x14ac:dyDescent="0.2">
      <c r="A291" s="486" t="s">
        <v>468</v>
      </c>
      <c r="B291" s="487"/>
      <c r="C291" s="487"/>
      <c r="D291" s="487"/>
      <c r="E291" s="488"/>
    </row>
    <row r="292" spans="1:11" s="89" customFormat="1" ht="12.75" x14ac:dyDescent="0.2">
      <c r="A292" s="483" t="s">
        <v>467</v>
      </c>
      <c r="B292" s="484"/>
      <c r="C292" s="484"/>
      <c r="D292" s="484"/>
      <c r="E292" s="485"/>
    </row>
    <row r="293" spans="1:11" s="90" customFormat="1" ht="43.5" customHeight="1" x14ac:dyDescent="0.2">
      <c r="A293" s="483" t="s">
        <v>436</v>
      </c>
      <c r="B293" s="484" t="s">
        <v>433</v>
      </c>
      <c r="C293" s="484"/>
      <c r="D293" s="484"/>
      <c r="E293" s="485"/>
    </row>
    <row r="294" spans="1:11" s="90" customFormat="1" ht="12.75" x14ac:dyDescent="0.2">
      <c r="A294" s="309"/>
      <c r="B294" s="310"/>
      <c r="C294" s="311"/>
      <c r="D294" s="310"/>
      <c r="E294" s="312"/>
    </row>
    <row r="295" spans="1:11" s="89" customFormat="1" ht="13.5" thickBot="1" x14ac:dyDescent="0.25">
      <c r="A295" s="315" t="s">
        <v>283</v>
      </c>
      <c r="B295" s="316"/>
      <c r="C295" s="317"/>
      <c r="D295" s="316"/>
      <c r="E295" s="316"/>
    </row>
    <row r="296" spans="1:11" s="89" customFormat="1" ht="13.5" thickBot="1" x14ac:dyDescent="0.25">
      <c r="A296" s="479" t="s">
        <v>438</v>
      </c>
      <c r="B296" s="480"/>
      <c r="C296" s="480"/>
      <c r="D296" s="480"/>
      <c r="E296" s="481"/>
    </row>
    <row r="297" spans="1:11" ht="60" x14ac:dyDescent="0.25">
      <c r="A297" s="15" t="s">
        <v>285</v>
      </c>
      <c r="B297" s="15" t="s">
        <v>286</v>
      </c>
      <c r="C297" s="15" t="s">
        <v>287</v>
      </c>
      <c r="D297" s="15" t="s">
        <v>288</v>
      </c>
      <c r="E297" s="15" t="s">
        <v>289</v>
      </c>
      <c r="F297">
        <v>24.602951275286184</v>
      </c>
      <c r="G297">
        <v>13.305906998895662</v>
      </c>
      <c r="H297">
        <v>0.39459104065940237</v>
      </c>
      <c r="I297">
        <v>1.7538433732638675E-3</v>
      </c>
      <c r="J297">
        <v>1.2823467458367437</v>
      </c>
      <c r="K297">
        <v>0.30044642445340231</v>
      </c>
    </row>
    <row r="298" spans="1:11" x14ac:dyDescent="0.25">
      <c r="A298" s="16"/>
      <c r="B298" s="16"/>
      <c r="C298" s="16" t="s">
        <v>290</v>
      </c>
      <c r="D298" s="16" t="s">
        <v>291</v>
      </c>
      <c r="E298" s="16" t="s">
        <v>292</v>
      </c>
    </row>
    <row r="299" spans="1:11" x14ac:dyDescent="0.25">
      <c r="A299" s="38" t="str">
        <f>+'[1]CM.05-SERV.TER.'!$A$9</f>
        <v>Servicio por mantenimiento de  Equipos de computo.</v>
      </c>
      <c r="B299" s="33" t="str">
        <f>+'[1]CM.05-SERV.TER.'!$C$9</f>
        <v>servicio</v>
      </c>
      <c r="C299" s="34">
        <f t="shared" ref="C299:C304" si="11">E299/D299</f>
        <v>2.3088355175756557E-2</v>
      </c>
      <c r="D299" s="35">
        <f>+'[1]CM.05-SERV.TER.'!$D$9</f>
        <v>1065.5999999999999</v>
      </c>
      <c r="E299" s="36">
        <f>F297</f>
        <v>24.602951275286184</v>
      </c>
    </row>
    <row r="300" spans="1:11" x14ac:dyDescent="0.25">
      <c r="A300" s="39" t="str">
        <f>+'[1]CM.05-SERV.TER.'!$A$10</f>
        <v>Servicio por  mantenimiento de Impresoras.</v>
      </c>
      <c r="B300" s="17" t="str">
        <f>+'[1]CM.05-SERV.TER.'!$C$10</f>
        <v>servicio</v>
      </c>
      <c r="C300" s="18">
        <f t="shared" si="11"/>
        <v>1.2599097622285449E-2</v>
      </c>
      <c r="D300" s="19">
        <f>+'[1]CM.05-SERV.TER.'!$D$10</f>
        <v>1056.0999999999999</v>
      </c>
      <c r="E300" s="20">
        <f>G297</f>
        <v>13.305906998895662</v>
      </c>
    </row>
    <row r="301" spans="1:11" x14ac:dyDescent="0.25">
      <c r="A301" s="39" t="str">
        <f>+'[1]CM.05-SERV.TER.'!$A$11</f>
        <v>Servicio por mantenimiento de Modulos  de trabajo</v>
      </c>
      <c r="B301" s="17" t="str">
        <f>+'[1]CM.05-SERV.TER.'!$C$11</f>
        <v>servicio</v>
      </c>
      <c r="C301" s="18">
        <f t="shared" si="11"/>
        <v>2.0927043994900538E-3</v>
      </c>
      <c r="D301" s="19">
        <f>+'[1]CM.05-SERV.TER.'!$D$11</f>
        <v>188.55555555555554</v>
      </c>
      <c r="E301" s="20">
        <f>H297</f>
        <v>0.39459104065940237</v>
      </c>
    </row>
    <row r="302" spans="1:11" x14ac:dyDescent="0.25">
      <c r="A302" s="39" t="str">
        <f>+'[1]CM.05-SERV.TER.'!$A$12</f>
        <v xml:space="preserve">Servicio por mantenimiento de escritorio </v>
      </c>
      <c r="B302" s="17" t="str">
        <f>+'[1]CM.05-SERV.TER.'!$C$12</f>
        <v>servicio</v>
      </c>
      <c r="C302" s="18">
        <f t="shared" si="11"/>
        <v>5.9942790600650744E-6</v>
      </c>
      <c r="D302" s="19">
        <f>+'[1]CM.05-SERV.TER.'!$D$12</f>
        <v>292.58620689655174</v>
      </c>
      <c r="E302" s="20">
        <f>I297</f>
        <v>1.7538433732638675E-3</v>
      </c>
    </row>
    <row r="303" spans="1:11" x14ac:dyDescent="0.25">
      <c r="A303" s="39" t="str">
        <f>+'[1]CM.05-SERV.TER.'!$A$13</f>
        <v xml:space="preserve">Servicio por mantenimiento de sillon </v>
      </c>
      <c r="B303" s="17" t="str">
        <f>+'[1]CM.05-SERV.TER.'!$C$13</f>
        <v>servicio</v>
      </c>
      <c r="C303" s="18">
        <f t="shared" si="11"/>
        <v>2.1158343478744151E-3</v>
      </c>
      <c r="D303" s="19">
        <f>+'[1]CM.05-SERV.TER.'!$D$13</f>
        <v>606.07142857142856</v>
      </c>
      <c r="E303" s="20">
        <f>J297</f>
        <v>1.2823467458367437</v>
      </c>
    </row>
    <row r="304" spans="1:11" x14ac:dyDescent="0.25">
      <c r="A304" s="40" t="str">
        <f>+'[1]CM.05-SERV.TER.'!$A$14</f>
        <v>Servicio por mantenimiento de armario</v>
      </c>
      <c r="B304" s="21" t="str">
        <f>+'[1]CM.05-SERV.TER.'!$C$14</f>
        <v>servicio</v>
      </c>
      <c r="C304" s="22">
        <f t="shared" si="11"/>
        <v>4.2136858585686355E-3</v>
      </c>
      <c r="D304" s="23">
        <f>+'[1]CM.05-SERV.TER.'!$D$14</f>
        <v>71.30252100840336</v>
      </c>
      <c r="E304" s="37">
        <f>K297</f>
        <v>0.30044642445340231</v>
      </c>
    </row>
    <row r="305" spans="1:10" x14ac:dyDescent="0.25">
      <c r="A305" s="5"/>
      <c r="B305" s="6"/>
      <c r="C305" s="31" t="s">
        <v>293</v>
      </c>
      <c r="D305" s="32"/>
      <c r="E305" s="29">
        <f>+SUM(E299:E304)</f>
        <v>39.887996328504656</v>
      </c>
    </row>
    <row r="306" spans="1:10" x14ac:dyDescent="0.25">
      <c r="A306" s="5"/>
      <c r="B306" s="6"/>
      <c r="C306" s="24" t="s">
        <v>294</v>
      </c>
      <c r="D306" s="25"/>
      <c r="E306" s="26">
        <v>1</v>
      </c>
    </row>
    <row r="307" spans="1:10" x14ac:dyDescent="0.25">
      <c r="A307" s="5"/>
      <c r="B307" s="6"/>
      <c r="C307" s="27" t="s">
        <v>295</v>
      </c>
      <c r="D307" s="28"/>
      <c r="E307" s="29">
        <f>+E305/E306</f>
        <v>39.887996328504656</v>
      </c>
    </row>
    <row r="310" spans="1:10" ht="54" customHeight="1" x14ac:dyDescent="0.25">
      <c r="A310" s="391" t="s">
        <v>279</v>
      </c>
      <c r="B310" s="391"/>
      <c r="C310" s="391"/>
      <c r="D310" s="391"/>
      <c r="E310" s="391"/>
      <c r="F310" s="1"/>
      <c r="G310" s="1"/>
      <c r="H310" s="2"/>
      <c r="I310" s="2"/>
      <c r="J310" s="2"/>
    </row>
    <row r="311" spans="1:10" x14ac:dyDescent="0.25">
      <c r="A311" s="3"/>
      <c r="B311" s="3"/>
      <c r="C311" s="3"/>
      <c r="D311" s="3"/>
      <c r="E311" s="3"/>
      <c r="F311" s="3"/>
      <c r="G311" s="3"/>
      <c r="H311" s="2"/>
      <c r="I311" s="2"/>
      <c r="J311" s="2"/>
    </row>
    <row r="312" spans="1:10" x14ac:dyDescent="0.25">
      <c r="A312" s="4"/>
      <c r="B312" s="4"/>
      <c r="C312" s="5"/>
      <c r="D312" s="6"/>
      <c r="E312" s="7"/>
      <c r="F312" s="2"/>
      <c r="G312" s="2"/>
      <c r="H312" s="2"/>
      <c r="I312" s="2"/>
      <c r="J312" s="2"/>
    </row>
    <row r="313" spans="1:10" ht="15.75" x14ac:dyDescent="0.25">
      <c r="A313" s="392" t="s">
        <v>280</v>
      </c>
      <c r="B313" s="392"/>
      <c r="C313" s="392"/>
      <c r="D313" s="392"/>
      <c r="E313" s="392"/>
      <c r="F313" s="2"/>
      <c r="G313" s="2"/>
      <c r="H313" s="2"/>
      <c r="I313" s="2"/>
      <c r="J313" s="2"/>
    </row>
    <row r="314" spans="1:10" ht="15.75" x14ac:dyDescent="0.25">
      <c r="A314" s="393" t="s">
        <v>281</v>
      </c>
      <c r="B314" s="393"/>
      <c r="C314" s="393"/>
      <c r="D314" s="393"/>
      <c r="E314" s="393"/>
      <c r="F314" s="2"/>
      <c r="G314" s="2"/>
      <c r="H314" s="2"/>
      <c r="I314" s="2"/>
      <c r="J314" s="2"/>
    </row>
    <row r="315" spans="1:10" x14ac:dyDescent="0.25">
      <c r="A315" s="2"/>
      <c r="B315" s="8"/>
      <c r="C315" s="8"/>
      <c r="D315" s="2"/>
      <c r="E315" s="2"/>
      <c r="F315" s="2"/>
      <c r="G315" s="2"/>
      <c r="H315" s="2"/>
      <c r="I315" s="2"/>
      <c r="J315" s="2"/>
    </row>
    <row r="316" spans="1:10" s="89" customFormat="1" ht="12.75" x14ac:dyDescent="0.2">
      <c r="A316" s="482" t="s">
        <v>282</v>
      </c>
      <c r="B316" s="482"/>
      <c r="C316" s="482"/>
      <c r="D316" s="482"/>
      <c r="E316" s="482"/>
    </row>
    <row r="317" spans="1:10" s="89" customFormat="1" ht="25.5" customHeight="1" x14ac:dyDescent="0.2">
      <c r="A317" s="486" t="s">
        <v>465</v>
      </c>
      <c r="B317" s="487"/>
      <c r="C317" s="487"/>
      <c r="D317" s="487"/>
      <c r="E317" s="488"/>
    </row>
    <row r="318" spans="1:10" s="89" customFormat="1" ht="24" customHeight="1" x14ac:dyDescent="0.2">
      <c r="A318" s="483" t="s">
        <v>466</v>
      </c>
      <c r="B318" s="484"/>
      <c r="C318" s="484"/>
      <c r="D318" s="484"/>
      <c r="E318" s="485"/>
    </row>
    <row r="319" spans="1:10" s="89" customFormat="1" ht="12.75" x14ac:dyDescent="0.2">
      <c r="A319" s="309"/>
      <c r="B319" s="310"/>
      <c r="C319" s="311"/>
      <c r="D319" s="310"/>
      <c r="E319" s="312"/>
    </row>
    <row r="320" spans="1:10" s="89" customFormat="1" ht="13.5" thickBot="1" x14ac:dyDescent="0.25">
      <c r="A320" s="315" t="s">
        <v>283</v>
      </c>
      <c r="B320" s="316"/>
      <c r="C320" s="317"/>
      <c r="D320" s="316"/>
      <c r="E320" s="316"/>
    </row>
    <row r="321" spans="1:11" s="89" customFormat="1" ht="13.5" thickBot="1" x14ac:dyDescent="0.25">
      <c r="A321" s="479" t="s">
        <v>438</v>
      </c>
      <c r="B321" s="480"/>
      <c r="C321" s="480"/>
      <c r="D321" s="480"/>
      <c r="E321" s="481"/>
    </row>
    <row r="322" spans="1:11" ht="60" x14ac:dyDescent="0.25">
      <c r="A322" s="15" t="s">
        <v>285</v>
      </c>
      <c r="B322" s="15" t="s">
        <v>286</v>
      </c>
      <c r="C322" s="15" t="s">
        <v>287</v>
      </c>
      <c r="D322" s="15" t="s">
        <v>288</v>
      </c>
      <c r="E322" s="15" t="s">
        <v>289</v>
      </c>
      <c r="F322" s="2">
        <v>9.6355039587853284</v>
      </c>
      <c r="G322" s="2">
        <v>5.2203838417786921</v>
      </c>
      <c r="H322" s="2">
        <v>0.15420799290137566</v>
      </c>
      <c r="I322" s="2">
        <v>3.5076867465277349E-3</v>
      </c>
      <c r="J322" s="2">
        <v>0.51868543785274546</v>
      </c>
      <c r="K322">
        <v>0.11947918918427698</v>
      </c>
    </row>
    <row r="323" spans="1:11" x14ac:dyDescent="0.25">
      <c r="A323" s="16"/>
      <c r="B323" s="16"/>
      <c r="C323" s="16" t="s">
        <v>290</v>
      </c>
      <c r="D323" s="16" t="s">
        <v>291</v>
      </c>
      <c r="E323" s="16" t="s">
        <v>292</v>
      </c>
      <c r="F323" s="2"/>
      <c r="G323" s="2"/>
      <c r="H323" s="2"/>
      <c r="I323" s="2"/>
      <c r="J323" s="2"/>
    </row>
    <row r="324" spans="1:11" x14ac:dyDescent="0.25">
      <c r="A324" s="38" t="str">
        <f>+'[1]CM.05-SERV.TER.'!$A$9</f>
        <v>Servicio por mantenimiento de  Equipos de computo.</v>
      </c>
      <c r="B324" s="33" t="str">
        <f>+'[1]CM.05-SERV.TER.'!$C$9</f>
        <v>servicio</v>
      </c>
      <c r="C324" s="34">
        <f t="shared" ref="C324:C329" si="12">E324/D324</f>
        <v>9.0423272886498967E-3</v>
      </c>
      <c r="D324" s="35">
        <f>+'[1]CM.05-SERV.TER.'!$D$9</f>
        <v>1065.5999999999999</v>
      </c>
      <c r="E324" s="36">
        <f>F322</f>
        <v>9.6355039587853284</v>
      </c>
      <c r="F324" s="2"/>
      <c r="G324" s="2"/>
      <c r="H324" s="2"/>
      <c r="I324" s="2"/>
      <c r="J324" s="2"/>
    </row>
    <row r="325" spans="1:11" x14ac:dyDescent="0.25">
      <c r="A325" s="39" t="str">
        <f>+'[1]CM.05-SERV.TER.'!$A$10</f>
        <v>Servicio por  mantenimiento de Impresoras.</v>
      </c>
      <c r="B325" s="17" t="str">
        <f>+'[1]CM.05-SERV.TER.'!$C$10</f>
        <v>servicio</v>
      </c>
      <c r="C325" s="18">
        <f t="shared" si="12"/>
        <v>4.9430772102818793E-3</v>
      </c>
      <c r="D325" s="19">
        <f>+'[1]CM.05-SERV.TER.'!$D$10</f>
        <v>1056.0999999999999</v>
      </c>
      <c r="E325" s="20">
        <f>G322</f>
        <v>5.2203838417786921</v>
      </c>
      <c r="F325" s="2"/>
      <c r="G325" s="2"/>
      <c r="H325" s="2"/>
      <c r="I325" s="2"/>
      <c r="J325" s="2"/>
    </row>
    <row r="326" spans="1:11" x14ac:dyDescent="0.25">
      <c r="A326" s="39" t="str">
        <f>+'[1]CM.05-SERV.TER.'!$A$11</f>
        <v>Servicio por mantenimiento de Modulos  de trabajo</v>
      </c>
      <c r="B326" s="17" t="str">
        <f>+'[1]CM.05-SERV.TER.'!$C$11</f>
        <v>servicio</v>
      </c>
      <c r="C326" s="18">
        <f t="shared" si="12"/>
        <v>8.1783850095013618E-4</v>
      </c>
      <c r="D326" s="19">
        <f>+'[1]CM.05-SERV.TER.'!$D$11</f>
        <v>188.55555555555554</v>
      </c>
      <c r="E326" s="20">
        <f>H322</f>
        <v>0.15420799290137566</v>
      </c>
      <c r="F326" s="2"/>
      <c r="G326" s="2"/>
      <c r="H326" s="2"/>
      <c r="I326" s="2"/>
      <c r="J326" s="2"/>
    </row>
    <row r="327" spans="1:11" x14ac:dyDescent="0.25">
      <c r="A327" s="39" t="str">
        <f>+'[1]CM.05-SERV.TER.'!$A$12</f>
        <v xml:space="preserve">Servicio por mantenimiento de escritorio </v>
      </c>
      <c r="B327" s="17" t="str">
        <f>+'[1]CM.05-SERV.TER.'!$C$12</f>
        <v>servicio</v>
      </c>
      <c r="C327" s="18">
        <f t="shared" si="12"/>
        <v>1.1988558120130149E-5</v>
      </c>
      <c r="D327" s="19">
        <f>+'[1]CM.05-SERV.TER.'!$D$12</f>
        <v>292.58620689655174</v>
      </c>
      <c r="E327" s="20">
        <f>I322</f>
        <v>3.5076867465277349E-3</v>
      </c>
      <c r="F327" s="2"/>
      <c r="G327" s="2"/>
      <c r="H327" s="2"/>
      <c r="I327" s="2"/>
      <c r="J327" s="2"/>
    </row>
    <row r="328" spans="1:11" x14ac:dyDescent="0.25">
      <c r="A328" s="39" t="str">
        <f>+'[1]CM.05-SERV.TER.'!$A$13</f>
        <v xml:space="preserve">Servicio por mantenimiento de sillon </v>
      </c>
      <c r="B328" s="17" t="str">
        <f>+'[1]CM.05-SERV.TER.'!$C$13</f>
        <v>servicio</v>
      </c>
      <c r="C328" s="18">
        <f t="shared" si="12"/>
        <v>8.5581569003399371E-4</v>
      </c>
      <c r="D328" s="19">
        <f>+'[1]CM.05-SERV.TER.'!$D$13</f>
        <v>606.07142857142856</v>
      </c>
      <c r="E328" s="20">
        <f>J322</f>
        <v>0.51868543785274546</v>
      </c>
      <c r="F328" s="2"/>
      <c r="G328" s="2"/>
      <c r="H328" s="2"/>
      <c r="I328" s="2"/>
      <c r="J328" s="2"/>
    </row>
    <row r="329" spans="1:11" x14ac:dyDescent="0.25">
      <c r="A329" s="40" t="str">
        <f>+'[1]CM.05-SERV.TER.'!$A$14</f>
        <v>Servicio por mantenimiento de armario</v>
      </c>
      <c r="B329" s="21" t="str">
        <f>+'[1]CM.05-SERV.TER.'!$C$14</f>
        <v>servicio</v>
      </c>
      <c r="C329" s="22">
        <f t="shared" si="12"/>
        <v>1.675665705707597E-3</v>
      </c>
      <c r="D329" s="23">
        <f>+'[1]CM.05-SERV.TER.'!$D$14</f>
        <v>71.30252100840336</v>
      </c>
      <c r="E329" s="37">
        <f>K322</f>
        <v>0.11947918918427698</v>
      </c>
      <c r="F329" s="2"/>
      <c r="G329" s="2"/>
      <c r="H329" s="2"/>
      <c r="I329" s="2"/>
      <c r="J329" s="2"/>
    </row>
    <row r="330" spans="1:11" x14ac:dyDescent="0.25">
      <c r="A330" s="5"/>
      <c r="B330" s="6"/>
      <c r="C330" s="31" t="s">
        <v>293</v>
      </c>
      <c r="D330" s="32"/>
      <c r="E330" s="29">
        <f>+SUM(E324:E329)</f>
        <v>15.651768107248945</v>
      </c>
      <c r="F330" s="2"/>
      <c r="G330" s="2"/>
      <c r="H330" s="2"/>
      <c r="I330" s="2"/>
      <c r="J330" s="2"/>
    </row>
    <row r="331" spans="1:11" x14ac:dyDescent="0.25">
      <c r="A331" s="5"/>
      <c r="B331" s="6"/>
      <c r="C331" s="24" t="s">
        <v>294</v>
      </c>
      <c r="D331" s="25"/>
      <c r="E331" s="26">
        <v>2</v>
      </c>
      <c r="F331" s="2"/>
      <c r="G331" s="2"/>
      <c r="H331" s="2"/>
      <c r="I331" s="2"/>
      <c r="J331" s="2"/>
    </row>
    <row r="332" spans="1:11" x14ac:dyDescent="0.25">
      <c r="A332" s="5"/>
      <c r="B332" s="6"/>
      <c r="C332" s="27" t="s">
        <v>295</v>
      </c>
      <c r="D332" s="28"/>
      <c r="E332" s="29">
        <f>+E330/E331</f>
        <v>7.8258840536244723</v>
      </c>
      <c r="F332" s="2"/>
      <c r="G332" s="2"/>
      <c r="H332" s="2"/>
      <c r="I332" s="2"/>
      <c r="J332" s="2"/>
    </row>
    <row r="333" spans="1:11" x14ac:dyDescent="0.25">
      <c r="A333" s="4"/>
      <c r="B333" s="4"/>
      <c r="C333" s="5"/>
      <c r="D333" s="6"/>
      <c r="E333" s="7"/>
      <c r="F333" s="2"/>
      <c r="G333" s="2"/>
      <c r="H333" s="2"/>
      <c r="I333" s="2"/>
      <c r="J333" s="2"/>
    </row>
    <row r="334" spans="1:11" x14ac:dyDescent="0.25">
      <c r="A334" s="4"/>
      <c r="B334" s="4"/>
      <c r="C334" s="5"/>
      <c r="D334" s="6"/>
      <c r="E334" s="7"/>
      <c r="F334" s="2"/>
      <c r="G334" s="2"/>
      <c r="H334" s="2"/>
      <c r="I334" s="2"/>
      <c r="J334" s="2"/>
    </row>
    <row r="335" spans="1:11" ht="71.25" customHeight="1" x14ac:dyDescent="0.25">
      <c r="A335" s="391" t="s">
        <v>279</v>
      </c>
      <c r="B335" s="391"/>
      <c r="C335" s="391"/>
      <c r="D335" s="391"/>
      <c r="E335" s="391"/>
      <c r="F335" s="1"/>
      <c r="G335" s="1"/>
      <c r="H335" s="2"/>
      <c r="I335" s="2"/>
      <c r="J335" s="2"/>
    </row>
    <row r="336" spans="1:11" x14ac:dyDescent="0.25">
      <c r="A336" s="3"/>
      <c r="B336" s="3"/>
      <c r="C336" s="3"/>
      <c r="D336" s="3"/>
      <c r="E336" s="3"/>
      <c r="F336" s="3"/>
      <c r="G336" s="3"/>
      <c r="H336" s="2"/>
      <c r="I336" s="2"/>
      <c r="J336" s="2"/>
    </row>
    <row r="337" spans="1:11" x14ac:dyDescent="0.25">
      <c r="A337" s="4"/>
      <c r="B337" s="4"/>
      <c r="C337" s="5"/>
      <c r="D337" s="6"/>
      <c r="E337" s="7"/>
      <c r="F337" s="2"/>
      <c r="G337" s="2"/>
      <c r="H337" s="2"/>
      <c r="I337" s="2"/>
      <c r="J337" s="2"/>
    </row>
    <row r="338" spans="1:11" ht="15.75" x14ac:dyDescent="0.25">
      <c r="A338" s="392" t="s">
        <v>280</v>
      </c>
      <c r="B338" s="392"/>
      <c r="C338" s="392"/>
      <c r="D338" s="392"/>
      <c r="E338" s="392"/>
      <c r="F338" s="2"/>
      <c r="G338" s="2"/>
      <c r="H338" s="2"/>
      <c r="I338" s="2"/>
      <c r="J338" s="2"/>
    </row>
    <row r="339" spans="1:11" ht="15.75" x14ac:dyDescent="0.25">
      <c r="A339" s="393" t="s">
        <v>281</v>
      </c>
      <c r="B339" s="393"/>
      <c r="C339" s="393"/>
      <c r="D339" s="393"/>
      <c r="E339" s="393"/>
      <c r="F339" s="2"/>
      <c r="G339" s="2"/>
      <c r="H339" s="2"/>
      <c r="I339" s="2"/>
      <c r="J339" s="2"/>
    </row>
    <row r="340" spans="1:11" x14ac:dyDescent="0.25">
      <c r="A340" s="2"/>
      <c r="B340" s="8"/>
      <c r="C340" s="8"/>
      <c r="D340" s="2"/>
      <c r="E340" s="2"/>
      <c r="F340" s="2"/>
      <c r="G340" s="2"/>
      <c r="H340" s="2"/>
      <c r="I340" s="2"/>
      <c r="J340" s="2"/>
    </row>
    <row r="341" spans="1:11" s="89" customFormat="1" ht="12.75" x14ac:dyDescent="0.2">
      <c r="A341" s="482" t="s">
        <v>282</v>
      </c>
      <c r="B341" s="482"/>
      <c r="C341" s="482"/>
      <c r="D341" s="482"/>
      <c r="E341" s="482"/>
    </row>
    <row r="342" spans="1:11" s="89" customFormat="1" ht="12.75" x14ac:dyDescent="0.2">
      <c r="A342" s="486" t="s">
        <v>465</v>
      </c>
      <c r="B342" s="487"/>
      <c r="C342" s="487"/>
      <c r="D342" s="487"/>
      <c r="E342" s="488"/>
    </row>
    <row r="343" spans="1:11" s="89" customFormat="1" ht="76.5" customHeight="1" x14ac:dyDescent="0.2">
      <c r="A343" s="483" t="s">
        <v>464</v>
      </c>
      <c r="B343" s="484"/>
      <c r="C343" s="484"/>
      <c r="D343" s="484"/>
      <c r="E343" s="485"/>
    </row>
    <row r="344" spans="1:11" s="89" customFormat="1" ht="12.75" x14ac:dyDescent="0.2">
      <c r="A344" s="309"/>
      <c r="B344" s="310"/>
      <c r="C344" s="311"/>
      <c r="D344" s="310"/>
      <c r="E344" s="312"/>
    </row>
    <row r="345" spans="1:11" s="89" customFormat="1" ht="13.5" thickBot="1" x14ac:dyDescent="0.25">
      <c r="A345" s="315" t="s">
        <v>283</v>
      </c>
      <c r="B345" s="316"/>
      <c r="C345" s="317"/>
      <c r="D345" s="316"/>
      <c r="E345" s="316"/>
    </row>
    <row r="346" spans="1:11" s="89" customFormat="1" ht="13.5" thickBot="1" x14ac:dyDescent="0.25">
      <c r="A346" s="479" t="s">
        <v>438</v>
      </c>
      <c r="B346" s="480"/>
      <c r="C346" s="480"/>
      <c r="D346" s="480"/>
      <c r="E346" s="481"/>
    </row>
    <row r="347" spans="1:11" ht="60" x14ac:dyDescent="0.25">
      <c r="A347" s="15" t="s">
        <v>285</v>
      </c>
      <c r="B347" s="15" t="s">
        <v>286</v>
      </c>
      <c r="C347" s="15" t="s">
        <v>287</v>
      </c>
      <c r="D347" s="15" t="s">
        <v>288</v>
      </c>
      <c r="E347" s="15" t="s">
        <v>289</v>
      </c>
      <c r="F347" s="2">
        <v>9.6355039587853284</v>
      </c>
      <c r="G347" s="2">
        <v>5.2203838417786921</v>
      </c>
      <c r="H347" s="2">
        <v>0.15420799290137566</v>
      </c>
      <c r="I347" s="2">
        <v>3.5076867465277349E-3</v>
      </c>
      <c r="J347" s="2">
        <v>0.51868543785274546</v>
      </c>
      <c r="K347">
        <v>0.11947918918427698</v>
      </c>
    </row>
    <row r="348" spans="1:11" x14ac:dyDescent="0.25">
      <c r="A348" s="16"/>
      <c r="B348" s="16"/>
      <c r="C348" s="16" t="s">
        <v>290</v>
      </c>
      <c r="D348" s="16" t="s">
        <v>291</v>
      </c>
      <c r="E348" s="16" t="s">
        <v>292</v>
      </c>
      <c r="F348" s="2"/>
      <c r="G348" s="2"/>
      <c r="H348" s="2"/>
      <c r="I348" s="2"/>
      <c r="J348" s="2"/>
    </row>
    <row r="349" spans="1:11" x14ac:dyDescent="0.25">
      <c r="A349" s="38" t="str">
        <f>+'[1]CM.05-SERV.TER.'!$A$9</f>
        <v>Servicio por mantenimiento de  Equipos de computo.</v>
      </c>
      <c r="B349" s="33" t="str">
        <f>+'[1]CM.05-SERV.TER.'!$C$9</f>
        <v>servicio</v>
      </c>
      <c r="C349" s="34">
        <f t="shared" ref="C349:C354" si="13">E349/D349</f>
        <v>9.0423272886498967E-3</v>
      </c>
      <c r="D349" s="35">
        <f>+'[1]CM.05-SERV.TER.'!$D$9</f>
        <v>1065.5999999999999</v>
      </c>
      <c r="E349" s="36">
        <f>F347</f>
        <v>9.6355039587853284</v>
      </c>
      <c r="F349" s="2"/>
      <c r="G349" s="2"/>
      <c r="H349" s="2"/>
      <c r="I349" s="2"/>
      <c r="J349" s="2"/>
    </row>
    <row r="350" spans="1:11" x14ac:dyDescent="0.25">
      <c r="A350" s="39" t="str">
        <f>+'[1]CM.05-SERV.TER.'!$A$10</f>
        <v>Servicio por  mantenimiento de Impresoras.</v>
      </c>
      <c r="B350" s="17" t="str">
        <f>+'[1]CM.05-SERV.TER.'!$C$10</f>
        <v>servicio</v>
      </c>
      <c r="C350" s="18">
        <f t="shared" si="13"/>
        <v>4.9430772102818793E-3</v>
      </c>
      <c r="D350" s="19">
        <f>+'[1]CM.05-SERV.TER.'!$D$10</f>
        <v>1056.0999999999999</v>
      </c>
      <c r="E350" s="20">
        <f>G347</f>
        <v>5.2203838417786921</v>
      </c>
      <c r="F350" s="2"/>
      <c r="G350" s="2"/>
      <c r="H350" s="2"/>
      <c r="I350" s="2"/>
      <c r="J350" s="2"/>
    </row>
    <row r="351" spans="1:11" x14ac:dyDescent="0.25">
      <c r="A351" s="39" t="str">
        <f>+'[1]CM.05-SERV.TER.'!$A$11</f>
        <v>Servicio por mantenimiento de Modulos  de trabajo</v>
      </c>
      <c r="B351" s="17" t="str">
        <f>+'[1]CM.05-SERV.TER.'!$C$11</f>
        <v>servicio</v>
      </c>
      <c r="C351" s="18">
        <f t="shared" si="13"/>
        <v>8.1783850095013618E-4</v>
      </c>
      <c r="D351" s="19">
        <f>+'[1]CM.05-SERV.TER.'!$D$11</f>
        <v>188.55555555555554</v>
      </c>
      <c r="E351" s="20">
        <f>H347</f>
        <v>0.15420799290137566</v>
      </c>
      <c r="F351" s="2"/>
      <c r="G351" s="2"/>
      <c r="H351" s="2"/>
      <c r="I351" s="2"/>
      <c r="J351" s="2"/>
    </row>
    <row r="352" spans="1:11" x14ac:dyDescent="0.25">
      <c r="A352" s="39" t="str">
        <f>+'[1]CM.05-SERV.TER.'!$A$12</f>
        <v xml:space="preserve">Servicio por mantenimiento de escritorio </v>
      </c>
      <c r="B352" s="17" t="str">
        <f>+'[1]CM.05-SERV.TER.'!$C$12</f>
        <v>servicio</v>
      </c>
      <c r="C352" s="18">
        <f t="shared" si="13"/>
        <v>1.1988558120130149E-5</v>
      </c>
      <c r="D352" s="19">
        <f>+'[1]CM.05-SERV.TER.'!$D$12</f>
        <v>292.58620689655174</v>
      </c>
      <c r="E352" s="20">
        <f>I347</f>
        <v>3.5076867465277349E-3</v>
      </c>
      <c r="F352" s="2"/>
      <c r="G352" s="2"/>
      <c r="H352" s="2"/>
      <c r="I352" s="2"/>
      <c r="J352" s="2"/>
    </row>
    <row r="353" spans="1:10" x14ac:dyDescent="0.25">
      <c r="A353" s="39" t="str">
        <f>+'[1]CM.05-SERV.TER.'!$A$13</f>
        <v xml:space="preserve">Servicio por mantenimiento de sillon </v>
      </c>
      <c r="B353" s="17" t="str">
        <f>+'[1]CM.05-SERV.TER.'!$C$13</f>
        <v>servicio</v>
      </c>
      <c r="C353" s="18">
        <f t="shared" si="13"/>
        <v>8.5581569003399371E-4</v>
      </c>
      <c r="D353" s="19">
        <f>+'[1]CM.05-SERV.TER.'!$D$13</f>
        <v>606.07142857142856</v>
      </c>
      <c r="E353" s="20">
        <f>J347</f>
        <v>0.51868543785274546</v>
      </c>
      <c r="F353" s="2"/>
      <c r="G353" s="2"/>
      <c r="H353" s="2"/>
      <c r="I353" s="2"/>
      <c r="J353" s="2"/>
    </row>
    <row r="354" spans="1:10" x14ac:dyDescent="0.25">
      <c r="A354" s="40" t="str">
        <f>+'[1]CM.05-SERV.TER.'!$A$14</f>
        <v>Servicio por mantenimiento de armario</v>
      </c>
      <c r="B354" s="21" t="str">
        <f>+'[1]CM.05-SERV.TER.'!$C$14</f>
        <v>servicio</v>
      </c>
      <c r="C354" s="22">
        <f t="shared" si="13"/>
        <v>1.675665705707597E-3</v>
      </c>
      <c r="D354" s="23">
        <f>+'[1]CM.05-SERV.TER.'!$D$14</f>
        <v>71.30252100840336</v>
      </c>
      <c r="E354" s="37">
        <f>K347</f>
        <v>0.11947918918427698</v>
      </c>
      <c r="F354" s="2"/>
      <c r="G354" s="2"/>
      <c r="H354" s="2"/>
      <c r="I354" s="2"/>
      <c r="J354" s="2"/>
    </row>
    <row r="355" spans="1:10" x14ac:dyDescent="0.25">
      <c r="A355" s="5"/>
      <c r="B355" s="6"/>
      <c r="C355" s="31" t="s">
        <v>293</v>
      </c>
      <c r="D355" s="32"/>
      <c r="E355" s="29">
        <f>+SUM(E349:E354)</f>
        <v>15.651768107248945</v>
      </c>
      <c r="F355" s="2"/>
      <c r="G355" s="2"/>
      <c r="H355" s="2"/>
      <c r="I355" s="2"/>
      <c r="J355" s="2"/>
    </row>
    <row r="356" spans="1:10" x14ac:dyDescent="0.25">
      <c r="A356" s="5"/>
      <c r="B356" s="6"/>
      <c r="C356" s="24" t="s">
        <v>294</v>
      </c>
      <c r="D356" s="25"/>
      <c r="E356" s="26">
        <v>2</v>
      </c>
      <c r="F356" s="2"/>
      <c r="G356" s="2"/>
      <c r="H356" s="2"/>
      <c r="I356" s="2"/>
      <c r="J356" s="2"/>
    </row>
    <row r="357" spans="1:10" x14ac:dyDescent="0.25">
      <c r="A357" s="5"/>
      <c r="B357" s="6"/>
      <c r="C357" s="27" t="s">
        <v>295</v>
      </c>
      <c r="D357" s="28"/>
      <c r="E357" s="29">
        <f>+E355/E356</f>
        <v>7.8258840536244723</v>
      </c>
      <c r="F357" s="2"/>
      <c r="G357" s="2"/>
      <c r="H357" s="2"/>
      <c r="I357" s="2"/>
      <c r="J357" s="2"/>
    </row>
    <row r="360" spans="1:10" ht="71.25" customHeight="1" x14ac:dyDescent="0.25">
      <c r="A360" s="391" t="s">
        <v>279</v>
      </c>
      <c r="B360" s="391"/>
      <c r="C360" s="391"/>
      <c r="D360" s="391"/>
      <c r="E360" s="391"/>
      <c r="F360" s="1"/>
      <c r="G360" s="1"/>
      <c r="H360" s="2"/>
      <c r="I360" s="2"/>
      <c r="J360" s="2"/>
    </row>
    <row r="361" spans="1:10" x14ac:dyDescent="0.25">
      <c r="A361" s="3"/>
      <c r="B361" s="3"/>
      <c r="C361" s="3"/>
      <c r="D361" s="3"/>
      <c r="E361" s="3"/>
      <c r="F361" s="3"/>
      <c r="G361" s="3"/>
      <c r="H361" s="2"/>
      <c r="I361" s="2"/>
      <c r="J361" s="2"/>
    </row>
    <row r="362" spans="1:10" x14ac:dyDescent="0.25">
      <c r="A362" s="4"/>
      <c r="B362" s="4"/>
      <c r="C362" s="5"/>
      <c r="D362" s="6"/>
      <c r="E362" s="7"/>
      <c r="F362" s="2"/>
      <c r="G362" s="2"/>
      <c r="H362" s="2"/>
      <c r="I362" s="2"/>
      <c r="J362" s="2"/>
    </row>
    <row r="363" spans="1:10" ht="15.75" x14ac:dyDescent="0.25">
      <c r="A363" s="392" t="s">
        <v>280</v>
      </c>
      <c r="B363" s="392"/>
      <c r="C363" s="392"/>
      <c r="D363" s="392"/>
      <c r="E363" s="392"/>
      <c r="F363" s="2"/>
      <c r="G363" s="2"/>
      <c r="H363" s="2"/>
      <c r="I363" s="2"/>
      <c r="J363" s="2"/>
    </row>
    <row r="364" spans="1:10" ht="15.75" x14ac:dyDescent="0.25">
      <c r="A364" s="393" t="s">
        <v>281</v>
      </c>
      <c r="B364" s="393"/>
      <c r="C364" s="393"/>
      <c r="D364" s="393"/>
      <c r="E364" s="393"/>
      <c r="F364" s="2"/>
      <c r="G364" s="2"/>
      <c r="H364" s="2"/>
      <c r="I364" s="2"/>
      <c r="J364" s="2"/>
    </row>
    <row r="365" spans="1:10" x14ac:dyDescent="0.25">
      <c r="A365" s="2"/>
      <c r="B365" s="8"/>
      <c r="C365" s="8"/>
      <c r="D365" s="2"/>
      <c r="E365" s="2"/>
      <c r="F365" s="2"/>
      <c r="G365" s="2"/>
      <c r="H365" s="2"/>
      <c r="I365" s="2"/>
      <c r="J365" s="2"/>
    </row>
    <row r="366" spans="1:10" s="89" customFormat="1" ht="12.75" x14ac:dyDescent="0.2">
      <c r="A366" s="482" t="s">
        <v>282</v>
      </c>
      <c r="B366" s="482"/>
      <c r="C366" s="482"/>
      <c r="D366" s="482"/>
      <c r="E366" s="482"/>
    </row>
    <row r="367" spans="1:10" s="89" customFormat="1" ht="12.75" x14ac:dyDescent="0.2">
      <c r="A367" s="486" t="s">
        <v>461</v>
      </c>
      <c r="B367" s="487"/>
      <c r="C367" s="487"/>
      <c r="D367" s="487"/>
      <c r="E367" s="488"/>
    </row>
    <row r="368" spans="1:10" s="89" customFormat="1" ht="66" customHeight="1" x14ac:dyDescent="0.2">
      <c r="A368" s="483" t="s">
        <v>460</v>
      </c>
      <c r="B368" s="484" t="s">
        <v>433</v>
      </c>
      <c r="C368" s="484"/>
      <c r="D368" s="484"/>
      <c r="E368" s="485"/>
    </row>
    <row r="369" spans="1:11" s="89" customFormat="1" ht="12.75" x14ac:dyDescent="0.2">
      <c r="A369" s="309"/>
      <c r="B369" s="310"/>
      <c r="C369" s="311"/>
      <c r="D369" s="310"/>
      <c r="E369" s="312"/>
    </row>
    <row r="370" spans="1:11" s="89" customFormat="1" ht="13.5" thickBot="1" x14ac:dyDescent="0.25">
      <c r="A370" s="315" t="s">
        <v>283</v>
      </c>
      <c r="B370" s="316"/>
      <c r="C370" s="317"/>
      <c r="D370" s="316"/>
      <c r="E370" s="316"/>
    </row>
    <row r="371" spans="1:11" s="89" customFormat="1" ht="13.5" thickBot="1" x14ac:dyDescent="0.25">
      <c r="A371" s="479" t="s">
        <v>438</v>
      </c>
      <c r="B371" s="480"/>
      <c r="C371" s="480"/>
      <c r="D371" s="480"/>
      <c r="E371" s="481"/>
    </row>
    <row r="372" spans="1:11" ht="60" x14ac:dyDescent="0.25">
      <c r="A372" s="15" t="s">
        <v>285</v>
      </c>
      <c r="B372" s="15" t="s">
        <v>286</v>
      </c>
      <c r="C372" s="15" t="s">
        <v>287</v>
      </c>
      <c r="D372" s="15" t="s">
        <v>288</v>
      </c>
      <c r="E372" s="15" t="s">
        <v>289</v>
      </c>
      <c r="F372" s="2">
        <v>24.602951275286184</v>
      </c>
      <c r="G372" s="2">
        <v>13.305906998895662</v>
      </c>
      <c r="H372" s="2">
        <v>0.39459104065940237</v>
      </c>
      <c r="I372" s="2">
        <v>1.7538433732638675E-3</v>
      </c>
      <c r="J372" s="2">
        <v>1.2823467458367437</v>
      </c>
      <c r="K372">
        <v>0.30044642445340231</v>
      </c>
    </row>
    <row r="373" spans="1:11" x14ac:dyDescent="0.25">
      <c r="A373" s="16"/>
      <c r="B373" s="16"/>
      <c r="C373" s="16" t="s">
        <v>290</v>
      </c>
      <c r="D373" s="16" t="s">
        <v>291</v>
      </c>
      <c r="E373" s="16" t="s">
        <v>292</v>
      </c>
      <c r="F373" s="2"/>
      <c r="G373" s="2"/>
      <c r="H373" s="2"/>
      <c r="I373" s="2"/>
      <c r="J373" s="2"/>
    </row>
    <row r="374" spans="1:11" x14ac:dyDescent="0.25">
      <c r="A374" s="38" t="str">
        <f>+'[1]CM.05-SERV.TER.'!$A$9</f>
        <v>Servicio por mantenimiento de  Equipos de computo.</v>
      </c>
      <c r="B374" s="33" t="str">
        <f>+'[1]CM.05-SERV.TER.'!$C$9</f>
        <v>servicio</v>
      </c>
      <c r="C374" s="34">
        <f t="shared" ref="C374:C379" si="14">E374/D374</f>
        <v>2.3088355175756557E-2</v>
      </c>
      <c r="D374" s="35">
        <f>+'[1]CM.05-SERV.TER.'!$D$9</f>
        <v>1065.5999999999999</v>
      </c>
      <c r="E374" s="36">
        <f>F372</f>
        <v>24.602951275286184</v>
      </c>
      <c r="F374" s="2"/>
      <c r="G374" s="2"/>
      <c r="H374" s="2"/>
      <c r="I374" s="2"/>
      <c r="J374" s="2"/>
    </row>
    <row r="375" spans="1:11" x14ac:dyDescent="0.25">
      <c r="A375" s="39" t="str">
        <f>+'[1]CM.05-SERV.TER.'!$A$10</f>
        <v>Servicio por  mantenimiento de Impresoras.</v>
      </c>
      <c r="B375" s="17" t="str">
        <f>+'[1]CM.05-SERV.TER.'!$C$10</f>
        <v>servicio</v>
      </c>
      <c r="C375" s="18">
        <f t="shared" si="14"/>
        <v>1.2599097622285449E-2</v>
      </c>
      <c r="D375" s="19">
        <f>+'[1]CM.05-SERV.TER.'!$D$10</f>
        <v>1056.0999999999999</v>
      </c>
      <c r="E375" s="20">
        <f>G372</f>
        <v>13.305906998895662</v>
      </c>
      <c r="F375" s="2"/>
      <c r="G375" s="2"/>
      <c r="H375" s="2"/>
      <c r="I375" s="2"/>
      <c r="J375" s="2"/>
    </row>
    <row r="376" spans="1:11" x14ac:dyDescent="0.25">
      <c r="A376" s="39" t="str">
        <f>+'[1]CM.05-SERV.TER.'!$A$11</f>
        <v>Servicio por mantenimiento de Modulos  de trabajo</v>
      </c>
      <c r="B376" s="17" t="str">
        <f>+'[1]CM.05-SERV.TER.'!$C$11</f>
        <v>servicio</v>
      </c>
      <c r="C376" s="18">
        <f t="shared" si="14"/>
        <v>2.0927043994900538E-3</v>
      </c>
      <c r="D376" s="19">
        <f>+'[1]CM.05-SERV.TER.'!$D$11</f>
        <v>188.55555555555554</v>
      </c>
      <c r="E376" s="20">
        <f>H372</f>
        <v>0.39459104065940237</v>
      </c>
      <c r="F376" s="2"/>
      <c r="G376" s="2"/>
      <c r="H376" s="2"/>
      <c r="I376" s="2"/>
      <c r="J376" s="2"/>
    </row>
    <row r="377" spans="1:11" x14ac:dyDescent="0.25">
      <c r="A377" s="39" t="str">
        <f>+'[1]CM.05-SERV.TER.'!$A$12</f>
        <v xml:space="preserve">Servicio por mantenimiento de escritorio </v>
      </c>
      <c r="B377" s="17" t="str">
        <f>+'[1]CM.05-SERV.TER.'!$C$12</f>
        <v>servicio</v>
      </c>
      <c r="C377" s="18">
        <f t="shared" si="14"/>
        <v>5.9942790600650744E-6</v>
      </c>
      <c r="D377" s="19">
        <f>+'[1]CM.05-SERV.TER.'!$D$12</f>
        <v>292.58620689655174</v>
      </c>
      <c r="E377" s="20">
        <f>I372</f>
        <v>1.7538433732638675E-3</v>
      </c>
      <c r="F377" s="2"/>
      <c r="G377" s="2"/>
      <c r="H377" s="2"/>
      <c r="I377" s="2"/>
      <c r="J377" s="2"/>
    </row>
    <row r="378" spans="1:11" x14ac:dyDescent="0.25">
      <c r="A378" s="39" t="str">
        <f>+'[1]CM.05-SERV.TER.'!$A$13</f>
        <v xml:space="preserve">Servicio por mantenimiento de sillon </v>
      </c>
      <c r="B378" s="17" t="str">
        <f>+'[1]CM.05-SERV.TER.'!$C$13</f>
        <v>servicio</v>
      </c>
      <c r="C378" s="18">
        <f t="shared" si="14"/>
        <v>2.1158343478744151E-3</v>
      </c>
      <c r="D378" s="19">
        <f>+'[1]CM.05-SERV.TER.'!$D$13</f>
        <v>606.07142857142856</v>
      </c>
      <c r="E378" s="20">
        <f>J372</f>
        <v>1.2823467458367437</v>
      </c>
      <c r="F378" s="2"/>
      <c r="G378" s="2"/>
      <c r="H378" s="2"/>
      <c r="I378" s="2"/>
      <c r="J378" s="2"/>
    </row>
    <row r="379" spans="1:11" x14ac:dyDescent="0.25">
      <c r="A379" s="40" t="str">
        <f>+'[1]CM.05-SERV.TER.'!$A$14</f>
        <v>Servicio por mantenimiento de armario</v>
      </c>
      <c r="B379" s="21" t="str">
        <f>+'[1]CM.05-SERV.TER.'!$C$14</f>
        <v>servicio</v>
      </c>
      <c r="C379" s="22">
        <f t="shared" si="14"/>
        <v>4.2136858585686355E-3</v>
      </c>
      <c r="D379" s="23">
        <f>+'[1]CM.05-SERV.TER.'!$D$14</f>
        <v>71.30252100840336</v>
      </c>
      <c r="E379" s="37">
        <f>K372</f>
        <v>0.30044642445340231</v>
      </c>
      <c r="F379" s="2"/>
      <c r="G379" s="2"/>
      <c r="H379" s="2"/>
      <c r="I379" s="2"/>
      <c r="J379" s="2"/>
    </row>
    <row r="380" spans="1:11" x14ac:dyDescent="0.25">
      <c r="A380" s="5"/>
      <c r="B380" s="6"/>
      <c r="C380" s="31" t="s">
        <v>293</v>
      </c>
      <c r="D380" s="32"/>
      <c r="E380" s="29">
        <f>+SUM(E374:E379)</f>
        <v>39.887996328504656</v>
      </c>
      <c r="F380" s="2"/>
      <c r="G380" s="2"/>
      <c r="H380" s="2"/>
      <c r="I380" s="2"/>
      <c r="J380" s="2"/>
    </row>
    <row r="381" spans="1:11" x14ac:dyDescent="0.25">
      <c r="A381" s="5"/>
      <c r="B381" s="6"/>
      <c r="C381" s="24" t="s">
        <v>294</v>
      </c>
      <c r="D381" s="25"/>
      <c r="E381" s="26">
        <v>1</v>
      </c>
      <c r="F381" s="2"/>
      <c r="G381" s="2"/>
      <c r="H381" s="2"/>
      <c r="I381" s="2"/>
      <c r="J381" s="2"/>
    </row>
    <row r="382" spans="1:11" x14ac:dyDescent="0.25">
      <c r="A382" s="5"/>
      <c r="B382" s="6"/>
      <c r="C382" s="27" t="s">
        <v>295</v>
      </c>
      <c r="D382" s="28"/>
      <c r="E382" s="29">
        <f>+E380/E381</f>
        <v>39.887996328504656</v>
      </c>
      <c r="F382" s="2"/>
      <c r="G382" s="2"/>
      <c r="H382" s="2"/>
      <c r="I382" s="2"/>
      <c r="J382" s="2"/>
    </row>
    <row r="385" spans="1:11" ht="63.75" customHeight="1" x14ac:dyDescent="0.25">
      <c r="A385" s="391" t="s">
        <v>279</v>
      </c>
      <c r="B385" s="391"/>
      <c r="C385" s="391"/>
      <c r="D385" s="391"/>
      <c r="E385" s="391"/>
    </row>
    <row r="386" spans="1:11" x14ac:dyDescent="0.25">
      <c r="A386" s="3"/>
      <c r="B386" s="3"/>
      <c r="C386" s="3"/>
      <c r="D386" s="3"/>
      <c r="E386" s="3"/>
    </row>
    <row r="387" spans="1:11" x14ac:dyDescent="0.25">
      <c r="A387" s="4"/>
      <c r="B387" s="4"/>
      <c r="C387" s="5"/>
      <c r="D387" s="6"/>
      <c r="E387" s="7"/>
    </row>
    <row r="388" spans="1:11" ht="15.75" x14ac:dyDescent="0.25">
      <c r="A388" s="392" t="s">
        <v>280</v>
      </c>
      <c r="B388" s="392"/>
      <c r="C388" s="392"/>
      <c r="D388" s="392"/>
      <c r="E388" s="392"/>
    </row>
    <row r="389" spans="1:11" ht="15.75" x14ac:dyDescent="0.25">
      <c r="A389" s="393" t="s">
        <v>281</v>
      </c>
      <c r="B389" s="393"/>
      <c r="C389" s="393"/>
      <c r="D389" s="393"/>
      <c r="E389" s="393"/>
    </row>
    <row r="390" spans="1:11" x14ac:dyDescent="0.25">
      <c r="A390" s="2"/>
      <c r="B390" s="8"/>
      <c r="C390" s="8"/>
      <c r="D390" s="2"/>
      <c r="E390" s="2"/>
    </row>
    <row r="391" spans="1:11" s="89" customFormat="1" ht="12.75" x14ac:dyDescent="0.2">
      <c r="A391" s="482" t="s">
        <v>282</v>
      </c>
      <c r="B391" s="482"/>
      <c r="C391" s="482"/>
      <c r="D391" s="482"/>
      <c r="E391" s="482"/>
    </row>
    <row r="392" spans="1:11" s="89" customFormat="1" ht="12.75" x14ac:dyDescent="0.2">
      <c r="A392" s="486" t="s">
        <v>461</v>
      </c>
      <c r="B392" s="487"/>
      <c r="C392" s="487"/>
      <c r="D392" s="487"/>
      <c r="E392" s="488"/>
    </row>
    <row r="393" spans="1:11" s="89" customFormat="1" ht="55.5" customHeight="1" x14ac:dyDescent="0.2">
      <c r="A393" s="483" t="s">
        <v>463</v>
      </c>
      <c r="B393" s="484" t="s">
        <v>433</v>
      </c>
      <c r="C393" s="484"/>
      <c r="D393" s="484"/>
      <c r="E393" s="485"/>
    </row>
    <row r="394" spans="1:11" s="89" customFormat="1" ht="12.75" x14ac:dyDescent="0.2">
      <c r="A394" s="309"/>
      <c r="B394" s="310"/>
      <c r="C394" s="311"/>
      <c r="D394" s="310"/>
      <c r="E394" s="312"/>
    </row>
    <row r="395" spans="1:11" s="89" customFormat="1" ht="13.5" thickBot="1" x14ac:dyDescent="0.25">
      <c r="A395" s="315" t="s">
        <v>283</v>
      </c>
      <c r="B395" s="316"/>
      <c r="C395" s="317"/>
      <c r="D395" s="316"/>
      <c r="E395" s="316"/>
    </row>
    <row r="396" spans="1:11" s="89" customFormat="1" ht="13.5" thickBot="1" x14ac:dyDescent="0.25">
      <c r="A396" s="479" t="s">
        <v>438</v>
      </c>
      <c r="B396" s="480"/>
      <c r="C396" s="480"/>
      <c r="D396" s="480"/>
      <c r="E396" s="481"/>
    </row>
    <row r="397" spans="1:11" ht="60" x14ac:dyDescent="0.25">
      <c r="A397" s="15" t="s">
        <v>285</v>
      </c>
      <c r="B397" s="15" t="s">
        <v>286</v>
      </c>
      <c r="C397" s="15" t="s">
        <v>287</v>
      </c>
      <c r="D397" s="15" t="s">
        <v>288</v>
      </c>
      <c r="E397" s="15" t="s">
        <v>289</v>
      </c>
      <c r="F397">
        <v>4.8177519793926642</v>
      </c>
      <c r="G397">
        <v>2.610191920889346</v>
      </c>
      <c r="H397">
        <v>7.7103996450687828E-2</v>
      </c>
      <c r="I397">
        <v>1.7538433732638675E-3</v>
      </c>
      <c r="J397">
        <v>0.25934271892637273</v>
      </c>
      <c r="K397">
        <v>5.9739594592138491E-2</v>
      </c>
    </row>
    <row r="398" spans="1:11" x14ac:dyDescent="0.25">
      <c r="A398" s="16"/>
      <c r="B398" s="16"/>
      <c r="C398" s="16" t="s">
        <v>290</v>
      </c>
      <c r="D398" s="16" t="s">
        <v>291</v>
      </c>
      <c r="E398" s="16" t="s">
        <v>292</v>
      </c>
    </row>
    <row r="399" spans="1:11" x14ac:dyDescent="0.25">
      <c r="A399" s="38" t="str">
        <f>+'[1]CM.05-SERV.TER.'!$A$9</f>
        <v>Servicio por mantenimiento de  Equipos de computo.</v>
      </c>
      <c r="B399" s="33" t="str">
        <f>+'[1]CM.05-SERV.TER.'!$C$9</f>
        <v>servicio</v>
      </c>
      <c r="C399" s="34">
        <f t="shared" ref="C399:C404" si="15">E399/D399</f>
        <v>4.5211636443249483E-3</v>
      </c>
      <c r="D399" s="35">
        <f>+'[1]CM.05-SERV.TER.'!$D$9</f>
        <v>1065.5999999999999</v>
      </c>
      <c r="E399" s="36">
        <f>F397</f>
        <v>4.8177519793926642</v>
      </c>
    </row>
    <row r="400" spans="1:11" x14ac:dyDescent="0.25">
      <c r="A400" s="39" t="str">
        <f>+'[1]CM.05-SERV.TER.'!$A$10</f>
        <v>Servicio por  mantenimiento de Impresoras.</v>
      </c>
      <c r="B400" s="17" t="str">
        <f>+'[1]CM.05-SERV.TER.'!$C$10</f>
        <v>servicio</v>
      </c>
      <c r="C400" s="18">
        <f t="shared" si="15"/>
        <v>2.4715386051409396E-3</v>
      </c>
      <c r="D400" s="19">
        <f>+'[1]CM.05-SERV.TER.'!$D$10</f>
        <v>1056.0999999999999</v>
      </c>
      <c r="E400" s="20">
        <f>G397</f>
        <v>2.610191920889346</v>
      </c>
    </row>
    <row r="401" spans="1:5" x14ac:dyDescent="0.25">
      <c r="A401" s="39" t="str">
        <f>+'[1]CM.05-SERV.TER.'!$A$11</f>
        <v>Servicio por mantenimiento de Modulos  de trabajo</v>
      </c>
      <c r="B401" s="17" t="str">
        <f>+'[1]CM.05-SERV.TER.'!$C$11</f>
        <v>servicio</v>
      </c>
      <c r="C401" s="18">
        <f t="shared" si="15"/>
        <v>4.0891925047506809E-4</v>
      </c>
      <c r="D401" s="19">
        <f>+'[1]CM.05-SERV.TER.'!$D$11</f>
        <v>188.55555555555554</v>
      </c>
      <c r="E401" s="20">
        <f>H397</f>
        <v>7.7103996450687828E-2</v>
      </c>
    </row>
    <row r="402" spans="1:5" x14ac:dyDescent="0.25">
      <c r="A402" s="39" t="str">
        <f>+'[1]CM.05-SERV.TER.'!$A$12</f>
        <v xml:space="preserve">Servicio por mantenimiento de escritorio </v>
      </c>
      <c r="B402" s="17" t="str">
        <f>+'[1]CM.05-SERV.TER.'!$C$12</f>
        <v>servicio</v>
      </c>
      <c r="C402" s="18">
        <f t="shared" si="15"/>
        <v>5.9942790600650744E-6</v>
      </c>
      <c r="D402" s="19">
        <f>+'[1]CM.05-SERV.TER.'!$D$12</f>
        <v>292.58620689655174</v>
      </c>
      <c r="E402" s="20">
        <f>I397</f>
        <v>1.7538433732638675E-3</v>
      </c>
    </row>
    <row r="403" spans="1:5" x14ac:dyDescent="0.25">
      <c r="A403" s="39" t="str">
        <f>+'[1]CM.05-SERV.TER.'!$A$13</f>
        <v xml:space="preserve">Servicio por mantenimiento de sillon </v>
      </c>
      <c r="B403" s="17" t="str">
        <f>+'[1]CM.05-SERV.TER.'!$C$13</f>
        <v>servicio</v>
      </c>
      <c r="C403" s="18">
        <f t="shared" si="15"/>
        <v>4.2790784501699685E-4</v>
      </c>
      <c r="D403" s="19">
        <f>+'[1]CM.05-SERV.TER.'!$D$13</f>
        <v>606.07142857142856</v>
      </c>
      <c r="E403" s="20">
        <f>J397</f>
        <v>0.25934271892637273</v>
      </c>
    </row>
    <row r="404" spans="1:5" x14ac:dyDescent="0.25">
      <c r="A404" s="40" t="str">
        <f>+'[1]CM.05-SERV.TER.'!$A$14</f>
        <v>Servicio por mantenimiento de armario</v>
      </c>
      <c r="B404" s="21" t="str">
        <f>+'[1]CM.05-SERV.TER.'!$C$14</f>
        <v>servicio</v>
      </c>
      <c r="C404" s="22">
        <f t="shared" si="15"/>
        <v>8.3783285285379849E-4</v>
      </c>
      <c r="D404" s="23">
        <f>+'[1]CM.05-SERV.TER.'!$D$14</f>
        <v>71.30252100840336</v>
      </c>
      <c r="E404" s="37">
        <f>K397</f>
        <v>5.9739594592138491E-2</v>
      </c>
    </row>
    <row r="405" spans="1:5" x14ac:dyDescent="0.25">
      <c r="A405" s="5"/>
      <c r="B405" s="6"/>
      <c r="C405" s="31" t="s">
        <v>293</v>
      </c>
      <c r="D405" s="32"/>
      <c r="E405" s="29">
        <f>+SUM(E399:E404)</f>
        <v>7.8258840536244723</v>
      </c>
    </row>
    <row r="406" spans="1:5" x14ac:dyDescent="0.25">
      <c r="A406" s="5"/>
      <c r="B406" s="6"/>
      <c r="C406" s="24" t="s">
        <v>294</v>
      </c>
      <c r="D406" s="25"/>
      <c r="E406" s="26">
        <v>1</v>
      </c>
    </row>
    <row r="407" spans="1:5" x14ac:dyDescent="0.25">
      <c r="A407" s="5"/>
      <c r="B407" s="6"/>
      <c r="C407" s="27" t="s">
        <v>295</v>
      </c>
      <c r="D407" s="28"/>
      <c r="E407" s="29">
        <f>+E405/E406</f>
        <v>7.8258840536244723</v>
      </c>
    </row>
    <row r="410" spans="1:5" ht="58.5" customHeight="1" x14ac:dyDescent="0.25">
      <c r="A410" s="391" t="s">
        <v>279</v>
      </c>
      <c r="B410" s="391"/>
      <c r="C410" s="391"/>
      <c r="D410" s="391"/>
      <c r="E410" s="391"/>
    </row>
    <row r="411" spans="1:5" x14ac:dyDescent="0.25">
      <c r="A411" s="3"/>
      <c r="B411" s="3"/>
      <c r="C411" s="3"/>
      <c r="D411" s="3"/>
      <c r="E411" s="3"/>
    </row>
    <row r="412" spans="1:5" x14ac:dyDescent="0.25">
      <c r="A412" s="4"/>
      <c r="B412" s="4"/>
      <c r="C412" s="5"/>
      <c r="D412" s="6"/>
      <c r="E412" s="7"/>
    </row>
    <row r="413" spans="1:5" ht="15.75" x14ac:dyDescent="0.25">
      <c r="A413" s="392" t="s">
        <v>280</v>
      </c>
      <c r="B413" s="392"/>
      <c r="C413" s="392"/>
      <c r="D413" s="392"/>
      <c r="E413" s="392"/>
    </row>
    <row r="414" spans="1:5" ht="15.75" x14ac:dyDescent="0.25">
      <c r="A414" s="393" t="s">
        <v>281</v>
      </c>
      <c r="B414" s="393"/>
      <c r="C414" s="393"/>
      <c r="D414" s="393"/>
      <c r="E414" s="393"/>
    </row>
    <row r="415" spans="1:5" x14ac:dyDescent="0.25">
      <c r="A415" s="2"/>
      <c r="B415" s="8"/>
      <c r="C415" s="8"/>
      <c r="D415" s="2"/>
      <c r="E415" s="2"/>
    </row>
    <row r="416" spans="1:5" s="89" customFormat="1" ht="12.75" x14ac:dyDescent="0.2">
      <c r="A416" s="482" t="s">
        <v>282</v>
      </c>
      <c r="B416" s="482"/>
      <c r="C416" s="482"/>
      <c r="D416" s="482"/>
      <c r="E416" s="482"/>
    </row>
    <row r="417" spans="1:11" s="89" customFormat="1" ht="12.75" x14ac:dyDescent="0.2">
      <c r="A417" s="486" t="s">
        <v>461</v>
      </c>
      <c r="B417" s="487"/>
      <c r="C417" s="487"/>
      <c r="D417" s="487"/>
      <c r="E417" s="488"/>
    </row>
    <row r="418" spans="1:11" s="89" customFormat="1" ht="53.25" customHeight="1" x14ac:dyDescent="0.2">
      <c r="A418" s="483" t="s">
        <v>462</v>
      </c>
      <c r="B418" s="484" t="s">
        <v>433</v>
      </c>
      <c r="C418" s="484"/>
      <c r="D418" s="484"/>
      <c r="E418" s="485"/>
    </row>
    <row r="419" spans="1:11" s="89" customFormat="1" ht="12.75" x14ac:dyDescent="0.2">
      <c r="A419" s="309"/>
      <c r="B419" s="310"/>
      <c r="C419" s="311"/>
      <c r="D419" s="310"/>
      <c r="E419" s="312"/>
    </row>
    <row r="420" spans="1:11" s="89" customFormat="1" ht="13.5" thickBot="1" x14ac:dyDescent="0.25">
      <c r="A420" s="315" t="s">
        <v>283</v>
      </c>
      <c r="B420" s="316"/>
      <c r="C420" s="317"/>
      <c r="D420" s="316"/>
      <c r="E420" s="316"/>
    </row>
    <row r="421" spans="1:11" s="89" customFormat="1" ht="13.5" thickBot="1" x14ac:dyDescent="0.25">
      <c r="A421" s="479" t="s">
        <v>438</v>
      </c>
      <c r="B421" s="480"/>
      <c r="C421" s="480"/>
      <c r="D421" s="480"/>
      <c r="E421" s="481"/>
    </row>
    <row r="422" spans="1:11" ht="60" x14ac:dyDescent="0.25">
      <c r="A422" s="15" t="s">
        <v>285</v>
      </c>
      <c r="B422" s="15" t="s">
        <v>286</v>
      </c>
      <c r="C422" s="15" t="s">
        <v>287</v>
      </c>
      <c r="D422" s="15" t="s">
        <v>288</v>
      </c>
      <c r="E422" s="15" t="s">
        <v>289</v>
      </c>
      <c r="F422">
        <v>4.8177519793926642</v>
      </c>
      <c r="G422">
        <v>2.610191920889346</v>
      </c>
      <c r="H422">
        <v>7.7103996450687828E-2</v>
      </c>
      <c r="I422">
        <v>1.7538433732638675E-3</v>
      </c>
      <c r="J422">
        <v>0.25934271892637273</v>
      </c>
      <c r="K422">
        <v>5.9739594592138491E-2</v>
      </c>
    </row>
    <row r="423" spans="1:11" x14ac:dyDescent="0.25">
      <c r="A423" s="16"/>
      <c r="B423" s="16"/>
      <c r="C423" s="16" t="s">
        <v>290</v>
      </c>
      <c r="D423" s="16" t="s">
        <v>291</v>
      </c>
      <c r="E423" s="16" t="s">
        <v>292</v>
      </c>
    </row>
    <row r="424" spans="1:11" x14ac:dyDescent="0.25">
      <c r="A424" s="38" t="str">
        <f>+'[1]CM.05-SERV.TER.'!$A$9</f>
        <v>Servicio por mantenimiento de  Equipos de computo.</v>
      </c>
      <c r="B424" s="33" t="str">
        <f>+'[1]CM.05-SERV.TER.'!$C$9</f>
        <v>servicio</v>
      </c>
      <c r="C424" s="34">
        <f t="shared" ref="C424:C429" si="16">E424/D424</f>
        <v>4.5211636443249483E-3</v>
      </c>
      <c r="D424" s="35">
        <f>+'[1]CM.05-SERV.TER.'!$D$9</f>
        <v>1065.5999999999999</v>
      </c>
      <c r="E424" s="36">
        <f>F422</f>
        <v>4.8177519793926642</v>
      </c>
    </row>
    <row r="425" spans="1:11" x14ac:dyDescent="0.25">
      <c r="A425" s="39" t="str">
        <f>+'[1]CM.05-SERV.TER.'!$A$10</f>
        <v>Servicio por  mantenimiento de Impresoras.</v>
      </c>
      <c r="B425" s="17" t="str">
        <f>+'[1]CM.05-SERV.TER.'!$C$10</f>
        <v>servicio</v>
      </c>
      <c r="C425" s="18">
        <f t="shared" si="16"/>
        <v>2.4715386051409396E-3</v>
      </c>
      <c r="D425" s="19">
        <f>+'[1]CM.05-SERV.TER.'!$D$10</f>
        <v>1056.0999999999999</v>
      </c>
      <c r="E425" s="20">
        <f>G422</f>
        <v>2.610191920889346</v>
      </c>
    </row>
    <row r="426" spans="1:11" x14ac:dyDescent="0.25">
      <c r="A426" s="39" t="str">
        <f>+'[1]CM.05-SERV.TER.'!$A$11</f>
        <v>Servicio por mantenimiento de Modulos  de trabajo</v>
      </c>
      <c r="B426" s="17" t="str">
        <f>+'[1]CM.05-SERV.TER.'!$C$11</f>
        <v>servicio</v>
      </c>
      <c r="C426" s="18">
        <f t="shared" si="16"/>
        <v>4.0891925047506809E-4</v>
      </c>
      <c r="D426" s="19">
        <f>+'[1]CM.05-SERV.TER.'!$D$11</f>
        <v>188.55555555555554</v>
      </c>
      <c r="E426" s="20">
        <f>H422</f>
        <v>7.7103996450687828E-2</v>
      </c>
    </row>
    <row r="427" spans="1:11" x14ac:dyDescent="0.25">
      <c r="A427" s="39" t="str">
        <f>+'[1]CM.05-SERV.TER.'!$A$12</f>
        <v xml:space="preserve">Servicio por mantenimiento de escritorio </v>
      </c>
      <c r="B427" s="17" t="str">
        <f>+'[1]CM.05-SERV.TER.'!$C$12</f>
        <v>servicio</v>
      </c>
      <c r="C427" s="18">
        <f t="shared" si="16"/>
        <v>5.9942790600650744E-6</v>
      </c>
      <c r="D427" s="19">
        <f>+'[1]CM.05-SERV.TER.'!$D$12</f>
        <v>292.58620689655174</v>
      </c>
      <c r="E427" s="20">
        <f>I422</f>
        <v>1.7538433732638675E-3</v>
      </c>
    </row>
    <row r="428" spans="1:11" x14ac:dyDescent="0.25">
      <c r="A428" s="39" t="str">
        <f>+'[1]CM.05-SERV.TER.'!$A$13</f>
        <v xml:space="preserve">Servicio por mantenimiento de sillon </v>
      </c>
      <c r="B428" s="17" t="str">
        <f>+'[1]CM.05-SERV.TER.'!$C$13</f>
        <v>servicio</v>
      </c>
      <c r="C428" s="18">
        <f t="shared" si="16"/>
        <v>4.2790784501699685E-4</v>
      </c>
      <c r="D428" s="19">
        <f>+'[1]CM.05-SERV.TER.'!$D$13</f>
        <v>606.07142857142856</v>
      </c>
      <c r="E428" s="20">
        <f>J422</f>
        <v>0.25934271892637273</v>
      </c>
    </row>
    <row r="429" spans="1:11" x14ac:dyDescent="0.25">
      <c r="A429" s="40" t="str">
        <f>+'[1]CM.05-SERV.TER.'!$A$14</f>
        <v>Servicio por mantenimiento de armario</v>
      </c>
      <c r="B429" s="21" t="str">
        <f>+'[1]CM.05-SERV.TER.'!$C$14</f>
        <v>servicio</v>
      </c>
      <c r="C429" s="22">
        <f t="shared" si="16"/>
        <v>8.3783285285379849E-4</v>
      </c>
      <c r="D429" s="23">
        <f>+'[1]CM.05-SERV.TER.'!$D$14</f>
        <v>71.30252100840336</v>
      </c>
      <c r="E429" s="37">
        <f>K422</f>
        <v>5.9739594592138491E-2</v>
      </c>
    </row>
    <row r="430" spans="1:11" x14ac:dyDescent="0.25">
      <c r="A430" s="5"/>
      <c r="B430" s="6"/>
      <c r="C430" s="31" t="s">
        <v>293</v>
      </c>
      <c r="D430" s="32"/>
      <c r="E430" s="29">
        <f>+SUM(E424:E429)</f>
        <v>7.8258840536244723</v>
      </c>
    </row>
    <row r="431" spans="1:11" x14ac:dyDescent="0.25">
      <c r="A431" s="5"/>
      <c r="B431" s="6"/>
      <c r="C431" s="24" t="s">
        <v>294</v>
      </c>
      <c r="D431" s="25"/>
      <c r="E431" s="26">
        <v>1</v>
      </c>
    </row>
    <row r="432" spans="1:11" x14ac:dyDescent="0.25">
      <c r="A432" s="5"/>
      <c r="B432" s="6"/>
      <c r="C432" s="27" t="s">
        <v>295</v>
      </c>
      <c r="D432" s="28"/>
      <c r="E432" s="29">
        <f>+E430/E431</f>
        <v>7.8258840536244723</v>
      </c>
    </row>
    <row r="435" spans="1:11" ht="58.5" customHeight="1" x14ac:dyDescent="0.25">
      <c r="A435" s="391" t="s">
        <v>279</v>
      </c>
      <c r="B435" s="391"/>
      <c r="C435" s="391"/>
      <c r="D435" s="391"/>
      <c r="E435" s="391"/>
    </row>
    <row r="436" spans="1:11" x14ac:dyDescent="0.25">
      <c r="A436" s="3"/>
      <c r="B436" s="3"/>
      <c r="C436" s="3"/>
      <c r="D436" s="3"/>
      <c r="E436" s="3"/>
    </row>
    <row r="437" spans="1:11" x14ac:dyDescent="0.25">
      <c r="A437" s="4"/>
      <c r="B437" s="4"/>
      <c r="C437" s="5"/>
      <c r="D437" s="6"/>
      <c r="E437" s="7"/>
    </row>
    <row r="438" spans="1:11" ht="15.75" x14ac:dyDescent="0.25">
      <c r="A438" s="392" t="s">
        <v>280</v>
      </c>
      <c r="B438" s="392"/>
      <c r="C438" s="392"/>
      <c r="D438" s="392"/>
      <c r="E438" s="392"/>
    </row>
    <row r="439" spans="1:11" ht="15.75" x14ac:dyDescent="0.25">
      <c r="A439" s="393" t="s">
        <v>281</v>
      </c>
      <c r="B439" s="393"/>
      <c r="C439" s="393"/>
      <c r="D439" s="393"/>
      <c r="E439" s="393"/>
    </row>
    <row r="440" spans="1:11" x14ac:dyDescent="0.25">
      <c r="A440" s="2"/>
      <c r="B440" s="8"/>
      <c r="C440" s="8"/>
      <c r="D440" s="2"/>
      <c r="E440" s="2"/>
    </row>
    <row r="441" spans="1:11" s="89" customFormat="1" ht="12.75" x14ac:dyDescent="0.2">
      <c r="A441" s="482" t="s">
        <v>282</v>
      </c>
      <c r="B441" s="482"/>
      <c r="C441" s="482"/>
      <c r="D441" s="482"/>
      <c r="E441" s="482"/>
    </row>
    <row r="442" spans="1:11" s="89" customFormat="1" ht="33.75" customHeight="1" x14ac:dyDescent="0.2">
      <c r="A442" s="486" t="s">
        <v>461</v>
      </c>
      <c r="B442" s="487"/>
      <c r="C442" s="487"/>
      <c r="D442" s="487"/>
      <c r="E442" s="488"/>
    </row>
    <row r="443" spans="1:11" s="90" customFormat="1" ht="31.5" customHeight="1" x14ac:dyDescent="0.2">
      <c r="A443" s="483" t="s">
        <v>436</v>
      </c>
      <c r="B443" s="484" t="s">
        <v>433</v>
      </c>
      <c r="C443" s="484"/>
      <c r="D443" s="484"/>
      <c r="E443" s="485"/>
    </row>
    <row r="444" spans="1:11" s="90" customFormat="1" ht="12.75" x14ac:dyDescent="0.2">
      <c r="A444" s="309"/>
      <c r="B444" s="310"/>
      <c r="C444" s="311"/>
      <c r="D444" s="310"/>
      <c r="E444" s="312"/>
    </row>
    <row r="445" spans="1:11" s="89" customFormat="1" ht="13.5" thickBot="1" x14ac:dyDescent="0.25">
      <c r="A445" s="315" t="s">
        <v>283</v>
      </c>
      <c r="B445" s="316"/>
      <c r="C445" s="317"/>
      <c r="D445" s="316"/>
      <c r="E445" s="316"/>
    </row>
    <row r="446" spans="1:11" s="89" customFormat="1" ht="13.5" thickBot="1" x14ac:dyDescent="0.25">
      <c r="A446" s="479" t="s">
        <v>438</v>
      </c>
      <c r="B446" s="480"/>
      <c r="C446" s="480"/>
      <c r="D446" s="480"/>
      <c r="E446" s="481"/>
    </row>
    <row r="447" spans="1:11" ht="60" x14ac:dyDescent="0.25">
      <c r="A447" s="15" t="s">
        <v>285</v>
      </c>
      <c r="B447" s="15" t="s">
        <v>286</v>
      </c>
      <c r="C447" s="15" t="s">
        <v>287</v>
      </c>
      <c r="D447" s="15" t="s">
        <v>288</v>
      </c>
      <c r="E447" s="15" t="s">
        <v>289</v>
      </c>
      <c r="F447">
        <v>24.602951275286184</v>
      </c>
      <c r="G447">
        <v>13.305906998895662</v>
      </c>
      <c r="H447">
        <v>0.39459104065940237</v>
      </c>
      <c r="I447">
        <v>1.7538433732638675E-3</v>
      </c>
      <c r="J447">
        <v>1.2823467458367437</v>
      </c>
      <c r="K447">
        <v>0.30044642445340231</v>
      </c>
    </row>
    <row r="448" spans="1:11" x14ac:dyDescent="0.25">
      <c r="A448" s="16"/>
      <c r="B448" s="16"/>
      <c r="C448" s="16" t="s">
        <v>290</v>
      </c>
      <c r="D448" s="16" t="s">
        <v>291</v>
      </c>
      <c r="E448" s="16" t="s">
        <v>292</v>
      </c>
    </row>
    <row r="449" spans="1:5" x14ac:dyDescent="0.25">
      <c r="A449" s="38" t="str">
        <f>+'[1]CM.05-SERV.TER.'!$A$9</f>
        <v>Servicio por mantenimiento de  Equipos de computo.</v>
      </c>
      <c r="B449" s="33" t="str">
        <f>+'[1]CM.05-SERV.TER.'!$C$9</f>
        <v>servicio</v>
      </c>
      <c r="C449" s="34">
        <f t="shared" ref="C449:C454" si="17">E449/D449</f>
        <v>2.3088355175756557E-2</v>
      </c>
      <c r="D449" s="35">
        <f>+'[1]CM.05-SERV.TER.'!$D$9</f>
        <v>1065.5999999999999</v>
      </c>
      <c r="E449" s="36">
        <f>F447</f>
        <v>24.602951275286184</v>
      </c>
    </row>
    <row r="450" spans="1:5" x14ac:dyDescent="0.25">
      <c r="A450" s="39" t="str">
        <f>+'[1]CM.05-SERV.TER.'!$A$10</f>
        <v>Servicio por  mantenimiento de Impresoras.</v>
      </c>
      <c r="B450" s="17" t="str">
        <f>+'[1]CM.05-SERV.TER.'!$C$10</f>
        <v>servicio</v>
      </c>
      <c r="C450" s="18">
        <f t="shared" si="17"/>
        <v>1.2599097622285449E-2</v>
      </c>
      <c r="D450" s="19">
        <f>+'[1]CM.05-SERV.TER.'!$D$10</f>
        <v>1056.0999999999999</v>
      </c>
      <c r="E450" s="20">
        <f>G447</f>
        <v>13.305906998895662</v>
      </c>
    </row>
    <row r="451" spans="1:5" x14ac:dyDescent="0.25">
      <c r="A451" s="39" t="str">
        <f>+'[1]CM.05-SERV.TER.'!$A$11</f>
        <v>Servicio por mantenimiento de Modulos  de trabajo</v>
      </c>
      <c r="B451" s="17" t="str">
        <f>+'[1]CM.05-SERV.TER.'!$C$11</f>
        <v>servicio</v>
      </c>
      <c r="C451" s="18">
        <f t="shared" si="17"/>
        <v>2.0927043994900538E-3</v>
      </c>
      <c r="D451" s="19">
        <f>+'[1]CM.05-SERV.TER.'!$D$11</f>
        <v>188.55555555555554</v>
      </c>
      <c r="E451" s="20">
        <f>H447</f>
        <v>0.39459104065940237</v>
      </c>
    </row>
    <row r="452" spans="1:5" x14ac:dyDescent="0.25">
      <c r="A452" s="39" t="str">
        <f>+'[1]CM.05-SERV.TER.'!$A$12</f>
        <v xml:space="preserve">Servicio por mantenimiento de escritorio </v>
      </c>
      <c r="B452" s="17" t="str">
        <f>+'[1]CM.05-SERV.TER.'!$C$12</f>
        <v>servicio</v>
      </c>
      <c r="C452" s="18">
        <f t="shared" si="17"/>
        <v>5.9942790600650744E-6</v>
      </c>
      <c r="D452" s="19">
        <f>+'[1]CM.05-SERV.TER.'!$D$12</f>
        <v>292.58620689655174</v>
      </c>
      <c r="E452" s="20">
        <f>I447</f>
        <v>1.7538433732638675E-3</v>
      </c>
    </row>
    <row r="453" spans="1:5" x14ac:dyDescent="0.25">
      <c r="A453" s="39" t="str">
        <f>+'[1]CM.05-SERV.TER.'!$A$13</f>
        <v xml:space="preserve">Servicio por mantenimiento de sillon </v>
      </c>
      <c r="B453" s="17" t="str">
        <f>+'[1]CM.05-SERV.TER.'!$C$13</f>
        <v>servicio</v>
      </c>
      <c r="C453" s="18">
        <f t="shared" si="17"/>
        <v>2.1158343478744151E-3</v>
      </c>
      <c r="D453" s="19">
        <f>+'[1]CM.05-SERV.TER.'!$D$13</f>
        <v>606.07142857142856</v>
      </c>
      <c r="E453" s="20">
        <f>J447</f>
        <v>1.2823467458367437</v>
      </c>
    </row>
    <row r="454" spans="1:5" x14ac:dyDescent="0.25">
      <c r="A454" s="40" t="str">
        <f>+'[1]CM.05-SERV.TER.'!$A$14</f>
        <v>Servicio por mantenimiento de armario</v>
      </c>
      <c r="B454" s="21" t="str">
        <f>+'[1]CM.05-SERV.TER.'!$C$14</f>
        <v>servicio</v>
      </c>
      <c r="C454" s="22">
        <f t="shared" si="17"/>
        <v>4.2136858585686355E-3</v>
      </c>
      <c r="D454" s="23">
        <f>+'[1]CM.05-SERV.TER.'!$D$14</f>
        <v>71.30252100840336</v>
      </c>
      <c r="E454" s="37">
        <f>K447</f>
        <v>0.30044642445340231</v>
      </c>
    </row>
    <row r="455" spans="1:5" x14ac:dyDescent="0.25">
      <c r="A455" s="5"/>
      <c r="B455" s="6"/>
      <c r="C455" s="31" t="s">
        <v>293</v>
      </c>
      <c r="D455" s="32"/>
      <c r="E455" s="29">
        <f>+SUM(E449:E454)</f>
        <v>39.887996328504656</v>
      </c>
    </row>
    <row r="456" spans="1:5" x14ac:dyDescent="0.25">
      <c r="A456" s="5"/>
      <c r="B456" s="6"/>
      <c r="C456" s="24" t="s">
        <v>294</v>
      </c>
      <c r="D456" s="25"/>
      <c r="E456" s="26">
        <v>1</v>
      </c>
    </row>
    <row r="457" spans="1:5" x14ac:dyDescent="0.25">
      <c r="A457" s="5"/>
      <c r="B457" s="6"/>
      <c r="C457" s="27" t="s">
        <v>295</v>
      </c>
      <c r="D457" s="28"/>
      <c r="E457" s="29">
        <f>+E455/E456</f>
        <v>39.887996328504656</v>
      </c>
    </row>
    <row r="460" spans="1:5" ht="69.75" customHeight="1" x14ac:dyDescent="0.25">
      <c r="A460" s="391" t="s">
        <v>279</v>
      </c>
      <c r="B460" s="391"/>
      <c r="C460" s="391"/>
      <c r="D460" s="391"/>
      <c r="E460" s="391"/>
    </row>
    <row r="461" spans="1:5" x14ac:dyDescent="0.25">
      <c r="A461" s="3"/>
      <c r="B461" s="3"/>
      <c r="C461" s="3"/>
      <c r="D461" s="3"/>
      <c r="E461" s="3"/>
    </row>
    <row r="462" spans="1:5" x14ac:dyDescent="0.25">
      <c r="A462" s="4"/>
      <c r="B462" s="4"/>
      <c r="C462" s="5"/>
      <c r="D462" s="6"/>
      <c r="E462" s="7"/>
    </row>
    <row r="463" spans="1:5" ht="15.75" x14ac:dyDescent="0.25">
      <c r="A463" s="392" t="s">
        <v>280</v>
      </c>
      <c r="B463" s="392"/>
      <c r="C463" s="392"/>
      <c r="D463" s="392"/>
      <c r="E463" s="392"/>
    </row>
    <row r="464" spans="1:5" ht="15.75" x14ac:dyDescent="0.25">
      <c r="A464" s="393" t="s">
        <v>281</v>
      </c>
      <c r="B464" s="393"/>
      <c r="C464" s="393"/>
      <c r="D464" s="393"/>
      <c r="E464" s="393"/>
    </row>
    <row r="465" spans="1:11" x14ac:dyDescent="0.25">
      <c r="A465" s="2"/>
      <c r="B465" s="8"/>
      <c r="C465" s="8"/>
      <c r="D465" s="2"/>
      <c r="E465" s="2"/>
    </row>
    <row r="466" spans="1:11" s="89" customFormat="1" ht="12.75" x14ac:dyDescent="0.2">
      <c r="A466" s="482" t="s">
        <v>282</v>
      </c>
      <c r="B466" s="482"/>
      <c r="C466" s="482"/>
      <c r="D466" s="482"/>
      <c r="E466" s="482"/>
    </row>
    <row r="467" spans="1:11" s="89" customFormat="1" ht="12.75" x14ac:dyDescent="0.2">
      <c r="A467" s="486" t="s">
        <v>457</v>
      </c>
      <c r="B467" s="487"/>
      <c r="C467" s="487"/>
      <c r="D467" s="487"/>
      <c r="E467" s="488"/>
    </row>
    <row r="468" spans="1:11" s="89" customFormat="1" ht="63.75" customHeight="1" x14ac:dyDescent="0.2">
      <c r="A468" s="483" t="s">
        <v>460</v>
      </c>
      <c r="B468" s="484" t="s">
        <v>433</v>
      </c>
      <c r="C468" s="484"/>
      <c r="D468" s="484"/>
      <c r="E468" s="485"/>
    </row>
    <row r="469" spans="1:11" s="89" customFormat="1" ht="12.75" x14ac:dyDescent="0.2">
      <c r="A469" s="309"/>
      <c r="B469" s="310"/>
      <c r="C469" s="311"/>
      <c r="D469" s="310"/>
      <c r="E469" s="312"/>
    </row>
    <row r="470" spans="1:11" s="89" customFormat="1" ht="13.5" thickBot="1" x14ac:dyDescent="0.25">
      <c r="A470" s="315" t="s">
        <v>283</v>
      </c>
      <c r="B470" s="316"/>
      <c r="C470" s="317"/>
      <c r="D470" s="316"/>
      <c r="E470" s="316"/>
    </row>
    <row r="471" spans="1:11" s="89" customFormat="1" ht="13.5" thickBot="1" x14ac:dyDescent="0.25">
      <c r="A471" s="479" t="s">
        <v>438</v>
      </c>
      <c r="B471" s="480"/>
      <c r="C471" s="480"/>
      <c r="D471" s="480"/>
      <c r="E471" s="481"/>
    </row>
    <row r="472" spans="1:11" ht="60" x14ac:dyDescent="0.25">
      <c r="A472" s="15" t="s">
        <v>285</v>
      </c>
      <c r="B472" s="15" t="s">
        <v>286</v>
      </c>
      <c r="C472" s="15" t="s">
        <v>287</v>
      </c>
      <c r="D472" s="15" t="s">
        <v>288</v>
      </c>
      <c r="E472" s="15" t="s">
        <v>289</v>
      </c>
      <c r="F472">
        <v>4.8177519793926642</v>
      </c>
      <c r="G472">
        <v>2.610191920889346</v>
      </c>
      <c r="H472">
        <v>7.7103996450687828E-2</v>
      </c>
      <c r="I472">
        <v>1.7538433732638675E-3</v>
      </c>
      <c r="J472">
        <v>0.25934271892637273</v>
      </c>
      <c r="K472">
        <v>5.9739594592138491E-2</v>
      </c>
    </row>
    <row r="473" spans="1:11" x14ac:dyDescent="0.25">
      <c r="A473" s="16"/>
      <c r="B473" s="16"/>
      <c r="C473" s="16" t="s">
        <v>290</v>
      </c>
      <c r="D473" s="16" t="s">
        <v>291</v>
      </c>
      <c r="E473" s="16" t="s">
        <v>292</v>
      </c>
    </row>
    <row r="474" spans="1:11" x14ac:dyDescent="0.25">
      <c r="A474" s="38" t="str">
        <f>+'[1]CM.05-SERV.TER.'!$A$9</f>
        <v>Servicio por mantenimiento de  Equipos de computo.</v>
      </c>
      <c r="B474" s="33" t="str">
        <f>+'[1]CM.05-SERV.TER.'!$C$9</f>
        <v>servicio</v>
      </c>
      <c r="C474" s="34">
        <f t="shared" ref="C474:C479" si="18">E474/D474</f>
        <v>4.5211636443249483E-3</v>
      </c>
      <c r="D474" s="35">
        <f>+'[1]CM.05-SERV.TER.'!$D$9</f>
        <v>1065.5999999999999</v>
      </c>
      <c r="E474" s="36">
        <f>F472</f>
        <v>4.8177519793926642</v>
      </c>
    </row>
    <row r="475" spans="1:11" x14ac:dyDescent="0.25">
      <c r="A475" s="39" t="str">
        <f>+'[1]CM.05-SERV.TER.'!$A$10</f>
        <v>Servicio por  mantenimiento de Impresoras.</v>
      </c>
      <c r="B475" s="17" t="str">
        <f>+'[1]CM.05-SERV.TER.'!$C$10</f>
        <v>servicio</v>
      </c>
      <c r="C475" s="18">
        <f t="shared" si="18"/>
        <v>2.4715386051409396E-3</v>
      </c>
      <c r="D475" s="19">
        <f>+'[1]CM.05-SERV.TER.'!$D$10</f>
        <v>1056.0999999999999</v>
      </c>
      <c r="E475" s="20">
        <f>G472</f>
        <v>2.610191920889346</v>
      </c>
    </row>
    <row r="476" spans="1:11" x14ac:dyDescent="0.25">
      <c r="A476" s="39" t="str">
        <f>+'[1]CM.05-SERV.TER.'!$A$11</f>
        <v>Servicio por mantenimiento de Modulos  de trabajo</v>
      </c>
      <c r="B476" s="17" t="str">
        <f>+'[1]CM.05-SERV.TER.'!$C$11</f>
        <v>servicio</v>
      </c>
      <c r="C476" s="18">
        <f t="shared" si="18"/>
        <v>4.0891925047506809E-4</v>
      </c>
      <c r="D476" s="19">
        <f>+'[1]CM.05-SERV.TER.'!$D$11</f>
        <v>188.55555555555554</v>
      </c>
      <c r="E476" s="20">
        <f>H472</f>
        <v>7.7103996450687828E-2</v>
      </c>
    </row>
    <row r="477" spans="1:11" x14ac:dyDescent="0.25">
      <c r="A477" s="39" t="str">
        <f>+'[1]CM.05-SERV.TER.'!$A$12</f>
        <v xml:space="preserve">Servicio por mantenimiento de escritorio </v>
      </c>
      <c r="B477" s="17" t="str">
        <f>+'[1]CM.05-SERV.TER.'!$C$12</f>
        <v>servicio</v>
      </c>
      <c r="C477" s="18">
        <f t="shared" si="18"/>
        <v>5.9942790600650744E-6</v>
      </c>
      <c r="D477" s="19">
        <f>+'[1]CM.05-SERV.TER.'!$D$12</f>
        <v>292.58620689655174</v>
      </c>
      <c r="E477" s="20">
        <f>I472</f>
        <v>1.7538433732638675E-3</v>
      </c>
    </row>
    <row r="478" spans="1:11" x14ac:dyDescent="0.25">
      <c r="A478" s="39" t="str">
        <f>+'[1]CM.05-SERV.TER.'!$A$13</f>
        <v xml:space="preserve">Servicio por mantenimiento de sillon </v>
      </c>
      <c r="B478" s="17" t="str">
        <f>+'[1]CM.05-SERV.TER.'!$C$13</f>
        <v>servicio</v>
      </c>
      <c r="C478" s="18">
        <f t="shared" si="18"/>
        <v>4.2790784501699685E-4</v>
      </c>
      <c r="D478" s="19">
        <f>+'[1]CM.05-SERV.TER.'!$D$13</f>
        <v>606.07142857142856</v>
      </c>
      <c r="E478" s="20">
        <f>J472</f>
        <v>0.25934271892637273</v>
      </c>
    </row>
    <row r="479" spans="1:11" x14ac:dyDescent="0.25">
      <c r="A479" s="40" t="str">
        <f>+'[1]CM.05-SERV.TER.'!$A$14</f>
        <v>Servicio por mantenimiento de armario</v>
      </c>
      <c r="B479" s="21" t="str">
        <f>+'[1]CM.05-SERV.TER.'!$C$14</f>
        <v>servicio</v>
      </c>
      <c r="C479" s="22">
        <f t="shared" si="18"/>
        <v>8.3783285285379849E-4</v>
      </c>
      <c r="D479" s="23">
        <f>+'[1]CM.05-SERV.TER.'!$D$14</f>
        <v>71.30252100840336</v>
      </c>
      <c r="E479" s="37">
        <f>K472</f>
        <v>5.9739594592138491E-2</v>
      </c>
    </row>
    <row r="480" spans="1:11" x14ac:dyDescent="0.25">
      <c r="A480" s="5"/>
      <c r="B480" s="6"/>
      <c r="C480" s="31" t="s">
        <v>293</v>
      </c>
      <c r="D480" s="32"/>
      <c r="E480" s="29">
        <f>+SUM(E474:E479)</f>
        <v>7.8258840536244723</v>
      </c>
    </row>
    <row r="481" spans="1:5" x14ac:dyDescent="0.25">
      <c r="A481" s="5"/>
      <c r="B481" s="6"/>
      <c r="C481" s="24" t="s">
        <v>294</v>
      </c>
      <c r="D481" s="25"/>
      <c r="E481" s="26">
        <v>1</v>
      </c>
    </row>
    <row r="482" spans="1:5" x14ac:dyDescent="0.25">
      <c r="A482" s="5"/>
      <c r="B482" s="6"/>
      <c r="C482" s="27" t="s">
        <v>295</v>
      </c>
      <c r="D482" s="28"/>
      <c r="E482" s="29">
        <f>+E480/E481</f>
        <v>7.8258840536244723</v>
      </c>
    </row>
    <row r="485" spans="1:5" ht="60" customHeight="1" x14ac:dyDescent="0.25">
      <c r="A485" s="391" t="s">
        <v>279</v>
      </c>
      <c r="B485" s="391"/>
      <c r="C485" s="391"/>
      <c r="D485" s="391"/>
      <c r="E485" s="391"/>
    </row>
    <row r="486" spans="1:5" x14ac:dyDescent="0.25">
      <c r="A486" s="3"/>
      <c r="B486" s="3"/>
      <c r="C486" s="3"/>
      <c r="D486" s="3"/>
      <c r="E486" s="3"/>
    </row>
    <row r="487" spans="1:5" x14ac:dyDescent="0.25">
      <c r="A487" s="4"/>
      <c r="B487" s="4"/>
      <c r="C487" s="5"/>
      <c r="D487" s="6"/>
      <c r="E487" s="7"/>
    </row>
    <row r="488" spans="1:5" ht="15.75" x14ac:dyDescent="0.25">
      <c r="A488" s="392" t="s">
        <v>280</v>
      </c>
      <c r="B488" s="392"/>
      <c r="C488" s="392"/>
      <c r="D488" s="392"/>
      <c r="E488" s="392"/>
    </row>
    <row r="489" spans="1:5" ht="15.75" x14ac:dyDescent="0.25">
      <c r="A489" s="393" t="s">
        <v>281</v>
      </c>
      <c r="B489" s="393"/>
      <c r="C489" s="393"/>
      <c r="D489" s="393"/>
      <c r="E489" s="393"/>
    </row>
    <row r="490" spans="1:5" x14ac:dyDescent="0.25">
      <c r="A490" s="2"/>
      <c r="B490" s="8"/>
      <c r="C490" s="8"/>
      <c r="D490" s="2"/>
      <c r="E490" s="2"/>
    </row>
    <row r="491" spans="1:5" s="89" customFormat="1" ht="12.75" x14ac:dyDescent="0.2">
      <c r="A491" s="482" t="s">
        <v>282</v>
      </c>
      <c r="B491" s="482"/>
      <c r="C491" s="482"/>
      <c r="D491" s="482"/>
      <c r="E491" s="482"/>
    </row>
    <row r="492" spans="1:5" s="89" customFormat="1" ht="12.75" x14ac:dyDescent="0.2">
      <c r="A492" s="486" t="s">
        <v>457</v>
      </c>
      <c r="B492" s="487"/>
      <c r="C492" s="487"/>
      <c r="D492" s="487"/>
      <c r="E492" s="488"/>
    </row>
    <row r="493" spans="1:5" s="89" customFormat="1" ht="49.5" customHeight="1" x14ac:dyDescent="0.2">
      <c r="A493" s="483" t="s">
        <v>459</v>
      </c>
      <c r="B493" s="484" t="s">
        <v>433</v>
      </c>
      <c r="C493" s="484"/>
      <c r="D493" s="484"/>
      <c r="E493" s="485"/>
    </row>
    <row r="494" spans="1:5" s="89" customFormat="1" ht="12.75" x14ac:dyDescent="0.2">
      <c r="A494" s="309"/>
      <c r="B494" s="310"/>
      <c r="C494" s="311"/>
      <c r="D494" s="310"/>
      <c r="E494" s="312"/>
    </row>
    <row r="495" spans="1:5" s="89" customFormat="1" ht="13.5" thickBot="1" x14ac:dyDescent="0.25">
      <c r="A495" s="305" t="s">
        <v>283</v>
      </c>
      <c r="B495" s="306"/>
      <c r="C495" s="307"/>
      <c r="D495" s="306"/>
      <c r="E495" s="308"/>
    </row>
    <row r="496" spans="1:5" s="89" customFormat="1" ht="13.5" thickBot="1" x14ac:dyDescent="0.25">
      <c r="A496" s="479" t="s">
        <v>438</v>
      </c>
      <c r="B496" s="480"/>
      <c r="C496" s="480"/>
      <c r="D496" s="480"/>
      <c r="E496" s="481"/>
    </row>
    <row r="497" spans="1:11" ht="60" x14ac:dyDescent="0.25">
      <c r="A497" s="15" t="s">
        <v>285</v>
      </c>
      <c r="B497" s="15" t="s">
        <v>286</v>
      </c>
      <c r="C497" s="15" t="s">
        <v>287</v>
      </c>
      <c r="D497" s="15" t="s">
        <v>288</v>
      </c>
      <c r="E497" s="15" t="s">
        <v>289</v>
      </c>
      <c r="F497">
        <v>4.8177519793926642</v>
      </c>
      <c r="G497">
        <v>2.610191920889346</v>
      </c>
      <c r="H497">
        <v>7.7103996450687828E-2</v>
      </c>
      <c r="I497">
        <v>1.7538433732638675E-3</v>
      </c>
      <c r="J497">
        <v>0.25934271892637273</v>
      </c>
      <c r="K497">
        <v>5.9739594592138491E-2</v>
      </c>
    </row>
    <row r="498" spans="1:11" x14ac:dyDescent="0.25">
      <c r="A498" s="16"/>
      <c r="B498" s="16"/>
      <c r="C498" s="16" t="s">
        <v>290</v>
      </c>
      <c r="D498" s="16" t="s">
        <v>291</v>
      </c>
      <c r="E498" s="16" t="s">
        <v>292</v>
      </c>
    </row>
    <row r="499" spans="1:11" x14ac:dyDescent="0.25">
      <c r="A499" s="38" t="str">
        <f>+'[1]CM.05-SERV.TER.'!$A$9</f>
        <v>Servicio por mantenimiento de  Equipos de computo.</v>
      </c>
      <c r="B499" s="33" t="str">
        <f>+'[1]CM.05-SERV.TER.'!$C$9</f>
        <v>servicio</v>
      </c>
      <c r="C499" s="34">
        <f t="shared" ref="C499:C504" si="19">E499/D499</f>
        <v>4.5211636443249483E-3</v>
      </c>
      <c r="D499" s="35">
        <f>+'[1]CM.05-SERV.TER.'!$D$9</f>
        <v>1065.5999999999999</v>
      </c>
      <c r="E499" s="36">
        <f>F497</f>
        <v>4.8177519793926642</v>
      </c>
    </row>
    <row r="500" spans="1:11" x14ac:dyDescent="0.25">
      <c r="A500" s="39" t="str">
        <f>+'[1]CM.05-SERV.TER.'!$A$10</f>
        <v>Servicio por  mantenimiento de Impresoras.</v>
      </c>
      <c r="B500" s="17" t="str">
        <f>+'[1]CM.05-SERV.TER.'!$C$10</f>
        <v>servicio</v>
      </c>
      <c r="C500" s="18">
        <f t="shared" si="19"/>
        <v>2.4715386051409396E-3</v>
      </c>
      <c r="D500" s="19">
        <f>+'[1]CM.05-SERV.TER.'!$D$10</f>
        <v>1056.0999999999999</v>
      </c>
      <c r="E500" s="20">
        <f>G497</f>
        <v>2.610191920889346</v>
      </c>
    </row>
    <row r="501" spans="1:11" x14ac:dyDescent="0.25">
      <c r="A501" s="39" t="str">
        <f>+'[1]CM.05-SERV.TER.'!$A$11</f>
        <v>Servicio por mantenimiento de Modulos  de trabajo</v>
      </c>
      <c r="B501" s="17" t="str">
        <f>+'[1]CM.05-SERV.TER.'!$C$11</f>
        <v>servicio</v>
      </c>
      <c r="C501" s="18">
        <f t="shared" si="19"/>
        <v>4.0891925047506809E-4</v>
      </c>
      <c r="D501" s="19">
        <f>+'[1]CM.05-SERV.TER.'!$D$11</f>
        <v>188.55555555555554</v>
      </c>
      <c r="E501" s="20">
        <f>H497</f>
        <v>7.7103996450687828E-2</v>
      </c>
    </row>
    <row r="502" spans="1:11" x14ac:dyDescent="0.25">
      <c r="A502" s="39" t="str">
        <f>+'[1]CM.05-SERV.TER.'!$A$12</f>
        <v xml:space="preserve">Servicio por mantenimiento de escritorio </v>
      </c>
      <c r="B502" s="17" t="str">
        <f>+'[1]CM.05-SERV.TER.'!$C$12</f>
        <v>servicio</v>
      </c>
      <c r="C502" s="18">
        <f t="shared" si="19"/>
        <v>5.9942790600650744E-6</v>
      </c>
      <c r="D502" s="19">
        <f>+'[1]CM.05-SERV.TER.'!$D$12</f>
        <v>292.58620689655174</v>
      </c>
      <c r="E502" s="20">
        <f>I497</f>
        <v>1.7538433732638675E-3</v>
      </c>
    </row>
    <row r="503" spans="1:11" x14ac:dyDescent="0.25">
      <c r="A503" s="39" t="str">
        <f>+'[1]CM.05-SERV.TER.'!$A$13</f>
        <v xml:space="preserve">Servicio por mantenimiento de sillon </v>
      </c>
      <c r="B503" s="17" t="str">
        <f>+'[1]CM.05-SERV.TER.'!$C$13</f>
        <v>servicio</v>
      </c>
      <c r="C503" s="18">
        <f t="shared" si="19"/>
        <v>4.2790784501699685E-4</v>
      </c>
      <c r="D503" s="19">
        <f>+'[1]CM.05-SERV.TER.'!$D$13</f>
        <v>606.07142857142856</v>
      </c>
      <c r="E503" s="20">
        <f>J497</f>
        <v>0.25934271892637273</v>
      </c>
    </row>
    <row r="504" spans="1:11" x14ac:dyDescent="0.25">
      <c r="A504" s="40" t="str">
        <f>+'[1]CM.05-SERV.TER.'!$A$14</f>
        <v>Servicio por mantenimiento de armario</v>
      </c>
      <c r="B504" s="21" t="str">
        <f>+'[1]CM.05-SERV.TER.'!$C$14</f>
        <v>servicio</v>
      </c>
      <c r="C504" s="22">
        <f t="shared" si="19"/>
        <v>8.3783285285379849E-4</v>
      </c>
      <c r="D504" s="23">
        <f>+'[1]CM.05-SERV.TER.'!$D$14</f>
        <v>71.30252100840336</v>
      </c>
      <c r="E504" s="37">
        <f>K497</f>
        <v>5.9739594592138491E-2</v>
      </c>
    </row>
    <row r="505" spans="1:11" x14ac:dyDescent="0.25">
      <c r="A505" s="5"/>
      <c r="B505" s="6"/>
      <c r="C505" s="31" t="s">
        <v>293</v>
      </c>
      <c r="D505" s="32"/>
      <c r="E505" s="29">
        <f>+SUM(E499:E504)</f>
        <v>7.8258840536244723</v>
      </c>
    </row>
    <row r="506" spans="1:11" x14ac:dyDescent="0.25">
      <c r="A506" s="5"/>
      <c r="B506" s="6"/>
      <c r="C506" s="24" t="s">
        <v>294</v>
      </c>
      <c r="D506" s="25"/>
      <c r="E506" s="26">
        <v>1</v>
      </c>
    </row>
    <row r="507" spans="1:11" x14ac:dyDescent="0.25">
      <c r="A507" s="5"/>
      <c r="B507" s="6"/>
      <c r="C507" s="27" t="s">
        <v>295</v>
      </c>
      <c r="D507" s="28"/>
      <c r="E507" s="29">
        <f>+E505/E506</f>
        <v>7.8258840536244723</v>
      </c>
    </row>
    <row r="511" spans="1:11" ht="53.25" customHeight="1" x14ac:dyDescent="0.25">
      <c r="A511" s="391" t="s">
        <v>279</v>
      </c>
      <c r="B511" s="391"/>
      <c r="C511" s="391"/>
      <c r="D511" s="391"/>
      <c r="E511" s="391"/>
    </row>
    <row r="512" spans="1:11" x14ac:dyDescent="0.25">
      <c r="A512" s="3"/>
      <c r="B512" s="3"/>
      <c r="C512" s="3"/>
      <c r="D512" s="3"/>
      <c r="E512" s="3"/>
    </row>
    <row r="513" spans="1:11" x14ac:dyDescent="0.25">
      <c r="A513" s="4"/>
      <c r="B513" s="4"/>
      <c r="C513" s="5"/>
      <c r="D513" s="6"/>
      <c r="E513" s="7"/>
    </row>
    <row r="514" spans="1:11" ht="15.75" x14ac:dyDescent="0.25">
      <c r="A514" s="392" t="s">
        <v>280</v>
      </c>
      <c r="B514" s="392"/>
      <c r="C514" s="392"/>
      <c r="D514" s="392"/>
      <c r="E514" s="392"/>
    </row>
    <row r="515" spans="1:11" ht="15.75" x14ac:dyDescent="0.25">
      <c r="A515" s="393" t="s">
        <v>281</v>
      </c>
      <c r="B515" s="393"/>
      <c r="C515" s="393"/>
      <c r="D515" s="393"/>
      <c r="E515" s="393"/>
    </row>
    <row r="516" spans="1:11" x14ac:dyDescent="0.25">
      <c r="A516" s="2"/>
      <c r="B516" s="8"/>
      <c r="C516" s="8"/>
      <c r="D516" s="2"/>
      <c r="E516" s="2"/>
    </row>
    <row r="517" spans="1:11" s="89" customFormat="1" ht="12.75" x14ac:dyDescent="0.2">
      <c r="A517" s="482" t="s">
        <v>282</v>
      </c>
      <c r="B517" s="482"/>
      <c r="C517" s="482"/>
      <c r="D517" s="482"/>
      <c r="E517" s="482"/>
    </row>
    <row r="518" spans="1:11" s="89" customFormat="1" ht="12.75" x14ac:dyDescent="0.2">
      <c r="A518" s="486" t="s">
        <v>457</v>
      </c>
      <c r="B518" s="487"/>
      <c r="C518" s="487"/>
      <c r="D518" s="487"/>
      <c r="E518" s="488"/>
    </row>
    <row r="519" spans="1:11" s="89" customFormat="1" ht="55.5" customHeight="1" x14ac:dyDescent="0.2">
      <c r="A519" s="483" t="s">
        <v>458</v>
      </c>
      <c r="B519" s="484" t="s">
        <v>433</v>
      </c>
      <c r="C519" s="484"/>
      <c r="D519" s="484"/>
      <c r="E519" s="485"/>
    </row>
    <row r="520" spans="1:11" s="89" customFormat="1" ht="12.75" x14ac:dyDescent="0.2">
      <c r="A520" s="309"/>
      <c r="B520" s="310"/>
      <c r="C520" s="311"/>
      <c r="D520" s="310"/>
      <c r="E520" s="312"/>
    </row>
    <row r="521" spans="1:11" s="89" customFormat="1" ht="13.5" thickBot="1" x14ac:dyDescent="0.25">
      <c r="A521" s="315" t="s">
        <v>283</v>
      </c>
      <c r="B521" s="316"/>
      <c r="C521" s="317"/>
      <c r="D521" s="316"/>
      <c r="E521" s="316"/>
    </row>
    <row r="522" spans="1:11" s="89" customFormat="1" ht="13.5" thickBot="1" x14ac:dyDescent="0.25">
      <c r="A522" s="479" t="s">
        <v>438</v>
      </c>
      <c r="B522" s="480"/>
      <c r="C522" s="480"/>
      <c r="D522" s="480"/>
      <c r="E522" s="481"/>
    </row>
    <row r="523" spans="1:11" ht="60" x14ac:dyDescent="0.25">
      <c r="A523" s="15" t="s">
        <v>285</v>
      </c>
      <c r="B523" s="15" t="s">
        <v>286</v>
      </c>
      <c r="C523" s="15" t="s">
        <v>287</v>
      </c>
      <c r="D523" s="15" t="s">
        <v>288</v>
      </c>
      <c r="E523" s="15" t="s">
        <v>289</v>
      </c>
      <c r="F523">
        <v>0</v>
      </c>
      <c r="G523">
        <v>0</v>
      </c>
      <c r="H523">
        <v>0</v>
      </c>
      <c r="I523">
        <v>0</v>
      </c>
      <c r="J523">
        <v>0</v>
      </c>
      <c r="K523">
        <v>0</v>
      </c>
    </row>
    <row r="524" spans="1:11" x14ac:dyDescent="0.25">
      <c r="A524" s="16"/>
      <c r="B524" s="16"/>
      <c r="C524" s="16" t="s">
        <v>290</v>
      </c>
      <c r="D524" s="16" t="s">
        <v>291</v>
      </c>
      <c r="E524" s="16" t="s">
        <v>292</v>
      </c>
    </row>
    <row r="525" spans="1:11" x14ac:dyDescent="0.25">
      <c r="A525" s="38" t="str">
        <f>+'[1]CM.05-SERV.TER.'!$A$9</f>
        <v>Servicio por mantenimiento de  Equipos de computo.</v>
      </c>
      <c r="B525" s="33" t="str">
        <f>+'[1]CM.05-SERV.TER.'!$C$9</f>
        <v>servicio</v>
      </c>
      <c r="C525" s="34">
        <f t="shared" ref="C525:C530" si="20">E525/D525</f>
        <v>0</v>
      </c>
      <c r="D525" s="35">
        <f>+'[1]CM.05-SERV.TER.'!$D$9</f>
        <v>1065.5999999999999</v>
      </c>
      <c r="E525" s="36">
        <f>F523</f>
        <v>0</v>
      </c>
    </row>
    <row r="526" spans="1:11" x14ac:dyDescent="0.25">
      <c r="A526" s="39" t="str">
        <f>+'[1]CM.05-SERV.TER.'!$A$10</f>
        <v>Servicio por  mantenimiento de Impresoras.</v>
      </c>
      <c r="B526" s="17" t="str">
        <f>+'[1]CM.05-SERV.TER.'!$C$10</f>
        <v>servicio</v>
      </c>
      <c r="C526" s="18">
        <f t="shared" si="20"/>
        <v>0</v>
      </c>
      <c r="D526" s="19">
        <f>+'[1]CM.05-SERV.TER.'!$D$10</f>
        <v>1056.0999999999999</v>
      </c>
      <c r="E526" s="20">
        <f>G523</f>
        <v>0</v>
      </c>
    </row>
    <row r="527" spans="1:11" x14ac:dyDescent="0.25">
      <c r="A527" s="39" t="str">
        <f>+'[1]CM.05-SERV.TER.'!$A$11</f>
        <v>Servicio por mantenimiento de Modulos  de trabajo</v>
      </c>
      <c r="B527" s="17" t="str">
        <f>+'[1]CM.05-SERV.TER.'!$C$11</f>
        <v>servicio</v>
      </c>
      <c r="C527" s="18">
        <f t="shared" si="20"/>
        <v>0</v>
      </c>
      <c r="D527" s="19">
        <f>+'[1]CM.05-SERV.TER.'!$D$11</f>
        <v>188.55555555555554</v>
      </c>
      <c r="E527" s="20">
        <f>H523</f>
        <v>0</v>
      </c>
    </row>
    <row r="528" spans="1:11" x14ac:dyDescent="0.25">
      <c r="A528" s="39" t="str">
        <f>+'[1]CM.05-SERV.TER.'!$A$12</f>
        <v xml:space="preserve">Servicio por mantenimiento de escritorio </v>
      </c>
      <c r="B528" s="17" t="str">
        <f>+'[1]CM.05-SERV.TER.'!$C$12</f>
        <v>servicio</v>
      </c>
      <c r="C528" s="18">
        <f t="shared" si="20"/>
        <v>0</v>
      </c>
      <c r="D528" s="19">
        <f>+'[1]CM.05-SERV.TER.'!$D$12</f>
        <v>292.58620689655174</v>
      </c>
      <c r="E528" s="20">
        <f>I523</f>
        <v>0</v>
      </c>
    </row>
    <row r="529" spans="1:5" x14ac:dyDescent="0.25">
      <c r="A529" s="39" t="str">
        <f>+'[1]CM.05-SERV.TER.'!$A$13</f>
        <v xml:space="preserve">Servicio por mantenimiento de sillon </v>
      </c>
      <c r="B529" s="17" t="str">
        <f>+'[1]CM.05-SERV.TER.'!$C$13</f>
        <v>servicio</v>
      </c>
      <c r="C529" s="18">
        <f t="shared" si="20"/>
        <v>0</v>
      </c>
      <c r="D529" s="19">
        <f>+'[1]CM.05-SERV.TER.'!$D$13</f>
        <v>606.07142857142856</v>
      </c>
      <c r="E529" s="20">
        <f>J523</f>
        <v>0</v>
      </c>
    </row>
    <row r="530" spans="1:5" x14ac:dyDescent="0.25">
      <c r="A530" s="40" t="str">
        <f>+'[1]CM.05-SERV.TER.'!$A$14</f>
        <v>Servicio por mantenimiento de armario</v>
      </c>
      <c r="B530" s="21" t="str">
        <f>+'[1]CM.05-SERV.TER.'!$C$14</f>
        <v>servicio</v>
      </c>
      <c r="C530" s="22">
        <f t="shared" si="20"/>
        <v>0</v>
      </c>
      <c r="D530" s="23">
        <f>+'[1]CM.05-SERV.TER.'!$D$14</f>
        <v>71.30252100840336</v>
      </c>
      <c r="E530" s="37">
        <f>K523</f>
        <v>0</v>
      </c>
    </row>
    <row r="531" spans="1:5" x14ac:dyDescent="0.25">
      <c r="A531" s="5"/>
      <c r="B531" s="6"/>
      <c r="C531" s="31" t="s">
        <v>293</v>
      </c>
      <c r="D531" s="32"/>
      <c r="E531" s="29">
        <f>+SUM(E525:E530)</f>
        <v>0</v>
      </c>
    </row>
    <row r="532" spans="1:5" x14ac:dyDescent="0.25">
      <c r="A532" s="5"/>
      <c r="B532" s="6"/>
      <c r="C532" s="24" t="s">
        <v>294</v>
      </c>
      <c r="D532" s="25"/>
      <c r="E532" s="26">
        <v>1</v>
      </c>
    </row>
    <row r="533" spans="1:5" x14ac:dyDescent="0.25">
      <c r="A533" s="5"/>
      <c r="B533" s="6"/>
      <c r="C533" s="27" t="s">
        <v>295</v>
      </c>
      <c r="D533" s="28"/>
      <c r="E533" s="29">
        <f>+E531/E532</f>
        <v>0</v>
      </c>
    </row>
    <row r="536" spans="1:5" ht="61.5" customHeight="1" x14ac:dyDescent="0.25">
      <c r="A536" s="391" t="s">
        <v>279</v>
      </c>
      <c r="B536" s="391"/>
      <c r="C536" s="391"/>
      <c r="D536" s="391"/>
      <c r="E536" s="391"/>
    </row>
    <row r="537" spans="1:5" x14ac:dyDescent="0.25">
      <c r="A537" s="3"/>
      <c r="B537" s="3"/>
      <c r="C537" s="3"/>
      <c r="D537" s="3"/>
      <c r="E537" s="3"/>
    </row>
    <row r="538" spans="1:5" x14ac:dyDescent="0.25">
      <c r="A538" s="4"/>
      <c r="B538" s="4"/>
      <c r="C538" s="5"/>
      <c r="D538" s="6"/>
      <c r="E538" s="7"/>
    </row>
    <row r="539" spans="1:5" ht="15.75" x14ac:dyDescent="0.25">
      <c r="A539" s="392" t="s">
        <v>280</v>
      </c>
      <c r="B539" s="392"/>
      <c r="C539" s="392"/>
      <c r="D539" s="392"/>
      <c r="E539" s="392"/>
    </row>
    <row r="540" spans="1:5" ht="15.75" x14ac:dyDescent="0.25">
      <c r="A540" s="393" t="s">
        <v>281</v>
      </c>
      <c r="B540" s="393"/>
      <c r="C540" s="393"/>
      <c r="D540" s="393"/>
      <c r="E540" s="393"/>
    </row>
    <row r="541" spans="1:5" x14ac:dyDescent="0.25">
      <c r="A541" s="2"/>
      <c r="B541" s="8"/>
      <c r="C541" s="8"/>
      <c r="D541" s="2"/>
      <c r="E541" s="2"/>
    </row>
    <row r="542" spans="1:5" s="89" customFormat="1" ht="39" customHeight="1" x14ac:dyDescent="0.2">
      <c r="A542" s="482" t="s">
        <v>282</v>
      </c>
      <c r="B542" s="482"/>
      <c r="C542" s="482"/>
      <c r="D542" s="482"/>
      <c r="E542" s="482"/>
    </row>
    <row r="543" spans="1:5" s="89" customFormat="1" ht="31.5" customHeight="1" x14ac:dyDescent="0.2">
      <c r="A543" s="486" t="s">
        <v>457</v>
      </c>
      <c r="B543" s="487"/>
      <c r="C543" s="487"/>
      <c r="D543" s="487"/>
      <c r="E543" s="488"/>
    </row>
    <row r="544" spans="1:5" s="90" customFormat="1" ht="39.75" customHeight="1" x14ac:dyDescent="0.2">
      <c r="A544" s="483" t="s">
        <v>436</v>
      </c>
      <c r="B544" s="484" t="s">
        <v>433</v>
      </c>
      <c r="C544" s="484"/>
      <c r="D544" s="484"/>
      <c r="E544" s="485"/>
    </row>
    <row r="545" spans="1:11" s="89" customFormat="1" ht="12.75" x14ac:dyDescent="0.2">
      <c r="A545" s="309"/>
      <c r="B545" s="310"/>
      <c r="C545" s="311"/>
      <c r="D545" s="310"/>
      <c r="E545" s="312"/>
    </row>
    <row r="546" spans="1:11" s="89" customFormat="1" ht="13.5" thickBot="1" x14ac:dyDescent="0.25">
      <c r="A546" s="315" t="s">
        <v>283</v>
      </c>
      <c r="B546" s="316"/>
      <c r="C546" s="317"/>
      <c r="D546" s="316"/>
      <c r="E546" s="316"/>
    </row>
    <row r="547" spans="1:11" s="89" customFormat="1" ht="13.5" thickBot="1" x14ac:dyDescent="0.25">
      <c r="A547" s="479" t="s">
        <v>438</v>
      </c>
      <c r="B547" s="480"/>
      <c r="C547" s="480"/>
      <c r="D547" s="480"/>
      <c r="E547" s="481"/>
    </row>
    <row r="548" spans="1:11" ht="60" x14ac:dyDescent="0.25">
      <c r="A548" s="15" t="s">
        <v>285</v>
      </c>
      <c r="B548" s="15" t="s">
        <v>286</v>
      </c>
      <c r="C548" s="15" t="s">
        <v>287</v>
      </c>
      <c r="D548" s="15" t="s">
        <v>288</v>
      </c>
      <c r="E548" s="15" t="s">
        <v>289</v>
      </c>
      <c r="F548">
        <v>24.602951275286184</v>
      </c>
      <c r="G548">
        <v>13.305906998895662</v>
      </c>
      <c r="H548">
        <v>0.39459104065940237</v>
      </c>
      <c r="I548">
        <v>1.7538433732638675E-3</v>
      </c>
      <c r="J548">
        <v>1.2823467458367437</v>
      </c>
      <c r="K548">
        <v>0.30044642445340231</v>
      </c>
    </row>
    <row r="549" spans="1:11" x14ac:dyDescent="0.25">
      <c r="A549" s="16"/>
      <c r="B549" s="16"/>
      <c r="C549" s="16" t="s">
        <v>290</v>
      </c>
      <c r="D549" s="16" t="s">
        <v>291</v>
      </c>
      <c r="E549" s="16" t="s">
        <v>292</v>
      </c>
    </row>
    <row r="550" spans="1:11" x14ac:dyDescent="0.25">
      <c r="A550" s="38" t="str">
        <f>+'[1]CM.05-SERV.TER.'!$A$9</f>
        <v>Servicio por mantenimiento de  Equipos de computo.</v>
      </c>
      <c r="B550" s="33" t="str">
        <f>+'[1]CM.05-SERV.TER.'!$C$9</f>
        <v>servicio</v>
      </c>
      <c r="C550" s="34">
        <f t="shared" ref="C550:C555" si="21">E550/D550</f>
        <v>2.3088355175756557E-2</v>
      </c>
      <c r="D550" s="35">
        <f>+'[1]CM.05-SERV.TER.'!$D$9</f>
        <v>1065.5999999999999</v>
      </c>
      <c r="E550" s="36">
        <f>F548</f>
        <v>24.602951275286184</v>
      </c>
    </row>
    <row r="551" spans="1:11" x14ac:dyDescent="0.25">
      <c r="A551" s="39" t="str">
        <f>+'[1]CM.05-SERV.TER.'!$A$10</f>
        <v>Servicio por  mantenimiento de Impresoras.</v>
      </c>
      <c r="B551" s="17" t="str">
        <f>+'[1]CM.05-SERV.TER.'!$C$10</f>
        <v>servicio</v>
      </c>
      <c r="C551" s="18">
        <f t="shared" si="21"/>
        <v>1.2599097622285449E-2</v>
      </c>
      <c r="D551" s="19">
        <f>+'[1]CM.05-SERV.TER.'!$D$10</f>
        <v>1056.0999999999999</v>
      </c>
      <c r="E551" s="20">
        <f>G548</f>
        <v>13.305906998895662</v>
      </c>
    </row>
    <row r="552" spans="1:11" x14ac:dyDescent="0.25">
      <c r="A552" s="39" t="str">
        <f>+'[1]CM.05-SERV.TER.'!$A$11</f>
        <v>Servicio por mantenimiento de Modulos  de trabajo</v>
      </c>
      <c r="B552" s="17" t="str">
        <f>+'[1]CM.05-SERV.TER.'!$C$11</f>
        <v>servicio</v>
      </c>
      <c r="C552" s="18">
        <f t="shared" si="21"/>
        <v>2.0927043994900538E-3</v>
      </c>
      <c r="D552" s="19">
        <f>+'[1]CM.05-SERV.TER.'!$D$11</f>
        <v>188.55555555555554</v>
      </c>
      <c r="E552" s="20">
        <f>H548</f>
        <v>0.39459104065940237</v>
      </c>
    </row>
    <row r="553" spans="1:11" x14ac:dyDescent="0.25">
      <c r="A553" s="39" t="str">
        <f>+'[1]CM.05-SERV.TER.'!$A$12</f>
        <v xml:space="preserve">Servicio por mantenimiento de escritorio </v>
      </c>
      <c r="B553" s="17" t="str">
        <f>+'[1]CM.05-SERV.TER.'!$C$12</f>
        <v>servicio</v>
      </c>
      <c r="C553" s="18">
        <f t="shared" si="21"/>
        <v>5.9942790600650744E-6</v>
      </c>
      <c r="D553" s="19">
        <f>+'[1]CM.05-SERV.TER.'!$D$12</f>
        <v>292.58620689655174</v>
      </c>
      <c r="E553" s="20">
        <f>I548</f>
        <v>1.7538433732638675E-3</v>
      </c>
    </row>
    <row r="554" spans="1:11" x14ac:dyDescent="0.25">
      <c r="A554" s="39" t="str">
        <f>+'[1]CM.05-SERV.TER.'!$A$13</f>
        <v xml:space="preserve">Servicio por mantenimiento de sillon </v>
      </c>
      <c r="B554" s="17" t="str">
        <f>+'[1]CM.05-SERV.TER.'!$C$13</f>
        <v>servicio</v>
      </c>
      <c r="C554" s="18">
        <f t="shared" si="21"/>
        <v>2.1158343478744151E-3</v>
      </c>
      <c r="D554" s="19">
        <f>+'[1]CM.05-SERV.TER.'!$D$13</f>
        <v>606.07142857142856</v>
      </c>
      <c r="E554" s="20">
        <f>J548</f>
        <v>1.2823467458367437</v>
      </c>
    </row>
    <row r="555" spans="1:11" x14ac:dyDescent="0.25">
      <c r="A555" s="40" t="str">
        <f>+'[1]CM.05-SERV.TER.'!$A$14</f>
        <v>Servicio por mantenimiento de armario</v>
      </c>
      <c r="B555" s="21" t="str">
        <f>+'[1]CM.05-SERV.TER.'!$C$14</f>
        <v>servicio</v>
      </c>
      <c r="C555" s="22">
        <f t="shared" si="21"/>
        <v>4.2136858585686355E-3</v>
      </c>
      <c r="D555" s="23">
        <f>+'[1]CM.05-SERV.TER.'!$D$14</f>
        <v>71.30252100840336</v>
      </c>
      <c r="E555" s="37">
        <f>K548</f>
        <v>0.30044642445340231</v>
      </c>
    </row>
    <row r="556" spans="1:11" x14ac:dyDescent="0.25">
      <c r="A556" s="5"/>
      <c r="B556" s="6"/>
      <c r="C556" s="31" t="s">
        <v>293</v>
      </c>
      <c r="D556" s="32"/>
      <c r="E556" s="29">
        <f>+SUM(E550:E555)</f>
        <v>39.887996328504656</v>
      </c>
    </row>
    <row r="557" spans="1:11" x14ac:dyDescent="0.25">
      <c r="A557" s="5"/>
      <c r="B557" s="6"/>
      <c r="C557" s="24" t="s">
        <v>294</v>
      </c>
      <c r="D557" s="25"/>
      <c r="E557" s="26">
        <v>1</v>
      </c>
    </row>
    <row r="558" spans="1:11" x14ac:dyDescent="0.25">
      <c r="A558" s="5"/>
      <c r="B558" s="6"/>
      <c r="C558" s="27" t="s">
        <v>295</v>
      </c>
      <c r="D558" s="28"/>
      <c r="E558" s="29">
        <f>+E556/E557</f>
        <v>39.887996328504656</v>
      </c>
    </row>
    <row r="561" spans="1:11" ht="50.25" customHeight="1" x14ac:dyDescent="0.25">
      <c r="A561" s="391" t="s">
        <v>279</v>
      </c>
      <c r="B561" s="391"/>
      <c r="C561" s="391"/>
      <c r="D561" s="391"/>
      <c r="E561" s="391"/>
    </row>
    <row r="562" spans="1:11" x14ac:dyDescent="0.25">
      <c r="A562" s="3"/>
      <c r="B562" s="3"/>
      <c r="C562" s="3"/>
      <c r="D562" s="3"/>
      <c r="E562" s="3"/>
    </row>
    <row r="563" spans="1:11" x14ac:dyDescent="0.25">
      <c r="A563" s="4"/>
      <c r="B563" s="4"/>
      <c r="C563" s="5"/>
      <c r="D563" s="6"/>
      <c r="E563" s="7"/>
    </row>
    <row r="564" spans="1:11" ht="15.75" x14ac:dyDescent="0.25">
      <c r="A564" s="392" t="s">
        <v>280</v>
      </c>
      <c r="B564" s="392"/>
      <c r="C564" s="392"/>
      <c r="D564" s="392"/>
      <c r="E564" s="392"/>
    </row>
    <row r="565" spans="1:11" ht="15.75" x14ac:dyDescent="0.25">
      <c r="A565" s="393" t="s">
        <v>281</v>
      </c>
      <c r="B565" s="393"/>
      <c r="C565" s="393"/>
      <c r="D565" s="393"/>
      <c r="E565" s="393"/>
    </row>
    <row r="566" spans="1:11" x14ac:dyDescent="0.25">
      <c r="A566" s="2"/>
      <c r="B566" s="8"/>
      <c r="C566" s="8"/>
      <c r="D566" s="2"/>
      <c r="E566" s="2"/>
    </row>
    <row r="567" spans="1:11" s="89" customFormat="1" ht="12.75" x14ac:dyDescent="0.2">
      <c r="A567" s="482" t="s">
        <v>282</v>
      </c>
      <c r="B567" s="482"/>
      <c r="C567" s="482"/>
      <c r="D567" s="482"/>
      <c r="E567" s="482"/>
    </row>
    <row r="568" spans="1:11" s="90" customFormat="1" ht="30.75" customHeight="1" x14ac:dyDescent="0.2">
      <c r="A568" s="486" t="s">
        <v>455</v>
      </c>
      <c r="B568" s="487"/>
      <c r="C568" s="487"/>
      <c r="D568" s="487"/>
      <c r="E568" s="488"/>
    </row>
    <row r="569" spans="1:11" s="90" customFormat="1" ht="30" customHeight="1" x14ac:dyDescent="0.2">
      <c r="A569" s="483" t="s">
        <v>456</v>
      </c>
      <c r="B569" s="484"/>
      <c r="C569" s="484"/>
      <c r="D569" s="484"/>
      <c r="E569" s="485"/>
    </row>
    <row r="570" spans="1:11" s="90" customFormat="1" ht="12.75" x14ac:dyDescent="0.2">
      <c r="A570" s="309"/>
      <c r="B570" s="310"/>
      <c r="C570" s="311"/>
      <c r="D570" s="310"/>
      <c r="E570" s="312"/>
    </row>
    <row r="571" spans="1:11" s="89" customFormat="1" ht="31.5" customHeight="1" thickBot="1" x14ac:dyDescent="0.25">
      <c r="A571" s="315" t="s">
        <v>283</v>
      </c>
      <c r="B571" s="316"/>
      <c r="C571" s="317"/>
      <c r="D571" s="316"/>
      <c r="E571" s="316"/>
    </row>
    <row r="572" spans="1:11" s="89" customFormat="1" ht="13.5" thickBot="1" x14ac:dyDescent="0.25">
      <c r="A572" s="479" t="s">
        <v>438</v>
      </c>
      <c r="B572" s="480"/>
      <c r="C572" s="480"/>
      <c r="D572" s="480"/>
      <c r="E572" s="481"/>
    </row>
    <row r="573" spans="1:11" ht="60" x14ac:dyDescent="0.25">
      <c r="A573" s="15" t="s">
        <v>285</v>
      </c>
      <c r="B573" s="15" t="s">
        <v>286</v>
      </c>
      <c r="C573" s="15" t="s">
        <v>287</v>
      </c>
      <c r="D573" s="15" t="s">
        <v>288</v>
      </c>
      <c r="E573" s="15" t="s">
        <v>289</v>
      </c>
      <c r="F573">
        <v>467.64291272791399</v>
      </c>
      <c r="G573">
        <v>253.37939560464437</v>
      </c>
      <c r="H573">
        <v>7.4836231849196997</v>
      </c>
      <c r="I573">
        <v>0.17538433732638675</v>
      </c>
      <c r="J573">
        <v>25.203554730558437</v>
      </c>
      <c r="K573">
        <v>5.8020260093129465</v>
      </c>
    </row>
    <row r="574" spans="1:11" x14ac:dyDescent="0.25">
      <c r="A574" s="16"/>
      <c r="B574" s="16"/>
      <c r="C574" s="16" t="s">
        <v>290</v>
      </c>
      <c r="D574" s="16" t="s">
        <v>291</v>
      </c>
      <c r="E574" s="16" t="s">
        <v>292</v>
      </c>
    </row>
    <row r="575" spans="1:11" x14ac:dyDescent="0.25">
      <c r="A575" s="38" t="str">
        <f>+'[1]CM.05-SERV.TER.'!$A$9</f>
        <v>Servicio por mantenimiento de  Equipos de computo.</v>
      </c>
      <c r="B575" s="33" t="str">
        <f>+'[1]CM.05-SERV.TER.'!$C$9</f>
        <v>servicio</v>
      </c>
      <c r="C575" s="34">
        <f t="shared" ref="C575:C580" si="22">E575/D575</f>
        <v>0.43885408476718657</v>
      </c>
      <c r="D575" s="35">
        <f>+'[1]CM.05-SERV.TER.'!$D$9</f>
        <v>1065.5999999999999</v>
      </c>
      <c r="E575" s="36">
        <f>F573</f>
        <v>467.64291272791399</v>
      </c>
    </row>
    <row r="576" spans="1:11" x14ac:dyDescent="0.25">
      <c r="A576" s="39" t="str">
        <f>+'[1]CM.05-SERV.TER.'!$A$10</f>
        <v>Servicio por  mantenimiento de Impresoras.</v>
      </c>
      <c r="B576" s="17" t="str">
        <f>+'[1]CM.05-SERV.TER.'!$C$10</f>
        <v>servicio</v>
      </c>
      <c r="C576" s="18">
        <f t="shared" si="22"/>
        <v>0.23991988978756215</v>
      </c>
      <c r="D576" s="19">
        <f>+'[1]CM.05-SERV.TER.'!$D$10</f>
        <v>1056.0999999999999</v>
      </c>
      <c r="E576" s="20">
        <f>G573</f>
        <v>253.37939560464437</v>
      </c>
    </row>
    <row r="577" spans="1:5" x14ac:dyDescent="0.25">
      <c r="A577" s="39" t="str">
        <f>+'[1]CM.05-SERV.TER.'!$A$11</f>
        <v>Servicio por mantenimiento de Modulos  de trabajo</v>
      </c>
      <c r="B577" s="17" t="str">
        <f>+'[1]CM.05-SERV.TER.'!$C$11</f>
        <v>servicio</v>
      </c>
      <c r="C577" s="18">
        <f t="shared" si="22"/>
        <v>3.9689221369638955E-2</v>
      </c>
      <c r="D577" s="19">
        <f>+'[1]CM.05-SERV.TER.'!$D$11</f>
        <v>188.55555555555554</v>
      </c>
      <c r="E577" s="20">
        <f>H573</f>
        <v>7.4836231849196997</v>
      </c>
    </row>
    <row r="578" spans="1:5" x14ac:dyDescent="0.25">
      <c r="A578" s="39" t="str">
        <f>+'[1]CM.05-SERV.TER.'!$A$12</f>
        <v xml:space="preserve">Servicio por mantenimiento de escritorio </v>
      </c>
      <c r="B578" s="17" t="str">
        <f>+'[1]CM.05-SERV.TER.'!$C$12</f>
        <v>servicio</v>
      </c>
      <c r="C578" s="18">
        <f t="shared" si="22"/>
        <v>5.9942790600650737E-4</v>
      </c>
      <c r="D578" s="19">
        <f>+'[1]CM.05-SERV.TER.'!$D$12</f>
        <v>292.58620689655174</v>
      </c>
      <c r="E578" s="20">
        <f>I573</f>
        <v>0.17538433732638675</v>
      </c>
    </row>
    <row r="579" spans="1:5" x14ac:dyDescent="0.25">
      <c r="A579" s="39" t="str">
        <f>+'[1]CM.05-SERV.TER.'!$A$13</f>
        <v xml:space="preserve">Servicio por mantenimiento de sillon </v>
      </c>
      <c r="B579" s="17" t="str">
        <f>+'[1]CM.05-SERV.TER.'!$C$13</f>
        <v>servicio</v>
      </c>
      <c r="C579" s="18">
        <f t="shared" si="22"/>
        <v>4.1585122713944385E-2</v>
      </c>
      <c r="D579" s="19">
        <f>+'[1]CM.05-SERV.TER.'!$D$13</f>
        <v>606.07142857142856</v>
      </c>
      <c r="E579" s="20">
        <f>J573</f>
        <v>25.203554730558437</v>
      </c>
    </row>
    <row r="580" spans="1:5" x14ac:dyDescent="0.25">
      <c r="A580" s="40" t="str">
        <f>+'[1]CM.05-SERV.TER.'!$A$14</f>
        <v>Servicio por mantenimiento de armario</v>
      </c>
      <c r="B580" s="21" t="str">
        <f>+'[1]CM.05-SERV.TER.'!$C$14</f>
        <v>servicio</v>
      </c>
      <c r="C580" s="22">
        <f t="shared" si="22"/>
        <v>8.1371961709869253E-2</v>
      </c>
      <c r="D580" s="23">
        <f>+'[1]CM.05-SERV.TER.'!$D$14</f>
        <v>71.30252100840336</v>
      </c>
      <c r="E580" s="37">
        <f>K573</f>
        <v>5.8020260093129465</v>
      </c>
    </row>
    <row r="581" spans="1:5" x14ac:dyDescent="0.25">
      <c r="A581" s="5"/>
      <c r="B581" s="6"/>
      <c r="C581" s="31" t="s">
        <v>293</v>
      </c>
      <c r="D581" s="32"/>
      <c r="E581" s="29">
        <f>+SUM(E575:E580)</f>
        <v>759.68689659467589</v>
      </c>
    </row>
    <row r="582" spans="1:5" x14ac:dyDescent="0.25">
      <c r="A582" s="5"/>
      <c r="B582" s="6"/>
      <c r="C582" s="24" t="s">
        <v>294</v>
      </c>
      <c r="D582" s="25"/>
      <c r="E582" s="26">
        <v>100</v>
      </c>
    </row>
    <row r="583" spans="1:5" x14ac:dyDescent="0.25">
      <c r="A583" s="5"/>
      <c r="B583" s="6"/>
      <c r="C583" s="27" t="s">
        <v>295</v>
      </c>
      <c r="D583" s="28"/>
      <c r="E583" s="29">
        <f>+E581/E582</f>
        <v>7.5968689659467588</v>
      </c>
    </row>
    <row r="585" spans="1:5" ht="60.75" customHeight="1" x14ac:dyDescent="0.25">
      <c r="A585" s="391" t="s">
        <v>279</v>
      </c>
      <c r="B585" s="391"/>
      <c r="C585" s="391"/>
      <c r="D585" s="391"/>
      <c r="E585" s="391"/>
    </row>
    <row r="586" spans="1:5" x14ac:dyDescent="0.25">
      <c r="A586" s="3"/>
      <c r="B586" s="3"/>
      <c r="C586" s="3"/>
      <c r="D586" s="3"/>
      <c r="E586" s="3"/>
    </row>
    <row r="587" spans="1:5" x14ac:dyDescent="0.25">
      <c r="A587" s="4"/>
      <c r="B587" s="4"/>
      <c r="C587" s="5"/>
      <c r="D587" s="6"/>
      <c r="E587" s="7"/>
    </row>
    <row r="588" spans="1:5" ht="15.75" x14ac:dyDescent="0.25">
      <c r="A588" s="392" t="s">
        <v>280</v>
      </c>
      <c r="B588" s="392"/>
      <c r="C588" s="392"/>
      <c r="D588" s="392"/>
      <c r="E588" s="392"/>
    </row>
    <row r="589" spans="1:5" ht="15.75" x14ac:dyDescent="0.25">
      <c r="A589" s="393" t="s">
        <v>281</v>
      </c>
      <c r="B589" s="393"/>
      <c r="C589" s="393"/>
      <c r="D589" s="393"/>
      <c r="E589" s="393"/>
    </row>
    <row r="590" spans="1:5" x14ac:dyDescent="0.25">
      <c r="A590" s="2"/>
      <c r="B590" s="8"/>
      <c r="C590" s="8"/>
      <c r="D590" s="2"/>
      <c r="E590" s="2"/>
    </row>
    <row r="591" spans="1:5" s="89" customFormat="1" ht="12.75" x14ac:dyDescent="0.2">
      <c r="A591" s="482" t="s">
        <v>282</v>
      </c>
      <c r="B591" s="482"/>
      <c r="C591" s="482"/>
      <c r="D591" s="482"/>
      <c r="E591" s="482"/>
    </row>
    <row r="592" spans="1:5" s="90" customFormat="1" ht="30.75" customHeight="1" x14ac:dyDescent="0.2">
      <c r="A592" s="486" t="s">
        <v>455</v>
      </c>
      <c r="B592" s="487"/>
      <c r="C592" s="487"/>
      <c r="D592" s="487"/>
      <c r="E592" s="488"/>
    </row>
    <row r="593" spans="1:11" s="90" customFormat="1" ht="24.75" customHeight="1" x14ac:dyDescent="0.2">
      <c r="A593" s="483" t="s">
        <v>454</v>
      </c>
      <c r="B593" s="484"/>
      <c r="C593" s="484"/>
      <c r="D593" s="484"/>
      <c r="E593" s="485"/>
    </row>
    <row r="594" spans="1:11" s="90" customFormat="1" ht="12.75" x14ac:dyDescent="0.2">
      <c r="A594" s="309"/>
      <c r="B594" s="310"/>
      <c r="C594" s="311"/>
      <c r="D594" s="310"/>
      <c r="E594" s="312"/>
    </row>
    <row r="595" spans="1:11" s="89" customFormat="1" ht="13.5" thickBot="1" x14ac:dyDescent="0.25">
      <c r="A595" s="315" t="s">
        <v>283</v>
      </c>
      <c r="B595" s="316"/>
      <c r="C595" s="317"/>
      <c r="D595" s="316"/>
      <c r="E595" s="316"/>
    </row>
    <row r="596" spans="1:11" s="89" customFormat="1" ht="13.5" thickBot="1" x14ac:dyDescent="0.25">
      <c r="A596" s="479" t="s">
        <v>438</v>
      </c>
      <c r="B596" s="480"/>
      <c r="C596" s="480"/>
      <c r="D596" s="480"/>
      <c r="E596" s="481"/>
    </row>
    <row r="597" spans="1:11" ht="60" x14ac:dyDescent="0.25">
      <c r="A597" s="15" t="s">
        <v>285</v>
      </c>
      <c r="B597" s="15" t="s">
        <v>286</v>
      </c>
      <c r="C597" s="15" t="s">
        <v>287</v>
      </c>
      <c r="D597" s="15" t="s">
        <v>288</v>
      </c>
      <c r="E597" s="15" t="s">
        <v>289</v>
      </c>
      <c r="F597">
        <v>0</v>
      </c>
      <c r="G597">
        <v>0</v>
      </c>
      <c r="H597">
        <v>0</v>
      </c>
      <c r="I597">
        <v>0</v>
      </c>
      <c r="J597">
        <v>0</v>
      </c>
      <c r="K597">
        <v>0</v>
      </c>
    </row>
    <row r="598" spans="1:11" x14ac:dyDescent="0.25">
      <c r="A598" s="16"/>
      <c r="B598" s="16"/>
      <c r="C598" s="16" t="s">
        <v>290</v>
      </c>
      <c r="D598" s="16" t="s">
        <v>291</v>
      </c>
      <c r="E598" s="16" t="s">
        <v>292</v>
      </c>
    </row>
    <row r="599" spans="1:11" x14ac:dyDescent="0.25">
      <c r="A599" s="38" t="str">
        <f>+'[1]CM.05-SERV.TER.'!$A$9</f>
        <v>Servicio por mantenimiento de  Equipos de computo.</v>
      </c>
      <c r="B599" s="33" t="str">
        <f>+'[1]CM.05-SERV.TER.'!$C$9</f>
        <v>servicio</v>
      </c>
      <c r="C599" s="34">
        <f t="shared" ref="C599:C604" si="23">E599/D599</f>
        <v>0</v>
      </c>
      <c r="D599" s="35">
        <f>+'[1]CM.05-SERV.TER.'!$D$9</f>
        <v>1065.5999999999999</v>
      </c>
      <c r="E599" s="36">
        <f>F597</f>
        <v>0</v>
      </c>
    </row>
    <row r="600" spans="1:11" x14ac:dyDescent="0.25">
      <c r="A600" s="39" t="str">
        <f>+'[1]CM.05-SERV.TER.'!$A$10</f>
        <v>Servicio por  mantenimiento de Impresoras.</v>
      </c>
      <c r="B600" s="17" t="str">
        <f>+'[1]CM.05-SERV.TER.'!$C$10</f>
        <v>servicio</v>
      </c>
      <c r="C600" s="18">
        <f t="shared" si="23"/>
        <v>0</v>
      </c>
      <c r="D600" s="19">
        <f>+'[1]CM.05-SERV.TER.'!$D$10</f>
        <v>1056.0999999999999</v>
      </c>
      <c r="E600" s="20">
        <f>G597</f>
        <v>0</v>
      </c>
    </row>
    <row r="601" spans="1:11" x14ac:dyDescent="0.25">
      <c r="A601" s="39" t="str">
        <f>+'[1]CM.05-SERV.TER.'!$A$11</f>
        <v>Servicio por mantenimiento de Modulos  de trabajo</v>
      </c>
      <c r="B601" s="17" t="str">
        <f>+'[1]CM.05-SERV.TER.'!$C$11</f>
        <v>servicio</v>
      </c>
      <c r="C601" s="18">
        <f t="shared" si="23"/>
        <v>0</v>
      </c>
      <c r="D601" s="19">
        <f>+'[1]CM.05-SERV.TER.'!$D$11</f>
        <v>188.55555555555554</v>
      </c>
      <c r="E601" s="20">
        <f>H597</f>
        <v>0</v>
      </c>
    </row>
    <row r="602" spans="1:11" x14ac:dyDescent="0.25">
      <c r="A602" s="39" t="str">
        <f>+'[1]CM.05-SERV.TER.'!$A$12</f>
        <v xml:space="preserve">Servicio por mantenimiento de escritorio </v>
      </c>
      <c r="B602" s="17" t="str">
        <f>+'[1]CM.05-SERV.TER.'!$C$12</f>
        <v>servicio</v>
      </c>
      <c r="C602" s="18">
        <f t="shared" si="23"/>
        <v>0</v>
      </c>
      <c r="D602" s="19">
        <f>+'[1]CM.05-SERV.TER.'!$D$12</f>
        <v>292.58620689655174</v>
      </c>
      <c r="E602" s="20">
        <f>I597</f>
        <v>0</v>
      </c>
    </row>
    <row r="603" spans="1:11" x14ac:dyDescent="0.25">
      <c r="A603" s="39" t="str">
        <f>+'[1]CM.05-SERV.TER.'!$A$13</f>
        <v xml:space="preserve">Servicio por mantenimiento de sillon </v>
      </c>
      <c r="B603" s="17" t="str">
        <f>+'[1]CM.05-SERV.TER.'!$C$13</f>
        <v>servicio</v>
      </c>
      <c r="C603" s="18">
        <f t="shared" si="23"/>
        <v>0</v>
      </c>
      <c r="D603" s="19">
        <f>+'[1]CM.05-SERV.TER.'!$D$13</f>
        <v>606.07142857142856</v>
      </c>
      <c r="E603" s="20">
        <f>J597</f>
        <v>0</v>
      </c>
    </row>
    <row r="604" spans="1:11" x14ac:dyDescent="0.25">
      <c r="A604" s="40" t="str">
        <f>+'[1]CM.05-SERV.TER.'!$A$14</f>
        <v>Servicio por mantenimiento de armario</v>
      </c>
      <c r="B604" s="21" t="str">
        <f>+'[1]CM.05-SERV.TER.'!$C$14</f>
        <v>servicio</v>
      </c>
      <c r="C604" s="22">
        <f t="shared" si="23"/>
        <v>0</v>
      </c>
      <c r="D604" s="23">
        <f>+'[1]CM.05-SERV.TER.'!$D$14</f>
        <v>71.30252100840336</v>
      </c>
      <c r="E604" s="37">
        <f>K597</f>
        <v>0</v>
      </c>
    </row>
    <row r="605" spans="1:11" x14ac:dyDescent="0.25">
      <c r="A605" s="5"/>
      <c r="B605" s="6"/>
      <c r="C605" s="31" t="s">
        <v>293</v>
      </c>
      <c r="D605" s="32"/>
      <c r="E605" s="29">
        <f>+SUM(E599:E604)</f>
        <v>0</v>
      </c>
    </row>
    <row r="606" spans="1:11" x14ac:dyDescent="0.25">
      <c r="A606" s="5"/>
      <c r="B606" s="6"/>
      <c r="C606" s="24" t="s">
        <v>294</v>
      </c>
      <c r="D606" s="25"/>
      <c r="E606" s="26">
        <v>100</v>
      </c>
    </row>
    <row r="607" spans="1:11" x14ac:dyDescent="0.25">
      <c r="A607" s="5"/>
      <c r="B607" s="6"/>
      <c r="C607" s="27" t="s">
        <v>295</v>
      </c>
      <c r="D607" s="28"/>
      <c r="E607" s="29">
        <f>+E605/E606</f>
        <v>0</v>
      </c>
    </row>
    <row r="609" spans="1:11" ht="57.75" customHeight="1" x14ac:dyDescent="0.25">
      <c r="A609" s="391" t="s">
        <v>279</v>
      </c>
      <c r="B609" s="391"/>
      <c r="C609" s="391"/>
      <c r="D609" s="391"/>
      <c r="E609" s="391"/>
      <c r="F609" s="1"/>
      <c r="G609" s="1"/>
      <c r="H609" s="2"/>
      <c r="I609" s="2"/>
      <c r="J609" s="2"/>
    </row>
    <row r="610" spans="1:11" x14ac:dyDescent="0.25">
      <c r="A610" s="3"/>
      <c r="B610" s="3"/>
      <c r="C610" s="3"/>
      <c r="D610" s="3"/>
      <c r="E610" s="3"/>
      <c r="F610" s="3"/>
      <c r="G610" s="3"/>
      <c r="H610" s="2"/>
      <c r="I610" s="2"/>
      <c r="J610" s="2"/>
    </row>
    <row r="611" spans="1:11" x14ac:dyDescent="0.25">
      <c r="A611" s="4"/>
      <c r="B611" s="4"/>
      <c r="C611" s="5"/>
      <c r="D611" s="6"/>
      <c r="E611" s="7"/>
      <c r="F611" s="2"/>
      <c r="G611" s="2"/>
      <c r="H611" s="2"/>
      <c r="I611" s="2"/>
      <c r="J611" s="2"/>
    </row>
    <row r="612" spans="1:11" ht="15.75" x14ac:dyDescent="0.25">
      <c r="A612" s="392" t="s">
        <v>280</v>
      </c>
      <c r="B612" s="392"/>
      <c r="C612" s="392"/>
      <c r="D612" s="392"/>
      <c r="E612" s="392"/>
      <c r="F612" s="2"/>
      <c r="G612" s="2"/>
      <c r="H612" s="2"/>
      <c r="I612" s="2"/>
      <c r="J612" s="2"/>
    </row>
    <row r="613" spans="1:11" ht="15.75" x14ac:dyDescent="0.25">
      <c r="A613" s="393" t="s">
        <v>281</v>
      </c>
      <c r="B613" s="393"/>
      <c r="C613" s="393"/>
      <c r="D613" s="393"/>
      <c r="E613" s="393"/>
      <c r="F613" s="2"/>
      <c r="G613" s="2"/>
      <c r="H613" s="2"/>
      <c r="I613" s="2"/>
      <c r="J613" s="2"/>
    </row>
    <row r="614" spans="1:11" x14ac:dyDescent="0.25">
      <c r="A614" s="2"/>
      <c r="B614" s="8"/>
      <c r="C614" s="8"/>
      <c r="D614" s="2"/>
      <c r="E614" s="2"/>
      <c r="F614" s="2"/>
      <c r="G614" s="2"/>
      <c r="H614" s="2"/>
      <c r="I614" s="2"/>
      <c r="J614" s="2"/>
    </row>
    <row r="615" spans="1:11" s="89" customFormat="1" ht="13.5" thickBot="1" x14ac:dyDescent="0.25">
      <c r="A615" s="482" t="s">
        <v>282</v>
      </c>
      <c r="B615" s="482"/>
      <c r="C615" s="482"/>
      <c r="D615" s="482"/>
      <c r="E615" s="482"/>
    </row>
    <row r="616" spans="1:11" s="90" customFormat="1" ht="36.75" customHeight="1" x14ac:dyDescent="0.2">
      <c r="A616" s="493" t="s">
        <v>453</v>
      </c>
      <c r="B616" s="494"/>
      <c r="C616" s="494"/>
      <c r="D616" s="494"/>
      <c r="E616" s="495"/>
    </row>
    <row r="617" spans="1:11" s="90" customFormat="1" ht="13.5" thickBot="1" x14ac:dyDescent="0.25">
      <c r="A617" s="313"/>
      <c r="B617" s="91"/>
      <c r="C617" s="92"/>
      <c r="D617" s="91"/>
      <c r="E617" s="314"/>
    </row>
    <row r="618" spans="1:11" s="89" customFormat="1" ht="13.5" thickBot="1" x14ac:dyDescent="0.25">
      <c r="A618" s="302" t="s">
        <v>283</v>
      </c>
      <c r="B618" s="318"/>
      <c r="C618" s="319"/>
      <c r="D618" s="318"/>
      <c r="E618" s="318"/>
    </row>
    <row r="619" spans="1:11" s="89" customFormat="1" ht="13.5" thickBot="1" x14ac:dyDescent="0.25">
      <c r="A619" s="479" t="s">
        <v>438</v>
      </c>
      <c r="B619" s="480"/>
      <c r="C619" s="480"/>
      <c r="D619" s="480"/>
      <c r="E619" s="481"/>
    </row>
    <row r="620" spans="1:11" x14ac:dyDescent="0.25">
      <c r="A620" s="14"/>
      <c r="B620" s="14"/>
      <c r="C620" s="14"/>
      <c r="D620" s="14"/>
      <c r="E620" s="14"/>
      <c r="F620" s="2"/>
      <c r="G620" s="2"/>
      <c r="H620" s="2"/>
      <c r="I620" s="2"/>
      <c r="J620" s="2"/>
    </row>
    <row r="621" spans="1:11" ht="60" x14ac:dyDescent="0.25">
      <c r="A621" s="15" t="s">
        <v>285</v>
      </c>
      <c r="B621" s="15" t="s">
        <v>286</v>
      </c>
      <c r="C621" s="15" t="s">
        <v>287</v>
      </c>
      <c r="D621" s="15" t="s">
        <v>288</v>
      </c>
      <c r="E621" s="15" t="s">
        <v>289</v>
      </c>
      <c r="F621" s="2">
        <v>0</v>
      </c>
      <c r="G621" s="2">
        <v>0</v>
      </c>
      <c r="H621" s="2">
        <v>0</v>
      </c>
      <c r="I621" s="2">
        <v>0</v>
      </c>
      <c r="J621" s="2">
        <v>0</v>
      </c>
      <c r="K621">
        <v>0</v>
      </c>
    </row>
    <row r="622" spans="1:11" x14ac:dyDescent="0.25">
      <c r="A622" s="16"/>
      <c r="B622" s="16"/>
      <c r="C622" s="16" t="s">
        <v>290</v>
      </c>
      <c r="D622" s="16" t="s">
        <v>291</v>
      </c>
      <c r="E622" s="16" t="s">
        <v>292</v>
      </c>
      <c r="F622" s="2"/>
      <c r="G622" s="2"/>
      <c r="H622" s="2"/>
      <c r="I622" s="2"/>
      <c r="J622" s="2"/>
    </row>
    <row r="623" spans="1:11" x14ac:dyDescent="0.25">
      <c r="A623" s="38" t="str">
        <f>+'[1]CM.05-SERV.TER.'!$A$9</f>
        <v>Servicio por mantenimiento de  Equipos de computo.</v>
      </c>
      <c r="B623" s="33" t="str">
        <f>+'[1]CM.05-SERV.TER.'!$C$9</f>
        <v>servicio</v>
      </c>
      <c r="C623" s="34">
        <f t="shared" ref="C623:C628" si="24">E623/D623</f>
        <v>0</v>
      </c>
      <c r="D623" s="35">
        <f>+'[1]CM.05-SERV.TER.'!$D$9</f>
        <v>1065.5999999999999</v>
      </c>
      <c r="E623" s="36">
        <f>F621</f>
        <v>0</v>
      </c>
      <c r="F623" s="2"/>
      <c r="G623" s="2"/>
      <c r="H623" s="2"/>
      <c r="I623" s="2"/>
      <c r="J623" s="2"/>
    </row>
    <row r="624" spans="1:11" x14ac:dyDescent="0.25">
      <c r="A624" s="39" t="str">
        <f>+'[1]CM.05-SERV.TER.'!$A$10</f>
        <v>Servicio por  mantenimiento de Impresoras.</v>
      </c>
      <c r="B624" s="17" t="str">
        <f>+'[1]CM.05-SERV.TER.'!$C$10</f>
        <v>servicio</v>
      </c>
      <c r="C624" s="18">
        <f t="shared" si="24"/>
        <v>0</v>
      </c>
      <c r="D624" s="19">
        <f>+'[1]CM.05-SERV.TER.'!$D$10</f>
        <v>1056.0999999999999</v>
      </c>
      <c r="E624" s="20">
        <f>G621</f>
        <v>0</v>
      </c>
      <c r="F624" s="2"/>
      <c r="G624" s="2"/>
      <c r="H624" s="2"/>
      <c r="I624" s="2"/>
      <c r="J624" s="2"/>
    </row>
    <row r="625" spans="1:10" x14ac:dyDescent="0.25">
      <c r="A625" s="39" t="str">
        <f>+'[1]CM.05-SERV.TER.'!$A$11</f>
        <v>Servicio por mantenimiento de Modulos  de trabajo</v>
      </c>
      <c r="B625" s="17" t="str">
        <f>+'[1]CM.05-SERV.TER.'!$C$11</f>
        <v>servicio</v>
      </c>
      <c r="C625" s="18">
        <f t="shared" si="24"/>
        <v>0</v>
      </c>
      <c r="D625" s="19">
        <f>+'[1]CM.05-SERV.TER.'!$D$11</f>
        <v>188.55555555555554</v>
      </c>
      <c r="E625" s="20">
        <f>H621</f>
        <v>0</v>
      </c>
      <c r="F625" s="2"/>
      <c r="G625" s="2"/>
      <c r="H625" s="2"/>
      <c r="I625" s="2"/>
      <c r="J625" s="2"/>
    </row>
    <row r="626" spans="1:10" x14ac:dyDescent="0.25">
      <c r="A626" s="39" t="str">
        <f>+'[1]CM.05-SERV.TER.'!$A$12</f>
        <v xml:space="preserve">Servicio por mantenimiento de escritorio </v>
      </c>
      <c r="B626" s="17" t="str">
        <f>+'[1]CM.05-SERV.TER.'!$C$12</f>
        <v>servicio</v>
      </c>
      <c r="C626" s="18">
        <f t="shared" si="24"/>
        <v>0</v>
      </c>
      <c r="D626" s="19">
        <f>+'[1]CM.05-SERV.TER.'!$D$12</f>
        <v>292.58620689655174</v>
      </c>
      <c r="E626" s="20">
        <f>I621</f>
        <v>0</v>
      </c>
      <c r="F626" s="2"/>
      <c r="G626" s="2"/>
      <c r="H626" s="2"/>
      <c r="I626" s="2"/>
      <c r="J626" s="2"/>
    </row>
    <row r="627" spans="1:10" x14ac:dyDescent="0.25">
      <c r="A627" s="39" t="str">
        <f>+'[1]CM.05-SERV.TER.'!$A$13</f>
        <v xml:space="preserve">Servicio por mantenimiento de sillon </v>
      </c>
      <c r="B627" s="17" t="str">
        <f>+'[1]CM.05-SERV.TER.'!$C$13</f>
        <v>servicio</v>
      </c>
      <c r="C627" s="18">
        <f t="shared" si="24"/>
        <v>0</v>
      </c>
      <c r="D627" s="19">
        <f>+'[1]CM.05-SERV.TER.'!$D$13</f>
        <v>606.07142857142856</v>
      </c>
      <c r="E627" s="20">
        <f>J621</f>
        <v>0</v>
      </c>
      <c r="F627" s="2"/>
      <c r="G627" s="2"/>
      <c r="H627" s="2"/>
      <c r="I627" s="2"/>
      <c r="J627" s="2"/>
    </row>
    <row r="628" spans="1:10" x14ac:dyDescent="0.25">
      <c r="A628" s="40" t="str">
        <f>+'[1]CM.05-SERV.TER.'!$A$14</f>
        <v>Servicio por mantenimiento de armario</v>
      </c>
      <c r="B628" s="21" t="str">
        <f>+'[1]CM.05-SERV.TER.'!$C$14</f>
        <v>servicio</v>
      </c>
      <c r="C628" s="22">
        <f t="shared" si="24"/>
        <v>0</v>
      </c>
      <c r="D628" s="23">
        <f>+'[1]CM.05-SERV.TER.'!$D$14</f>
        <v>71.30252100840336</v>
      </c>
      <c r="E628" s="37">
        <f>K621</f>
        <v>0</v>
      </c>
      <c r="F628" s="2"/>
      <c r="G628" s="2"/>
      <c r="H628" s="2"/>
      <c r="I628" s="2"/>
      <c r="J628" s="2"/>
    </row>
    <row r="629" spans="1:10" x14ac:dyDescent="0.25">
      <c r="A629" s="5"/>
      <c r="B629" s="6"/>
      <c r="C629" s="31" t="s">
        <v>293</v>
      </c>
      <c r="D629" s="32"/>
      <c r="E629" s="29">
        <f>+SUM(E623:E628)</f>
        <v>0</v>
      </c>
      <c r="F629" s="2"/>
      <c r="G629" s="2"/>
      <c r="H629" s="2"/>
      <c r="I629" s="2"/>
      <c r="J629" s="2"/>
    </row>
    <row r="630" spans="1:10" x14ac:dyDescent="0.25">
      <c r="A630" s="5"/>
      <c r="B630" s="6"/>
      <c r="C630" s="24" t="s">
        <v>294</v>
      </c>
      <c r="D630" s="25"/>
      <c r="E630" s="26">
        <v>30</v>
      </c>
      <c r="F630" s="2"/>
      <c r="G630" s="2"/>
      <c r="H630" s="2"/>
      <c r="I630" s="2"/>
      <c r="J630" s="2"/>
    </row>
    <row r="631" spans="1:10" x14ac:dyDescent="0.25">
      <c r="A631" s="5"/>
      <c r="B631" s="6"/>
      <c r="C631" s="27" t="s">
        <v>295</v>
      </c>
      <c r="D631" s="28"/>
      <c r="E631" s="29">
        <f>+E629/E630</f>
        <v>0</v>
      </c>
      <c r="F631" s="2"/>
      <c r="G631" s="2"/>
      <c r="H631" s="2"/>
      <c r="I631" s="2"/>
      <c r="J631" s="2"/>
    </row>
    <row r="632" spans="1:10" x14ac:dyDescent="0.25">
      <c r="A632" s="4"/>
      <c r="B632" s="4"/>
      <c r="C632" s="5"/>
      <c r="D632" s="6"/>
      <c r="E632" s="7"/>
      <c r="F632" s="2"/>
      <c r="G632" s="2"/>
      <c r="H632" s="2"/>
      <c r="I632" s="2"/>
      <c r="J632" s="2"/>
    </row>
    <row r="633" spans="1:10" x14ac:dyDescent="0.25">
      <c r="A633" s="4"/>
      <c r="B633" s="4"/>
      <c r="C633" s="5"/>
      <c r="D633" s="6"/>
      <c r="E633" s="7"/>
      <c r="F633" s="2"/>
      <c r="G633" s="2"/>
      <c r="H633" s="2"/>
      <c r="I633" s="2"/>
      <c r="J633" s="2"/>
    </row>
    <row r="634" spans="1:10" ht="57" customHeight="1" x14ac:dyDescent="0.25">
      <c r="A634" s="391" t="s">
        <v>279</v>
      </c>
      <c r="B634" s="391"/>
      <c r="C634" s="391"/>
      <c r="D634" s="391"/>
      <c r="E634" s="391"/>
      <c r="F634" s="1"/>
      <c r="G634" s="1"/>
      <c r="H634" s="2"/>
      <c r="I634" s="2"/>
      <c r="J634" s="2"/>
    </row>
    <row r="635" spans="1:10" x14ac:dyDescent="0.25">
      <c r="A635" s="3"/>
      <c r="B635" s="3"/>
      <c r="C635" s="3"/>
      <c r="D635" s="3"/>
      <c r="E635" s="3"/>
      <c r="F635" s="3"/>
      <c r="G635" s="3"/>
      <c r="H635" s="2"/>
      <c r="I635" s="2"/>
      <c r="J635" s="2"/>
    </row>
    <row r="636" spans="1:10" x14ac:dyDescent="0.25">
      <c r="A636" s="4"/>
      <c r="B636" s="4"/>
      <c r="C636" s="5"/>
      <c r="D636" s="6"/>
      <c r="E636" s="7"/>
      <c r="F636" s="2"/>
      <c r="G636" s="2"/>
      <c r="H636" s="2"/>
      <c r="I636" s="2"/>
      <c r="J636" s="2"/>
    </row>
    <row r="637" spans="1:10" ht="15.75" x14ac:dyDescent="0.25">
      <c r="A637" s="392" t="s">
        <v>280</v>
      </c>
      <c r="B637" s="392"/>
      <c r="C637" s="392"/>
      <c r="D637" s="392"/>
      <c r="E637" s="392"/>
      <c r="F637" s="2"/>
      <c r="G637" s="2"/>
      <c r="H637" s="2"/>
      <c r="I637" s="2"/>
      <c r="J637" s="2"/>
    </row>
    <row r="638" spans="1:10" ht="15.75" x14ac:dyDescent="0.25">
      <c r="A638" s="393" t="s">
        <v>281</v>
      </c>
      <c r="B638" s="393"/>
      <c r="C638" s="393"/>
      <c r="D638" s="393"/>
      <c r="E638" s="393"/>
      <c r="F638" s="2"/>
      <c r="G638" s="2"/>
      <c r="H638" s="2"/>
      <c r="I638" s="2"/>
      <c r="J638" s="2"/>
    </row>
    <row r="639" spans="1:10" x14ac:dyDescent="0.25">
      <c r="A639" s="2"/>
      <c r="B639" s="8"/>
      <c r="C639" s="8"/>
      <c r="D639" s="2"/>
      <c r="E639" s="2"/>
      <c r="F639" s="2"/>
      <c r="G639" s="2"/>
      <c r="H639" s="2"/>
      <c r="I639" s="2"/>
      <c r="J639" s="2"/>
    </row>
    <row r="640" spans="1:10" s="89" customFormat="1" ht="12.75" x14ac:dyDescent="0.2">
      <c r="A640" s="482" t="s">
        <v>282</v>
      </c>
      <c r="B640" s="482"/>
      <c r="C640" s="482"/>
      <c r="D640" s="482"/>
      <c r="E640" s="482"/>
    </row>
    <row r="641" spans="1:11" s="90" customFormat="1" ht="29.25" customHeight="1" x14ac:dyDescent="0.2">
      <c r="A641" s="486" t="s">
        <v>452</v>
      </c>
      <c r="B641" s="487"/>
      <c r="C641" s="487"/>
      <c r="D641" s="487"/>
      <c r="E641" s="488"/>
    </row>
    <row r="642" spans="1:11" s="90" customFormat="1" ht="1.5" customHeight="1" x14ac:dyDescent="0.2">
      <c r="A642" s="309"/>
      <c r="B642" s="310"/>
      <c r="C642" s="311"/>
      <c r="D642" s="310"/>
      <c r="E642" s="312"/>
    </row>
    <row r="643" spans="1:11" s="89" customFormat="1" ht="15.75" customHeight="1" thickBot="1" x14ac:dyDescent="0.25">
      <c r="A643" s="489" t="s">
        <v>283</v>
      </c>
      <c r="B643" s="489"/>
      <c r="C643" s="489"/>
      <c r="D643" s="489"/>
      <c r="E643" s="489"/>
    </row>
    <row r="644" spans="1:11" s="89" customFormat="1" ht="13.5" thickBot="1" x14ac:dyDescent="0.25">
      <c r="A644" s="479" t="s">
        <v>438</v>
      </c>
      <c r="B644" s="480"/>
      <c r="C644" s="480"/>
      <c r="D644" s="480"/>
      <c r="E644" s="481"/>
    </row>
    <row r="645" spans="1:11" x14ac:dyDescent="0.25">
      <c r="A645" s="14"/>
      <c r="B645" s="14"/>
      <c r="C645" s="14"/>
      <c r="D645" s="14"/>
      <c r="E645" s="14"/>
      <c r="F645" s="2"/>
      <c r="G645" s="2"/>
      <c r="H645" s="2"/>
      <c r="I645" s="2"/>
      <c r="J645" s="2"/>
    </row>
    <row r="646" spans="1:11" ht="60" x14ac:dyDescent="0.25">
      <c r="A646" s="15" t="s">
        <v>285</v>
      </c>
      <c r="B646" s="15" t="s">
        <v>286</v>
      </c>
      <c r="C646" s="15" t="s">
        <v>287</v>
      </c>
      <c r="D646" s="15" t="s">
        <v>288</v>
      </c>
      <c r="E646" s="15" t="s">
        <v>289</v>
      </c>
      <c r="F646" s="2">
        <v>140.2928738183742</v>
      </c>
      <c r="G646" s="2">
        <v>76.013818681393332</v>
      </c>
      <c r="H646" s="2">
        <v>2.2450869554759101</v>
      </c>
      <c r="I646" s="2">
        <v>5.261530119791602E-2</v>
      </c>
      <c r="J646" s="2">
        <v>7.5610664191675312</v>
      </c>
      <c r="K646">
        <v>1.7406078027938841</v>
      </c>
    </row>
    <row r="647" spans="1:11" x14ac:dyDescent="0.25">
      <c r="A647" s="16"/>
      <c r="B647" s="16"/>
      <c r="C647" s="16" t="s">
        <v>290</v>
      </c>
      <c r="D647" s="16" t="s">
        <v>291</v>
      </c>
      <c r="E647" s="16" t="s">
        <v>292</v>
      </c>
      <c r="F647" s="2"/>
      <c r="G647" s="2"/>
      <c r="H647" s="2"/>
      <c r="I647" s="2"/>
      <c r="J647" s="2"/>
    </row>
    <row r="648" spans="1:11" x14ac:dyDescent="0.25">
      <c r="A648" s="38" t="str">
        <f>+'[1]CM.05-SERV.TER.'!$A$9</f>
        <v>Servicio por mantenimiento de  Equipos de computo.</v>
      </c>
      <c r="B648" s="33" t="str">
        <f>+'[1]CM.05-SERV.TER.'!$C$9</f>
        <v>servicio</v>
      </c>
      <c r="C648" s="34">
        <f t="shared" ref="C648:C653" si="25">E648/D648</f>
        <v>0.13165622543015598</v>
      </c>
      <c r="D648" s="35">
        <f>+'[1]CM.05-SERV.TER.'!$D$9</f>
        <v>1065.5999999999999</v>
      </c>
      <c r="E648" s="36">
        <f>F646</f>
        <v>140.2928738183742</v>
      </c>
      <c r="F648" s="2"/>
      <c r="G648" s="2"/>
      <c r="H648" s="2"/>
      <c r="I648" s="2"/>
      <c r="J648" s="2"/>
    </row>
    <row r="649" spans="1:11" x14ac:dyDescent="0.25">
      <c r="A649" s="39" t="str">
        <f>+'[1]CM.05-SERV.TER.'!$A$10</f>
        <v>Servicio por  mantenimiento de Impresoras.</v>
      </c>
      <c r="B649" s="17" t="str">
        <f>+'[1]CM.05-SERV.TER.'!$C$10</f>
        <v>servicio</v>
      </c>
      <c r="C649" s="18">
        <f t="shared" si="25"/>
        <v>7.1975966936268662E-2</v>
      </c>
      <c r="D649" s="19">
        <f>+'[1]CM.05-SERV.TER.'!$D$10</f>
        <v>1056.0999999999999</v>
      </c>
      <c r="E649" s="20">
        <f>G646</f>
        <v>76.013818681393332</v>
      </c>
      <c r="F649" s="2"/>
      <c r="G649" s="2"/>
      <c r="H649" s="2"/>
      <c r="I649" s="2"/>
      <c r="J649" s="2"/>
    </row>
    <row r="650" spans="1:11" x14ac:dyDescent="0.25">
      <c r="A650" s="39" t="str">
        <f>+'[1]CM.05-SERV.TER.'!$A$11</f>
        <v>Servicio por mantenimiento de Modulos  de trabajo</v>
      </c>
      <c r="B650" s="17" t="str">
        <f>+'[1]CM.05-SERV.TER.'!$C$11</f>
        <v>servicio</v>
      </c>
      <c r="C650" s="18">
        <f t="shared" si="25"/>
        <v>1.1906766410891686E-2</v>
      </c>
      <c r="D650" s="19">
        <f>+'[1]CM.05-SERV.TER.'!$D$11</f>
        <v>188.55555555555554</v>
      </c>
      <c r="E650" s="20">
        <f>H646</f>
        <v>2.2450869554759101</v>
      </c>
      <c r="F650" s="2"/>
      <c r="G650" s="2"/>
      <c r="H650" s="2"/>
      <c r="I650" s="2"/>
      <c r="J650" s="2"/>
    </row>
    <row r="651" spans="1:11" x14ac:dyDescent="0.25">
      <c r="A651" s="39" t="str">
        <f>+'[1]CM.05-SERV.TER.'!$A$12</f>
        <v xml:space="preserve">Servicio por mantenimiento de escritorio </v>
      </c>
      <c r="B651" s="17" t="str">
        <f>+'[1]CM.05-SERV.TER.'!$C$12</f>
        <v>servicio</v>
      </c>
      <c r="C651" s="18">
        <f t="shared" si="25"/>
        <v>1.798283718019522E-4</v>
      </c>
      <c r="D651" s="19">
        <f>+'[1]CM.05-SERV.TER.'!$D$12</f>
        <v>292.58620689655174</v>
      </c>
      <c r="E651" s="20">
        <f>I646</f>
        <v>5.261530119791602E-2</v>
      </c>
      <c r="F651" s="2"/>
      <c r="G651" s="2"/>
      <c r="H651" s="2"/>
      <c r="I651" s="2"/>
      <c r="J651" s="2"/>
    </row>
    <row r="652" spans="1:11" x14ac:dyDescent="0.25">
      <c r="A652" s="39" t="str">
        <f>+'[1]CM.05-SERV.TER.'!$A$13</f>
        <v xml:space="preserve">Servicio por mantenimiento de sillon </v>
      </c>
      <c r="B652" s="17" t="str">
        <f>+'[1]CM.05-SERV.TER.'!$C$13</f>
        <v>servicio</v>
      </c>
      <c r="C652" s="18">
        <f t="shared" si="25"/>
        <v>1.2475536814183317E-2</v>
      </c>
      <c r="D652" s="19">
        <f>+'[1]CM.05-SERV.TER.'!$D$13</f>
        <v>606.07142857142856</v>
      </c>
      <c r="E652" s="20">
        <f>J646</f>
        <v>7.5610664191675312</v>
      </c>
      <c r="F652" s="2"/>
      <c r="G652" s="2"/>
      <c r="H652" s="2"/>
      <c r="I652" s="2"/>
      <c r="J652" s="2"/>
    </row>
    <row r="653" spans="1:11" x14ac:dyDescent="0.25">
      <c r="A653" s="40" t="str">
        <f>+'[1]CM.05-SERV.TER.'!$A$14</f>
        <v>Servicio por mantenimiento de armario</v>
      </c>
      <c r="B653" s="21" t="str">
        <f>+'[1]CM.05-SERV.TER.'!$C$14</f>
        <v>servicio</v>
      </c>
      <c r="C653" s="22">
        <f t="shared" si="25"/>
        <v>2.4411588512960779E-2</v>
      </c>
      <c r="D653" s="23">
        <f>+'[1]CM.05-SERV.TER.'!$D$14</f>
        <v>71.30252100840336</v>
      </c>
      <c r="E653" s="37">
        <f>K646</f>
        <v>1.7406078027938841</v>
      </c>
      <c r="F653" s="2"/>
      <c r="G653" s="2"/>
      <c r="H653" s="2"/>
      <c r="I653" s="2"/>
      <c r="J653" s="2"/>
    </row>
    <row r="654" spans="1:11" x14ac:dyDescent="0.25">
      <c r="A654" s="5"/>
      <c r="B654" s="6"/>
      <c r="C654" s="31" t="s">
        <v>293</v>
      </c>
      <c r="D654" s="32"/>
      <c r="E654" s="29">
        <f>+SUM(E648:E653)</f>
        <v>227.90606897840274</v>
      </c>
      <c r="F654" s="2"/>
      <c r="G654" s="2"/>
      <c r="H654" s="2"/>
      <c r="I654" s="2"/>
      <c r="J654" s="2"/>
    </row>
    <row r="655" spans="1:11" x14ac:dyDescent="0.25">
      <c r="A655" s="5"/>
      <c r="B655" s="6"/>
      <c r="C655" s="24" t="s">
        <v>294</v>
      </c>
      <c r="D655" s="25"/>
      <c r="E655" s="26">
        <v>30</v>
      </c>
      <c r="F655" s="2"/>
      <c r="G655" s="2"/>
      <c r="H655" s="2"/>
      <c r="I655" s="2"/>
      <c r="J655" s="2"/>
    </row>
    <row r="656" spans="1:11" x14ac:dyDescent="0.25">
      <c r="A656" s="5"/>
      <c r="B656" s="6"/>
      <c r="C656" s="27" t="s">
        <v>295</v>
      </c>
      <c r="D656" s="28"/>
      <c r="E656" s="29">
        <f>+E654/E655</f>
        <v>7.5968689659467579</v>
      </c>
      <c r="F656" s="2"/>
      <c r="G656" s="2"/>
      <c r="H656" s="2"/>
      <c r="I656" s="2"/>
      <c r="J656" s="2"/>
    </row>
    <row r="659" spans="1:11" ht="57" customHeight="1" x14ac:dyDescent="0.25">
      <c r="A659" s="391" t="s">
        <v>279</v>
      </c>
      <c r="B659" s="391"/>
      <c r="C659" s="391"/>
      <c r="D659" s="391"/>
      <c r="E659" s="391"/>
      <c r="F659" s="1"/>
      <c r="G659" s="1"/>
      <c r="H659" s="2"/>
      <c r="I659" s="2"/>
      <c r="J659" s="2"/>
    </row>
    <row r="660" spans="1:11" x14ac:dyDescent="0.25">
      <c r="A660" s="3"/>
      <c r="B660" s="3"/>
      <c r="C660" s="3"/>
      <c r="D660" s="3"/>
      <c r="E660" s="3"/>
      <c r="F660" s="3"/>
      <c r="G660" s="3"/>
      <c r="H660" s="2"/>
      <c r="I660" s="2"/>
      <c r="J660" s="2"/>
    </row>
    <row r="661" spans="1:11" x14ac:dyDescent="0.25">
      <c r="A661" s="4"/>
      <c r="B661" s="4"/>
      <c r="C661" s="5"/>
      <c r="D661" s="6"/>
      <c r="E661" s="7"/>
      <c r="F661" s="2"/>
      <c r="G661" s="2"/>
      <c r="H661" s="2"/>
      <c r="I661" s="2"/>
      <c r="J661" s="2"/>
    </row>
    <row r="662" spans="1:11" ht="15.75" x14ac:dyDescent="0.25">
      <c r="A662" s="392" t="s">
        <v>280</v>
      </c>
      <c r="B662" s="392"/>
      <c r="C662" s="392"/>
      <c r="D662" s="392"/>
      <c r="E662" s="392"/>
      <c r="F662" s="2"/>
      <c r="G662" s="2"/>
      <c r="H662" s="2"/>
      <c r="I662" s="2"/>
      <c r="J662" s="2"/>
    </row>
    <row r="663" spans="1:11" ht="15.75" x14ac:dyDescent="0.25">
      <c r="A663" s="393" t="s">
        <v>281</v>
      </c>
      <c r="B663" s="393"/>
      <c r="C663" s="393"/>
      <c r="D663" s="393"/>
      <c r="E663" s="393"/>
      <c r="F663" s="2"/>
      <c r="G663" s="2"/>
      <c r="H663" s="2"/>
      <c r="I663" s="2"/>
      <c r="J663" s="2"/>
    </row>
    <row r="664" spans="1:11" x14ac:dyDescent="0.25">
      <c r="A664" s="2"/>
      <c r="B664" s="8"/>
      <c r="C664" s="8"/>
      <c r="D664" s="2"/>
      <c r="E664" s="2"/>
      <c r="F664" s="2"/>
      <c r="G664" s="2"/>
      <c r="H664" s="2"/>
      <c r="I664" s="2"/>
      <c r="J664" s="2"/>
    </row>
    <row r="665" spans="1:11" s="89" customFormat="1" ht="12.75" x14ac:dyDescent="0.2">
      <c r="A665" s="482" t="s">
        <v>282</v>
      </c>
      <c r="B665" s="482"/>
      <c r="C665" s="482"/>
      <c r="D665" s="482"/>
      <c r="E665" s="482"/>
    </row>
    <row r="666" spans="1:11" s="90" customFormat="1" ht="50.25" customHeight="1" x14ac:dyDescent="0.2">
      <c r="A666" s="486" t="s">
        <v>451</v>
      </c>
      <c r="B666" s="487"/>
      <c r="C666" s="487"/>
      <c r="D666" s="487"/>
      <c r="E666" s="488"/>
    </row>
    <row r="667" spans="1:11" s="90" customFormat="1" ht="12.75" x14ac:dyDescent="0.2">
      <c r="A667" s="309"/>
      <c r="B667" s="310"/>
      <c r="C667" s="311"/>
      <c r="D667" s="310"/>
      <c r="E667" s="312"/>
    </row>
    <row r="668" spans="1:11" s="89" customFormat="1" ht="13.5" thickBot="1" x14ac:dyDescent="0.25">
      <c r="A668" s="315" t="s">
        <v>283</v>
      </c>
      <c r="B668" s="316"/>
      <c r="C668" s="317"/>
      <c r="D668" s="316"/>
      <c r="E668" s="316"/>
    </row>
    <row r="669" spans="1:11" s="89" customFormat="1" ht="13.5" thickBot="1" x14ac:dyDescent="0.25">
      <c r="A669" s="479" t="s">
        <v>438</v>
      </c>
      <c r="B669" s="480"/>
      <c r="C669" s="480"/>
      <c r="D669" s="480"/>
      <c r="E669" s="481"/>
    </row>
    <row r="670" spans="1:11" x14ac:dyDescent="0.25">
      <c r="A670" s="14"/>
      <c r="B670" s="14"/>
      <c r="C670" s="14"/>
      <c r="D670" s="14"/>
      <c r="E670" s="14"/>
      <c r="F670" s="2"/>
      <c r="G670" s="2"/>
      <c r="H670" s="2"/>
      <c r="I670" s="2"/>
      <c r="J670" s="2"/>
    </row>
    <row r="671" spans="1:11" ht="60" x14ac:dyDescent="0.25">
      <c r="A671" s="15" t="s">
        <v>285</v>
      </c>
      <c r="B671" s="15" t="s">
        <v>286</v>
      </c>
      <c r="C671" s="15" t="s">
        <v>287</v>
      </c>
      <c r="D671" s="15" t="s">
        <v>288</v>
      </c>
      <c r="E671" s="15" t="s">
        <v>289</v>
      </c>
      <c r="F671" s="2">
        <v>72.266279690889974</v>
      </c>
      <c r="G671" s="2">
        <v>39.152878813340195</v>
      </c>
      <c r="H671" s="2">
        <v>1.1565599467603171</v>
      </c>
      <c r="I671" s="2">
        <v>2.630765059895801E-2</v>
      </c>
      <c r="J671" s="2">
        <v>3.8901407838955913</v>
      </c>
      <c r="K671">
        <v>0.89609391888207734</v>
      </c>
    </row>
    <row r="672" spans="1:11" x14ac:dyDescent="0.25">
      <c r="A672" s="16"/>
      <c r="B672" s="16"/>
      <c r="C672" s="16" t="s">
        <v>290</v>
      </c>
      <c r="D672" s="16" t="s">
        <v>291</v>
      </c>
      <c r="E672" s="16" t="s">
        <v>292</v>
      </c>
      <c r="F672" s="2"/>
      <c r="G672" s="2"/>
      <c r="H672" s="2"/>
      <c r="I672" s="2"/>
      <c r="J672" s="2"/>
    </row>
    <row r="673" spans="1:10" x14ac:dyDescent="0.25">
      <c r="A673" s="38" t="str">
        <f>+'[1]CM.05-SERV.TER.'!$A$9</f>
        <v>Servicio por mantenimiento de  Equipos de computo.</v>
      </c>
      <c r="B673" s="33" t="str">
        <f>+'[1]CM.05-SERV.TER.'!$C$9</f>
        <v>servicio</v>
      </c>
      <c r="C673" s="34">
        <f t="shared" ref="C673:C678" si="26">E673/D673</f>
        <v>6.7817454664874224E-2</v>
      </c>
      <c r="D673" s="35">
        <f>+'[1]CM.05-SERV.TER.'!$D$9</f>
        <v>1065.5999999999999</v>
      </c>
      <c r="E673" s="36">
        <f>F671</f>
        <v>72.266279690889974</v>
      </c>
      <c r="F673" s="2"/>
      <c r="G673" s="2"/>
      <c r="H673" s="2"/>
      <c r="I673" s="2"/>
      <c r="J673" s="2"/>
    </row>
    <row r="674" spans="1:10" x14ac:dyDescent="0.25">
      <c r="A674" s="39" t="str">
        <f>+'[1]CM.05-SERV.TER.'!$A$10</f>
        <v>Servicio por  mantenimiento de Impresoras.</v>
      </c>
      <c r="B674" s="17" t="str">
        <f>+'[1]CM.05-SERV.TER.'!$C$10</f>
        <v>servicio</v>
      </c>
      <c r="C674" s="18">
        <f t="shared" si="26"/>
        <v>3.7073079077114095E-2</v>
      </c>
      <c r="D674" s="19">
        <f>+'[1]CM.05-SERV.TER.'!$D$10</f>
        <v>1056.0999999999999</v>
      </c>
      <c r="E674" s="20">
        <f>G671</f>
        <v>39.152878813340195</v>
      </c>
      <c r="F674" s="2"/>
      <c r="G674" s="2"/>
      <c r="H674" s="2"/>
      <c r="I674" s="2"/>
      <c r="J674" s="2"/>
    </row>
    <row r="675" spans="1:10" x14ac:dyDescent="0.25">
      <c r="A675" s="39" t="str">
        <f>+'[1]CM.05-SERV.TER.'!$A$11</f>
        <v>Servicio por mantenimiento de Modulos  de trabajo</v>
      </c>
      <c r="B675" s="17" t="str">
        <f>+'[1]CM.05-SERV.TER.'!$C$11</f>
        <v>servicio</v>
      </c>
      <c r="C675" s="18">
        <f t="shared" si="26"/>
        <v>6.1337887571260193E-3</v>
      </c>
      <c r="D675" s="19">
        <f>+'[1]CM.05-SERV.TER.'!$D$11</f>
        <v>188.55555555555554</v>
      </c>
      <c r="E675" s="20">
        <f>H671</f>
        <v>1.1565599467603171</v>
      </c>
      <c r="F675" s="2"/>
      <c r="G675" s="2"/>
      <c r="H675" s="2"/>
      <c r="I675" s="2"/>
      <c r="J675" s="2"/>
    </row>
    <row r="676" spans="1:10" x14ac:dyDescent="0.25">
      <c r="A676" s="39" t="str">
        <f>+'[1]CM.05-SERV.TER.'!$A$12</f>
        <v xml:space="preserve">Servicio por mantenimiento de escritorio </v>
      </c>
      <c r="B676" s="17" t="str">
        <f>+'[1]CM.05-SERV.TER.'!$C$12</f>
        <v>servicio</v>
      </c>
      <c r="C676" s="18">
        <f t="shared" si="26"/>
        <v>8.9914185900976098E-5</v>
      </c>
      <c r="D676" s="19">
        <f>+'[1]CM.05-SERV.TER.'!$D$12</f>
        <v>292.58620689655174</v>
      </c>
      <c r="E676" s="20">
        <f>I671</f>
        <v>2.630765059895801E-2</v>
      </c>
      <c r="F676" s="2"/>
      <c r="G676" s="2"/>
      <c r="H676" s="2"/>
      <c r="I676" s="2"/>
      <c r="J676" s="2"/>
    </row>
    <row r="677" spans="1:10" x14ac:dyDescent="0.25">
      <c r="A677" s="39" t="str">
        <f>+'[1]CM.05-SERV.TER.'!$A$13</f>
        <v xml:space="preserve">Servicio por mantenimiento de sillon </v>
      </c>
      <c r="B677" s="17" t="str">
        <f>+'[1]CM.05-SERV.TER.'!$C$13</f>
        <v>servicio</v>
      </c>
      <c r="C677" s="18">
        <f t="shared" si="26"/>
        <v>6.4186176752549532E-3</v>
      </c>
      <c r="D677" s="19">
        <f>+'[1]CM.05-SERV.TER.'!$D$13</f>
        <v>606.07142857142856</v>
      </c>
      <c r="E677" s="20">
        <f>J671</f>
        <v>3.8901407838955913</v>
      </c>
      <c r="F677" s="2"/>
      <c r="G677" s="2"/>
      <c r="H677" s="2"/>
      <c r="I677" s="2"/>
      <c r="J677" s="2"/>
    </row>
    <row r="678" spans="1:10" x14ac:dyDescent="0.25">
      <c r="A678" s="40" t="str">
        <f>+'[1]CM.05-SERV.TER.'!$A$14</f>
        <v>Servicio por mantenimiento de armario</v>
      </c>
      <c r="B678" s="21" t="str">
        <f>+'[1]CM.05-SERV.TER.'!$C$14</f>
        <v>servicio</v>
      </c>
      <c r="C678" s="22">
        <f t="shared" si="26"/>
        <v>1.2567492792806978E-2</v>
      </c>
      <c r="D678" s="23">
        <f>+'[1]CM.05-SERV.TER.'!$D$14</f>
        <v>71.30252100840336</v>
      </c>
      <c r="E678" s="37">
        <f>K671</f>
        <v>0.89609391888207734</v>
      </c>
      <c r="F678" s="2"/>
      <c r="G678" s="2"/>
      <c r="H678" s="2"/>
      <c r="I678" s="2"/>
      <c r="J678" s="2"/>
    </row>
    <row r="679" spans="1:10" x14ac:dyDescent="0.25">
      <c r="A679" s="5"/>
      <c r="B679" s="6"/>
      <c r="C679" s="31" t="s">
        <v>293</v>
      </c>
      <c r="D679" s="32"/>
      <c r="E679" s="29">
        <f>+SUM(E673:E678)</f>
        <v>117.38826080436709</v>
      </c>
      <c r="F679" s="2"/>
      <c r="G679" s="2"/>
      <c r="H679" s="2"/>
      <c r="I679" s="2"/>
      <c r="J679" s="2"/>
    </row>
    <row r="680" spans="1:10" x14ac:dyDescent="0.25">
      <c r="A680" s="5"/>
      <c r="B680" s="6"/>
      <c r="C680" s="24" t="s">
        <v>294</v>
      </c>
      <c r="D680" s="25"/>
      <c r="E680" s="26">
        <v>15</v>
      </c>
      <c r="F680" s="2"/>
      <c r="G680" s="2"/>
      <c r="H680" s="2"/>
      <c r="I680" s="2"/>
      <c r="J680" s="2"/>
    </row>
    <row r="681" spans="1:10" x14ac:dyDescent="0.25">
      <c r="A681" s="5"/>
      <c r="B681" s="6"/>
      <c r="C681" s="27" t="s">
        <v>295</v>
      </c>
      <c r="D681" s="28"/>
      <c r="E681" s="29">
        <f>+E679/E680</f>
        <v>7.8258840536244731</v>
      </c>
      <c r="F681" s="2"/>
      <c r="G681" s="2"/>
      <c r="H681" s="2"/>
      <c r="I681" s="2"/>
      <c r="J681" s="2"/>
    </row>
    <row r="684" spans="1:10" ht="57" customHeight="1" x14ac:dyDescent="0.25">
      <c r="A684" s="391" t="s">
        <v>279</v>
      </c>
      <c r="B684" s="391"/>
      <c r="C684" s="391"/>
      <c r="D684" s="391"/>
      <c r="E684" s="391"/>
    </row>
    <row r="685" spans="1:10" x14ac:dyDescent="0.25">
      <c r="A685" s="3"/>
      <c r="B685" s="3"/>
      <c r="C685" s="3"/>
      <c r="D685" s="3"/>
      <c r="E685" s="3"/>
    </row>
    <row r="686" spans="1:10" x14ac:dyDescent="0.25">
      <c r="A686" s="4"/>
      <c r="B686" s="4"/>
      <c r="C686" s="5"/>
      <c r="D686" s="6"/>
      <c r="E686" s="7"/>
    </row>
    <row r="687" spans="1:10" ht="15.75" x14ac:dyDescent="0.25">
      <c r="A687" s="392" t="s">
        <v>280</v>
      </c>
      <c r="B687" s="392"/>
      <c r="C687" s="392"/>
      <c r="D687" s="392"/>
      <c r="E687" s="392"/>
    </row>
    <row r="688" spans="1:10" ht="15.75" x14ac:dyDescent="0.25">
      <c r="A688" s="393" t="s">
        <v>281</v>
      </c>
      <c r="B688" s="393"/>
      <c r="C688" s="393"/>
      <c r="D688" s="393"/>
      <c r="E688" s="393"/>
    </row>
    <row r="689" spans="1:11" x14ac:dyDescent="0.25">
      <c r="A689" s="2"/>
      <c r="B689" s="8"/>
      <c r="C689" s="8"/>
      <c r="D689" s="2"/>
      <c r="E689" s="2"/>
    </row>
    <row r="690" spans="1:11" s="89" customFormat="1" ht="12.75" x14ac:dyDescent="0.2">
      <c r="A690" s="482" t="s">
        <v>282</v>
      </c>
      <c r="B690" s="482"/>
      <c r="C690" s="482"/>
      <c r="D690" s="482"/>
      <c r="E690" s="482"/>
    </row>
    <row r="691" spans="1:11" s="90" customFormat="1" ht="60" customHeight="1" x14ac:dyDescent="0.2">
      <c r="A691" s="486" t="s">
        <v>450</v>
      </c>
      <c r="B691" s="487"/>
      <c r="C691" s="487"/>
      <c r="D691" s="487"/>
      <c r="E691" s="488"/>
    </row>
    <row r="692" spans="1:11" s="90" customFormat="1" ht="12.75" x14ac:dyDescent="0.2">
      <c r="A692" s="309"/>
      <c r="B692" s="310"/>
      <c r="C692" s="311"/>
      <c r="D692" s="310"/>
      <c r="E692" s="312"/>
    </row>
    <row r="693" spans="1:11" s="89" customFormat="1" ht="13.5" thickBot="1" x14ac:dyDescent="0.25">
      <c r="A693" s="315" t="s">
        <v>283</v>
      </c>
      <c r="B693" s="316"/>
      <c r="C693" s="317"/>
      <c r="D693" s="316"/>
      <c r="E693" s="316"/>
    </row>
    <row r="694" spans="1:11" s="89" customFormat="1" ht="13.5" thickBot="1" x14ac:dyDescent="0.25">
      <c r="A694" s="479" t="s">
        <v>438</v>
      </c>
      <c r="B694" s="480"/>
      <c r="C694" s="480"/>
      <c r="D694" s="480"/>
      <c r="E694" s="481"/>
    </row>
    <row r="695" spans="1:11" x14ac:dyDescent="0.25">
      <c r="A695" s="14"/>
      <c r="B695" s="14"/>
      <c r="C695" s="14"/>
      <c r="D695" s="14"/>
      <c r="E695" s="14"/>
    </row>
    <row r="696" spans="1:11" ht="60" x14ac:dyDescent="0.25">
      <c r="A696" s="15" t="s">
        <v>285</v>
      </c>
      <c r="B696" s="15" t="s">
        <v>286</v>
      </c>
      <c r="C696" s="15" t="s">
        <v>287</v>
      </c>
      <c r="D696" s="15" t="s">
        <v>288</v>
      </c>
      <c r="E696" s="15" t="s">
        <v>289</v>
      </c>
      <c r="F696">
        <v>33.724263855748646</v>
      </c>
      <c r="G696">
        <v>18.271343446225423</v>
      </c>
      <c r="H696">
        <v>0.53972797515481474</v>
      </c>
      <c r="I696">
        <v>1.227690361284707E-2</v>
      </c>
      <c r="J696">
        <v>1.815399032484609</v>
      </c>
      <c r="K696">
        <v>0.41817716214496942</v>
      </c>
    </row>
    <row r="697" spans="1:11" x14ac:dyDescent="0.25">
      <c r="A697" s="16"/>
      <c r="B697" s="16"/>
      <c r="C697" s="16" t="s">
        <v>290</v>
      </c>
      <c r="D697" s="16" t="s">
        <v>291</v>
      </c>
      <c r="E697" s="16" t="s">
        <v>292</v>
      </c>
    </row>
    <row r="698" spans="1:11" x14ac:dyDescent="0.25">
      <c r="A698" s="38" t="str">
        <f>+'[1]CM.05-SERV.TER.'!$A$9</f>
        <v>Servicio por mantenimiento de  Equipos de computo.</v>
      </c>
      <c r="B698" s="33" t="str">
        <f>+'[1]CM.05-SERV.TER.'!$C$9</f>
        <v>servicio</v>
      </c>
      <c r="C698" s="34">
        <f t="shared" ref="C698:C703" si="27">E698/D698</f>
        <v>3.1648145510274631E-2</v>
      </c>
      <c r="D698" s="35">
        <f>+'[1]CM.05-SERV.TER.'!$D$9</f>
        <v>1065.5999999999999</v>
      </c>
      <c r="E698" s="36">
        <f>F696</f>
        <v>33.724263855748646</v>
      </c>
    </row>
    <row r="699" spans="1:11" x14ac:dyDescent="0.25">
      <c r="A699" s="39" t="str">
        <f>+'[1]CM.05-SERV.TER.'!$A$10</f>
        <v>Servicio por  mantenimiento de Impresoras.</v>
      </c>
      <c r="B699" s="17" t="str">
        <f>+'[1]CM.05-SERV.TER.'!$C$10</f>
        <v>servicio</v>
      </c>
      <c r="C699" s="18">
        <f t="shared" si="27"/>
        <v>1.7300770235986578E-2</v>
      </c>
      <c r="D699" s="19">
        <f>+'[1]CM.05-SERV.TER.'!$D$10</f>
        <v>1056.0999999999999</v>
      </c>
      <c r="E699" s="20">
        <f>G696</f>
        <v>18.271343446225423</v>
      </c>
    </row>
    <row r="700" spans="1:11" x14ac:dyDescent="0.25">
      <c r="A700" s="39" t="str">
        <f>+'[1]CM.05-SERV.TER.'!$A$11</f>
        <v>Servicio por mantenimiento de Modulos  de trabajo</v>
      </c>
      <c r="B700" s="17" t="str">
        <f>+'[1]CM.05-SERV.TER.'!$C$11</f>
        <v>servicio</v>
      </c>
      <c r="C700" s="18">
        <f t="shared" si="27"/>
        <v>2.8624347533254763E-3</v>
      </c>
      <c r="D700" s="19">
        <f>+'[1]CM.05-SERV.TER.'!$D$11</f>
        <v>188.55555555555554</v>
      </c>
      <c r="E700" s="20">
        <f>H696</f>
        <v>0.53972797515481474</v>
      </c>
    </row>
    <row r="701" spans="1:11" x14ac:dyDescent="0.25">
      <c r="A701" s="39" t="str">
        <f>+'[1]CM.05-SERV.TER.'!$A$12</f>
        <v xml:space="preserve">Servicio por mantenimiento de escritorio </v>
      </c>
      <c r="B701" s="17" t="str">
        <f>+'[1]CM.05-SERV.TER.'!$C$12</f>
        <v>servicio</v>
      </c>
      <c r="C701" s="18">
        <f t="shared" si="27"/>
        <v>4.195995342045551E-5</v>
      </c>
      <c r="D701" s="19">
        <f>+'[1]CM.05-SERV.TER.'!$D$12</f>
        <v>292.58620689655174</v>
      </c>
      <c r="E701" s="20">
        <f>I696</f>
        <v>1.227690361284707E-2</v>
      </c>
    </row>
    <row r="702" spans="1:11" x14ac:dyDescent="0.25">
      <c r="A702" s="39" t="str">
        <f>+'[1]CM.05-SERV.TER.'!$A$13</f>
        <v xml:space="preserve">Servicio por mantenimiento de sillon </v>
      </c>
      <c r="B702" s="17" t="str">
        <f>+'[1]CM.05-SERV.TER.'!$C$13</f>
        <v>servicio</v>
      </c>
      <c r="C702" s="18">
        <f t="shared" si="27"/>
        <v>2.995354915118978E-3</v>
      </c>
      <c r="D702" s="19">
        <f>+'[1]CM.05-SERV.TER.'!$D$13</f>
        <v>606.07142857142856</v>
      </c>
      <c r="E702" s="20">
        <f>J696</f>
        <v>1.815399032484609</v>
      </c>
    </row>
    <row r="703" spans="1:11" x14ac:dyDescent="0.25">
      <c r="A703" s="40" t="str">
        <f>+'[1]CM.05-SERV.TER.'!$A$14</f>
        <v>Servicio por mantenimiento de armario</v>
      </c>
      <c r="B703" s="21" t="str">
        <f>+'[1]CM.05-SERV.TER.'!$C$14</f>
        <v>servicio</v>
      </c>
      <c r="C703" s="22">
        <f t="shared" si="27"/>
        <v>5.8648299699765897E-3</v>
      </c>
      <c r="D703" s="23">
        <f>+'[1]CM.05-SERV.TER.'!$D$14</f>
        <v>71.30252100840336</v>
      </c>
      <c r="E703" s="37">
        <f>K696</f>
        <v>0.41817716214496942</v>
      </c>
    </row>
    <row r="704" spans="1:11" x14ac:dyDescent="0.25">
      <c r="A704" s="5"/>
      <c r="B704" s="6"/>
      <c r="C704" s="31" t="s">
        <v>293</v>
      </c>
      <c r="D704" s="32"/>
      <c r="E704" s="29">
        <f>+SUM(E698:E703)</f>
        <v>54.781188375371308</v>
      </c>
    </row>
    <row r="705" spans="1:5" x14ac:dyDescent="0.25">
      <c r="A705" s="5"/>
      <c r="B705" s="6"/>
      <c r="C705" s="24" t="s">
        <v>294</v>
      </c>
      <c r="D705" s="25"/>
      <c r="E705" s="26">
        <v>7</v>
      </c>
    </row>
    <row r="706" spans="1:5" x14ac:dyDescent="0.25">
      <c r="A706" s="5"/>
      <c r="B706" s="6"/>
      <c r="C706" s="27" t="s">
        <v>295</v>
      </c>
      <c r="D706" s="28"/>
      <c r="E706" s="29">
        <f>+E704/E705</f>
        <v>7.8258840536244723</v>
      </c>
    </row>
    <row r="709" spans="1:5" ht="75" customHeight="1" x14ac:dyDescent="0.25">
      <c r="A709" s="391" t="s">
        <v>279</v>
      </c>
      <c r="B709" s="391"/>
      <c r="C709" s="391"/>
      <c r="D709" s="391"/>
      <c r="E709" s="391"/>
    </row>
    <row r="710" spans="1:5" x14ac:dyDescent="0.25">
      <c r="A710" s="3"/>
      <c r="B710" s="3"/>
      <c r="C710" s="3"/>
      <c r="D710" s="3"/>
      <c r="E710" s="3"/>
    </row>
    <row r="711" spans="1:5" x14ac:dyDescent="0.25">
      <c r="A711" s="4"/>
      <c r="B711" s="4"/>
      <c r="C711" s="5"/>
      <c r="D711" s="6"/>
      <c r="E711" s="7"/>
    </row>
    <row r="712" spans="1:5" ht="15.75" x14ac:dyDescent="0.25">
      <c r="A712" s="392" t="s">
        <v>280</v>
      </c>
      <c r="B712" s="392"/>
      <c r="C712" s="392"/>
      <c r="D712" s="392"/>
      <c r="E712" s="392"/>
    </row>
    <row r="713" spans="1:5" ht="15.75" x14ac:dyDescent="0.25">
      <c r="A713" s="393" t="s">
        <v>281</v>
      </c>
      <c r="B713" s="393"/>
      <c r="C713" s="393"/>
      <c r="D713" s="393"/>
      <c r="E713" s="393"/>
    </row>
    <row r="714" spans="1:5" x14ac:dyDescent="0.25">
      <c r="A714" s="2"/>
      <c r="B714" s="8"/>
      <c r="C714" s="8"/>
      <c r="D714" s="2"/>
      <c r="E714" s="2"/>
    </row>
    <row r="715" spans="1:5" s="89" customFormat="1" ht="12.75" x14ac:dyDescent="0.2">
      <c r="A715" s="482" t="s">
        <v>282</v>
      </c>
      <c r="B715" s="482"/>
      <c r="C715" s="482"/>
      <c r="D715" s="482"/>
      <c r="E715" s="482"/>
    </row>
    <row r="716" spans="1:5" s="90" customFormat="1" ht="27" customHeight="1" x14ac:dyDescent="0.2">
      <c r="A716" s="486" t="s">
        <v>442</v>
      </c>
      <c r="B716" s="487"/>
      <c r="C716" s="487"/>
      <c r="D716" s="487"/>
      <c r="E716" s="488"/>
    </row>
    <row r="717" spans="1:5" s="90" customFormat="1" ht="31.5" customHeight="1" x14ac:dyDescent="0.2">
      <c r="A717" s="483" t="s">
        <v>449</v>
      </c>
      <c r="B717" s="484"/>
      <c r="C717" s="484"/>
      <c r="D717" s="484"/>
      <c r="E717" s="485"/>
    </row>
    <row r="718" spans="1:5" s="90" customFormat="1" ht="12.75" x14ac:dyDescent="0.2">
      <c r="A718" s="309"/>
      <c r="B718" s="310"/>
      <c r="C718" s="311"/>
      <c r="D718" s="310"/>
      <c r="E718" s="312"/>
    </row>
    <row r="719" spans="1:5" s="89" customFormat="1" ht="13.5" thickBot="1" x14ac:dyDescent="0.25">
      <c r="A719" s="315" t="s">
        <v>283</v>
      </c>
      <c r="B719" s="316"/>
      <c r="C719" s="317"/>
      <c r="D719" s="316"/>
      <c r="E719" s="316"/>
    </row>
    <row r="720" spans="1:5" s="89" customFormat="1" ht="13.5" thickBot="1" x14ac:dyDescent="0.25">
      <c r="A720" s="479" t="s">
        <v>438</v>
      </c>
      <c r="B720" s="480"/>
      <c r="C720" s="480"/>
      <c r="D720" s="480"/>
      <c r="E720" s="481"/>
    </row>
    <row r="721" spans="1:11" ht="60" x14ac:dyDescent="0.25">
      <c r="A721" s="15" t="s">
        <v>285</v>
      </c>
      <c r="B721" s="15" t="s">
        <v>286</v>
      </c>
      <c r="C721" s="15" t="s">
        <v>287</v>
      </c>
      <c r="D721" s="15" t="s">
        <v>288</v>
      </c>
      <c r="E721" s="15" t="s">
        <v>289</v>
      </c>
      <c r="F721">
        <v>14.453255938177994</v>
      </c>
      <c r="G721">
        <v>7.8305757626680386</v>
      </c>
      <c r="H721">
        <v>0.23131198935206346</v>
      </c>
      <c r="I721">
        <v>5.2615301197916015E-3</v>
      </c>
      <c r="J721">
        <v>0.77802815677911819</v>
      </c>
      <c r="K721">
        <v>0.17921878377641545</v>
      </c>
    </row>
    <row r="722" spans="1:11" x14ac:dyDescent="0.25">
      <c r="A722" s="16"/>
      <c r="B722" s="16"/>
      <c r="C722" s="16" t="s">
        <v>290</v>
      </c>
      <c r="D722" s="16" t="s">
        <v>291</v>
      </c>
      <c r="E722" s="16" t="s">
        <v>292</v>
      </c>
    </row>
    <row r="723" spans="1:11" x14ac:dyDescent="0.25">
      <c r="A723" s="38" t="str">
        <f>+'[1]CM.05-SERV.TER.'!$A$9</f>
        <v>Servicio por mantenimiento de  Equipos de computo.</v>
      </c>
      <c r="B723" s="33" t="str">
        <f>+'[1]CM.05-SERV.TER.'!$C$9</f>
        <v>servicio</v>
      </c>
      <c r="C723" s="34">
        <f t="shared" ref="C723:C728" si="28">E723/D723</f>
        <v>1.3563490932974846E-2</v>
      </c>
      <c r="D723" s="35">
        <f>+'[1]CM.05-SERV.TER.'!$D$9</f>
        <v>1065.5999999999999</v>
      </c>
      <c r="E723" s="36">
        <f>F721</f>
        <v>14.453255938177994</v>
      </c>
    </row>
    <row r="724" spans="1:11" x14ac:dyDescent="0.25">
      <c r="A724" s="39" t="str">
        <f>+'[1]CM.05-SERV.TER.'!$A$10</f>
        <v>Servicio por  mantenimiento de Impresoras.</v>
      </c>
      <c r="B724" s="17" t="str">
        <f>+'[1]CM.05-SERV.TER.'!$C$10</f>
        <v>servicio</v>
      </c>
      <c r="C724" s="18">
        <f t="shared" si="28"/>
        <v>7.4146158154228189E-3</v>
      </c>
      <c r="D724" s="19">
        <f>+'[1]CM.05-SERV.TER.'!$D$10</f>
        <v>1056.0999999999999</v>
      </c>
      <c r="E724" s="20">
        <f>G721</f>
        <v>7.8305757626680386</v>
      </c>
    </row>
    <row r="725" spans="1:11" x14ac:dyDescent="0.25">
      <c r="A725" s="39" t="str">
        <f>+'[1]CM.05-SERV.TER.'!$A$11</f>
        <v>Servicio por mantenimiento de Modulos  de trabajo</v>
      </c>
      <c r="B725" s="17" t="str">
        <f>+'[1]CM.05-SERV.TER.'!$C$11</f>
        <v>servicio</v>
      </c>
      <c r="C725" s="18">
        <f t="shared" si="28"/>
        <v>1.2267577514252039E-3</v>
      </c>
      <c r="D725" s="19">
        <f>+'[1]CM.05-SERV.TER.'!$D$11</f>
        <v>188.55555555555554</v>
      </c>
      <c r="E725" s="20">
        <f>H721</f>
        <v>0.23131198935206346</v>
      </c>
    </row>
    <row r="726" spans="1:11" x14ac:dyDescent="0.25">
      <c r="A726" s="39" t="str">
        <f>+'[1]CM.05-SERV.TER.'!$A$12</f>
        <v xml:space="preserve">Servicio por mantenimiento de escritorio </v>
      </c>
      <c r="B726" s="17" t="str">
        <f>+'[1]CM.05-SERV.TER.'!$C$12</f>
        <v>servicio</v>
      </c>
      <c r="C726" s="18">
        <f t="shared" si="28"/>
        <v>1.7982837180195219E-5</v>
      </c>
      <c r="D726" s="19">
        <f>+'[1]CM.05-SERV.TER.'!$D$12</f>
        <v>292.58620689655174</v>
      </c>
      <c r="E726" s="20">
        <f>I721</f>
        <v>5.2615301197916015E-3</v>
      </c>
    </row>
    <row r="727" spans="1:11" x14ac:dyDescent="0.25">
      <c r="A727" s="39" t="str">
        <f>+'[1]CM.05-SERV.TER.'!$A$13</f>
        <v xml:space="preserve">Servicio por mantenimiento de sillon </v>
      </c>
      <c r="B727" s="17" t="str">
        <f>+'[1]CM.05-SERV.TER.'!$C$13</f>
        <v>servicio</v>
      </c>
      <c r="C727" s="18">
        <f t="shared" si="28"/>
        <v>1.2837235350509906E-3</v>
      </c>
      <c r="D727" s="19">
        <f>+'[1]CM.05-SERV.TER.'!$D$13</f>
        <v>606.07142857142856</v>
      </c>
      <c r="E727" s="20">
        <f>J721</f>
        <v>0.77802815677911819</v>
      </c>
    </row>
    <row r="728" spans="1:11" x14ac:dyDescent="0.25">
      <c r="A728" s="40" t="str">
        <f>+'[1]CM.05-SERV.TER.'!$A$14</f>
        <v>Servicio por mantenimiento de armario</v>
      </c>
      <c r="B728" s="21" t="str">
        <f>+'[1]CM.05-SERV.TER.'!$C$14</f>
        <v>servicio</v>
      </c>
      <c r="C728" s="22">
        <f t="shared" si="28"/>
        <v>2.5134985585613953E-3</v>
      </c>
      <c r="D728" s="23">
        <f>+'[1]CM.05-SERV.TER.'!$D$14</f>
        <v>71.30252100840336</v>
      </c>
      <c r="E728" s="37">
        <f>K721</f>
        <v>0.17921878377641545</v>
      </c>
    </row>
    <row r="729" spans="1:11" x14ac:dyDescent="0.25">
      <c r="A729" s="5"/>
      <c r="B729" s="6"/>
      <c r="C729" s="31" t="s">
        <v>293</v>
      </c>
      <c r="D729" s="32"/>
      <c r="E729" s="29">
        <f>+SUM(E723:E728)</f>
        <v>23.477652160873426</v>
      </c>
    </row>
    <row r="730" spans="1:11" x14ac:dyDescent="0.25">
      <c r="A730" s="5"/>
      <c r="B730" s="6"/>
      <c r="C730" s="24" t="s">
        <v>294</v>
      </c>
      <c r="D730" s="25"/>
      <c r="E730" s="26">
        <v>3</v>
      </c>
    </row>
    <row r="731" spans="1:11" x14ac:dyDescent="0.25">
      <c r="A731" s="5"/>
      <c r="B731" s="6"/>
      <c r="C731" s="27" t="s">
        <v>295</v>
      </c>
      <c r="D731" s="28"/>
      <c r="E731" s="29">
        <f>+E729/E730</f>
        <v>7.8258840536244749</v>
      </c>
    </row>
    <row r="734" spans="1:11" ht="75.75" customHeight="1" x14ac:dyDescent="0.25">
      <c r="A734" s="391" t="s">
        <v>279</v>
      </c>
      <c r="B734" s="391"/>
      <c r="C734" s="391"/>
      <c r="D734" s="391"/>
      <c r="E734" s="391"/>
    </row>
    <row r="735" spans="1:11" x14ac:dyDescent="0.25">
      <c r="A735" s="3"/>
      <c r="B735" s="3"/>
      <c r="C735" s="3"/>
      <c r="D735" s="3"/>
      <c r="E735" s="3"/>
    </row>
    <row r="736" spans="1:11" x14ac:dyDescent="0.25">
      <c r="A736" s="4"/>
      <c r="B736" s="4"/>
      <c r="C736" s="5"/>
      <c r="D736" s="6"/>
      <c r="E736" s="7"/>
    </row>
    <row r="737" spans="1:11" ht="15.75" x14ac:dyDescent="0.25">
      <c r="A737" s="392" t="s">
        <v>280</v>
      </c>
      <c r="B737" s="392"/>
      <c r="C737" s="392"/>
      <c r="D737" s="392"/>
      <c r="E737" s="392"/>
    </row>
    <row r="738" spans="1:11" ht="15.75" x14ac:dyDescent="0.25">
      <c r="A738" s="393" t="s">
        <v>281</v>
      </c>
      <c r="B738" s="393"/>
      <c r="C738" s="393"/>
      <c r="D738" s="393"/>
      <c r="E738" s="393"/>
    </row>
    <row r="739" spans="1:11" x14ac:dyDescent="0.25">
      <c r="A739" s="2"/>
      <c r="B739" s="8"/>
      <c r="C739" s="8"/>
      <c r="D739" s="2"/>
      <c r="E739" s="2"/>
    </row>
    <row r="740" spans="1:11" s="89" customFormat="1" ht="12.75" x14ac:dyDescent="0.2">
      <c r="A740" s="482" t="s">
        <v>282</v>
      </c>
      <c r="B740" s="482"/>
      <c r="C740" s="482"/>
      <c r="D740" s="482"/>
      <c r="E740" s="482"/>
    </row>
    <row r="741" spans="1:11" s="90" customFormat="1" ht="32.25" customHeight="1" x14ac:dyDescent="0.2">
      <c r="A741" s="486" t="s">
        <v>442</v>
      </c>
      <c r="B741" s="487"/>
      <c r="C741" s="487"/>
      <c r="D741" s="487"/>
      <c r="E741" s="488"/>
    </row>
    <row r="742" spans="1:11" s="90" customFormat="1" ht="35.25" customHeight="1" x14ac:dyDescent="0.2">
      <c r="A742" s="483" t="s">
        <v>448</v>
      </c>
      <c r="B742" s="484"/>
      <c r="C742" s="484"/>
      <c r="D742" s="484"/>
      <c r="E742" s="485"/>
    </row>
    <row r="743" spans="1:11" s="90" customFormat="1" ht="12.75" x14ac:dyDescent="0.2">
      <c r="A743" s="309"/>
      <c r="B743" s="310"/>
      <c r="C743" s="311"/>
      <c r="D743" s="310"/>
      <c r="E743" s="312"/>
    </row>
    <row r="744" spans="1:11" s="89" customFormat="1" ht="13.5" thickBot="1" x14ac:dyDescent="0.25">
      <c r="A744" s="315" t="s">
        <v>283</v>
      </c>
      <c r="B744" s="316"/>
      <c r="C744" s="317"/>
      <c r="D744" s="316"/>
      <c r="E744" s="316"/>
    </row>
    <row r="745" spans="1:11" s="89" customFormat="1" ht="13.5" thickBot="1" x14ac:dyDescent="0.25">
      <c r="A745" s="479" t="s">
        <v>438</v>
      </c>
      <c r="B745" s="480"/>
      <c r="C745" s="480"/>
      <c r="D745" s="480"/>
      <c r="E745" s="481"/>
    </row>
    <row r="746" spans="1:11" ht="60" x14ac:dyDescent="0.25">
      <c r="A746" s="15" t="s">
        <v>285</v>
      </c>
      <c r="B746" s="15" t="s">
        <v>286</v>
      </c>
      <c r="C746" s="15" t="s">
        <v>287</v>
      </c>
      <c r="D746" s="15" t="s">
        <v>288</v>
      </c>
      <c r="E746" s="15" t="s">
        <v>289</v>
      </c>
      <c r="F746">
        <v>9.6355039587853284</v>
      </c>
      <c r="G746">
        <v>5.2203838417786921</v>
      </c>
      <c r="H746">
        <v>0.15420799290137566</v>
      </c>
      <c r="I746">
        <v>3.5076867465277349E-3</v>
      </c>
      <c r="J746">
        <v>0.51868543785274546</v>
      </c>
      <c r="K746">
        <v>0.11947918918427698</v>
      </c>
    </row>
    <row r="747" spans="1:11" x14ac:dyDescent="0.25">
      <c r="A747" s="16"/>
      <c r="B747" s="16"/>
      <c r="C747" s="16" t="s">
        <v>290</v>
      </c>
      <c r="D747" s="16" t="s">
        <v>291</v>
      </c>
      <c r="E747" s="16" t="s">
        <v>292</v>
      </c>
    </row>
    <row r="748" spans="1:11" x14ac:dyDescent="0.25">
      <c r="A748" s="38" t="str">
        <f>+'[1]CM.05-SERV.TER.'!$A$9</f>
        <v>Servicio por mantenimiento de  Equipos de computo.</v>
      </c>
      <c r="B748" s="33" t="str">
        <f>+'[1]CM.05-SERV.TER.'!$C$9</f>
        <v>servicio</v>
      </c>
      <c r="C748" s="34">
        <f t="shared" ref="C748:C753" si="29">E748/D748</f>
        <v>9.0423272886498967E-3</v>
      </c>
      <c r="D748" s="35">
        <f>+'[1]CM.05-SERV.TER.'!$D$9</f>
        <v>1065.5999999999999</v>
      </c>
      <c r="E748" s="36">
        <f>F746</f>
        <v>9.6355039587853284</v>
      </c>
    </row>
    <row r="749" spans="1:11" x14ac:dyDescent="0.25">
      <c r="A749" s="39" t="str">
        <f>+'[1]CM.05-SERV.TER.'!$A$10</f>
        <v>Servicio por  mantenimiento de Impresoras.</v>
      </c>
      <c r="B749" s="17" t="str">
        <f>+'[1]CM.05-SERV.TER.'!$C$10</f>
        <v>servicio</v>
      </c>
      <c r="C749" s="18">
        <f t="shared" si="29"/>
        <v>4.9430772102818793E-3</v>
      </c>
      <c r="D749" s="19">
        <f>+'[1]CM.05-SERV.TER.'!$D$10</f>
        <v>1056.0999999999999</v>
      </c>
      <c r="E749" s="20">
        <f>G746</f>
        <v>5.2203838417786921</v>
      </c>
    </row>
    <row r="750" spans="1:11" x14ac:dyDescent="0.25">
      <c r="A750" s="39" t="str">
        <f>+'[1]CM.05-SERV.TER.'!$A$11</f>
        <v>Servicio por mantenimiento de Modulos  de trabajo</v>
      </c>
      <c r="B750" s="17" t="str">
        <f>+'[1]CM.05-SERV.TER.'!$C$11</f>
        <v>servicio</v>
      </c>
      <c r="C750" s="18">
        <f t="shared" si="29"/>
        <v>8.1783850095013618E-4</v>
      </c>
      <c r="D750" s="19">
        <f>+'[1]CM.05-SERV.TER.'!$D$11</f>
        <v>188.55555555555554</v>
      </c>
      <c r="E750" s="20">
        <f>H746</f>
        <v>0.15420799290137566</v>
      </c>
    </row>
    <row r="751" spans="1:11" x14ac:dyDescent="0.25">
      <c r="A751" s="39" t="str">
        <f>+'[1]CM.05-SERV.TER.'!$A$12</f>
        <v xml:space="preserve">Servicio por mantenimiento de escritorio </v>
      </c>
      <c r="B751" s="17" t="str">
        <f>+'[1]CM.05-SERV.TER.'!$C$12</f>
        <v>servicio</v>
      </c>
      <c r="C751" s="18">
        <f t="shared" si="29"/>
        <v>1.1988558120130149E-5</v>
      </c>
      <c r="D751" s="19">
        <f>+'[1]CM.05-SERV.TER.'!$D$12</f>
        <v>292.58620689655174</v>
      </c>
      <c r="E751" s="20">
        <f>I746</f>
        <v>3.5076867465277349E-3</v>
      </c>
    </row>
    <row r="752" spans="1:11" x14ac:dyDescent="0.25">
      <c r="A752" s="39" t="str">
        <f>+'[1]CM.05-SERV.TER.'!$A$13</f>
        <v xml:space="preserve">Servicio por mantenimiento de sillon </v>
      </c>
      <c r="B752" s="17" t="str">
        <f>+'[1]CM.05-SERV.TER.'!$C$13</f>
        <v>servicio</v>
      </c>
      <c r="C752" s="18">
        <f t="shared" si="29"/>
        <v>8.5581569003399371E-4</v>
      </c>
      <c r="D752" s="19">
        <f>+'[1]CM.05-SERV.TER.'!$D$13</f>
        <v>606.07142857142856</v>
      </c>
      <c r="E752" s="20">
        <f>J746</f>
        <v>0.51868543785274546</v>
      </c>
    </row>
    <row r="753" spans="1:5" x14ac:dyDescent="0.25">
      <c r="A753" s="40" t="str">
        <f>+'[1]CM.05-SERV.TER.'!$A$14</f>
        <v>Servicio por mantenimiento de armario</v>
      </c>
      <c r="B753" s="21" t="str">
        <f>+'[1]CM.05-SERV.TER.'!$C$14</f>
        <v>servicio</v>
      </c>
      <c r="C753" s="22">
        <f t="shared" si="29"/>
        <v>1.675665705707597E-3</v>
      </c>
      <c r="D753" s="23">
        <f>+'[1]CM.05-SERV.TER.'!$D$14</f>
        <v>71.30252100840336</v>
      </c>
      <c r="E753" s="37">
        <f>K746</f>
        <v>0.11947918918427698</v>
      </c>
    </row>
    <row r="754" spans="1:5" x14ac:dyDescent="0.25">
      <c r="A754" s="5"/>
      <c r="B754" s="6"/>
      <c r="C754" s="31" t="s">
        <v>293</v>
      </c>
      <c r="D754" s="32"/>
      <c r="E754" s="29">
        <f>+SUM(E748:E753)</f>
        <v>15.651768107248945</v>
      </c>
    </row>
    <row r="755" spans="1:5" x14ac:dyDescent="0.25">
      <c r="A755" s="5"/>
      <c r="B755" s="6"/>
      <c r="C755" s="24" t="s">
        <v>294</v>
      </c>
      <c r="D755" s="25"/>
      <c r="E755" s="26">
        <v>2</v>
      </c>
    </row>
    <row r="756" spans="1:5" x14ac:dyDescent="0.25">
      <c r="A756" s="5"/>
      <c r="B756" s="6"/>
      <c r="C756" s="27" t="s">
        <v>295</v>
      </c>
      <c r="D756" s="28"/>
      <c r="E756" s="29">
        <f>+E754/E755</f>
        <v>7.8258840536244723</v>
      </c>
    </row>
    <row r="759" spans="1:5" ht="73.5" customHeight="1" x14ac:dyDescent="0.25">
      <c r="A759" s="391" t="s">
        <v>279</v>
      </c>
      <c r="B759" s="391"/>
      <c r="C759" s="391"/>
      <c r="D759" s="391"/>
      <c r="E759" s="391"/>
    </row>
    <row r="760" spans="1:5" x14ac:dyDescent="0.25">
      <c r="A760" s="3"/>
      <c r="B760" s="3"/>
      <c r="C760" s="3"/>
      <c r="D760" s="3"/>
      <c r="E760" s="3"/>
    </row>
    <row r="761" spans="1:5" x14ac:dyDescent="0.25">
      <c r="A761" s="4"/>
      <c r="B761" s="4"/>
      <c r="C761" s="5"/>
      <c r="D761" s="6"/>
      <c r="E761" s="7"/>
    </row>
    <row r="762" spans="1:5" ht="15.75" x14ac:dyDescent="0.25">
      <c r="A762" s="392" t="s">
        <v>280</v>
      </c>
      <c r="B762" s="392"/>
      <c r="C762" s="392"/>
      <c r="D762" s="392"/>
      <c r="E762" s="392"/>
    </row>
    <row r="763" spans="1:5" ht="15.75" x14ac:dyDescent="0.25">
      <c r="A763" s="393" t="s">
        <v>281</v>
      </c>
      <c r="B763" s="393"/>
      <c r="C763" s="393"/>
      <c r="D763" s="393"/>
      <c r="E763" s="393"/>
    </row>
    <row r="764" spans="1:5" x14ac:dyDescent="0.25">
      <c r="A764" s="2"/>
      <c r="B764" s="8"/>
      <c r="C764" s="8"/>
      <c r="D764" s="2"/>
      <c r="E764" s="2"/>
    </row>
    <row r="765" spans="1:5" s="89" customFormat="1" ht="12.75" x14ac:dyDescent="0.2">
      <c r="A765" s="482" t="s">
        <v>282</v>
      </c>
      <c r="B765" s="482"/>
      <c r="C765" s="482"/>
      <c r="D765" s="482"/>
      <c r="E765" s="482"/>
    </row>
    <row r="766" spans="1:5" s="90" customFormat="1" ht="39.75" customHeight="1" x14ac:dyDescent="0.2">
      <c r="A766" s="486" t="s">
        <v>442</v>
      </c>
      <c r="B766" s="487"/>
      <c r="C766" s="487"/>
      <c r="D766" s="487"/>
      <c r="E766" s="488"/>
    </row>
    <row r="767" spans="1:5" s="90" customFormat="1" ht="36" customHeight="1" x14ac:dyDescent="0.2">
      <c r="A767" s="483" t="s">
        <v>447</v>
      </c>
      <c r="B767" s="484" t="s">
        <v>433</v>
      </c>
      <c r="C767" s="484"/>
      <c r="D767" s="484"/>
      <c r="E767" s="485"/>
    </row>
    <row r="768" spans="1:5" s="90" customFormat="1" ht="12.75" x14ac:dyDescent="0.2">
      <c r="A768" s="309"/>
      <c r="B768" s="310"/>
      <c r="C768" s="311"/>
      <c r="D768" s="310"/>
      <c r="E768" s="312"/>
    </row>
    <row r="769" spans="1:11" s="89" customFormat="1" ht="13.5" thickBot="1" x14ac:dyDescent="0.25">
      <c r="A769" s="315" t="s">
        <v>283</v>
      </c>
      <c r="B769" s="316"/>
      <c r="C769" s="317"/>
      <c r="D769" s="316"/>
      <c r="E769" s="316"/>
    </row>
    <row r="770" spans="1:11" s="89" customFormat="1" ht="13.5" thickBot="1" x14ac:dyDescent="0.25">
      <c r="A770" s="479" t="s">
        <v>438</v>
      </c>
      <c r="B770" s="480"/>
      <c r="C770" s="480"/>
      <c r="D770" s="480"/>
      <c r="E770" s="481"/>
    </row>
    <row r="771" spans="1:11" ht="60" x14ac:dyDescent="0.25">
      <c r="A771" s="15" t="s">
        <v>285</v>
      </c>
      <c r="B771" s="15" t="s">
        <v>286</v>
      </c>
      <c r="C771" s="15" t="s">
        <v>287</v>
      </c>
      <c r="D771" s="15" t="s">
        <v>288</v>
      </c>
      <c r="E771" s="15" t="s">
        <v>289</v>
      </c>
      <c r="F771">
        <v>9.6355039587853284</v>
      </c>
      <c r="G771">
        <v>5.2203838417786921</v>
      </c>
      <c r="H771">
        <v>0.15420799290137566</v>
      </c>
      <c r="I771">
        <v>3.5076867465277349E-3</v>
      </c>
      <c r="J771">
        <v>0.51868543785274546</v>
      </c>
      <c r="K771">
        <v>0.11947918918427698</v>
      </c>
    </row>
    <row r="772" spans="1:11" x14ac:dyDescent="0.25">
      <c r="A772" s="16"/>
      <c r="B772" s="16"/>
      <c r="C772" s="16" t="s">
        <v>290</v>
      </c>
      <c r="D772" s="16" t="s">
        <v>291</v>
      </c>
      <c r="E772" s="16" t="s">
        <v>292</v>
      </c>
    </row>
    <row r="773" spans="1:11" x14ac:dyDescent="0.25">
      <c r="A773" s="38" t="str">
        <f>+'[1]CM.05-SERV.TER.'!$A$9</f>
        <v>Servicio por mantenimiento de  Equipos de computo.</v>
      </c>
      <c r="B773" s="33" t="str">
        <f>+'[1]CM.05-SERV.TER.'!$C$9</f>
        <v>servicio</v>
      </c>
      <c r="C773" s="34">
        <f t="shared" ref="C773:C778" si="30">E773/D773</f>
        <v>9.0423272886498967E-3</v>
      </c>
      <c r="D773" s="35">
        <f>+'[1]CM.05-SERV.TER.'!$D$9</f>
        <v>1065.5999999999999</v>
      </c>
      <c r="E773" s="36">
        <f>F771</f>
        <v>9.6355039587853284</v>
      </c>
    </row>
    <row r="774" spans="1:11" x14ac:dyDescent="0.25">
      <c r="A774" s="39" t="str">
        <f>+'[1]CM.05-SERV.TER.'!$A$10</f>
        <v>Servicio por  mantenimiento de Impresoras.</v>
      </c>
      <c r="B774" s="17" t="str">
        <f>+'[1]CM.05-SERV.TER.'!$C$10</f>
        <v>servicio</v>
      </c>
      <c r="C774" s="18">
        <f t="shared" si="30"/>
        <v>4.9430772102818793E-3</v>
      </c>
      <c r="D774" s="19">
        <f>+'[1]CM.05-SERV.TER.'!$D$10</f>
        <v>1056.0999999999999</v>
      </c>
      <c r="E774" s="20">
        <f>G771</f>
        <v>5.2203838417786921</v>
      </c>
    </row>
    <row r="775" spans="1:11" x14ac:dyDescent="0.25">
      <c r="A775" s="39" t="str">
        <f>+'[1]CM.05-SERV.TER.'!$A$11</f>
        <v>Servicio por mantenimiento de Modulos  de trabajo</v>
      </c>
      <c r="B775" s="17" t="str">
        <f>+'[1]CM.05-SERV.TER.'!$C$11</f>
        <v>servicio</v>
      </c>
      <c r="C775" s="18">
        <f t="shared" si="30"/>
        <v>8.1783850095013618E-4</v>
      </c>
      <c r="D775" s="19">
        <f>+'[1]CM.05-SERV.TER.'!$D$11</f>
        <v>188.55555555555554</v>
      </c>
      <c r="E775" s="20">
        <f>H771</f>
        <v>0.15420799290137566</v>
      </c>
    </row>
    <row r="776" spans="1:11" x14ac:dyDescent="0.25">
      <c r="A776" s="39" t="str">
        <f>+'[1]CM.05-SERV.TER.'!$A$12</f>
        <v xml:space="preserve">Servicio por mantenimiento de escritorio </v>
      </c>
      <c r="B776" s="17" t="str">
        <f>+'[1]CM.05-SERV.TER.'!$C$12</f>
        <v>servicio</v>
      </c>
      <c r="C776" s="18">
        <f t="shared" si="30"/>
        <v>1.1988558120130149E-5</v>
      </c>
      <c r="D776" s="19">
        <f>+'[1]CM.05-SERV.TER.'!$D$12</f>
        <v>292.58620689655174</v>
      </c>
      <c r="E776" s="20">
        <f>I771</f>
        <v>3.5076867465277349E-3</v>
      </c>
    </row>
    <row r="777" spans="1:11" x14ac:dyDescent="0.25">
      <c r="A777" s="39" t="str">
        <f>+'[1]CM.05-SERV.TER.'!$A$13</f>
        <v xml:space="preserve">Servicio por mantenimiento de sillon </v>
      </c>
      <c r="B777" s="17" t="str">
        <f>+'[1]CM.05-SERV.TER.'!$C$13</f>
        <v>servicio</v>
      </c>
      <c r="C777" s="18">
        <f t="shared" si="30"/>
        <v>8.5581569003399371E-4</v>
      </c>
      <c r="D777" s="19">
        <f>+'[1]CM.05-SERV.TER.'!$D$13</f>
        <v>606.07142857142856</v>
      </c>
      <c r="E777" s="20">
        <f>J771</f>
        <v>0.51868543785274546</v>
      </c>
    </row>
    <row r="778" spans="1:11" x14ac:dyDescent="0.25">
      <c r="A778" s="40" t="str">
        <f>+'[1]CM.05-SERV.TER.'!$A$14</f>
        <v>Servicio por mantenimiento de armario</v>
      </c>
      <c r="B778" s="21" t="str">
        <f>+'[1]CM.05-SERV.TER.'!$C$14</f>
        <v>servicio</v>
      </c>
      <c r="C778" s="22">
        <f t="shared" si="30"/>
        <v>1.675665705707597E-3</v>
      </c>
      <c r="D778" s="23">
        <f>+'[1]CM.05-SERV.TER.'!$D$14</f>
        <v>71.30252100840336</v>
      </c>
      <c r="E778" s="37">
        <f>K771</f>
        <v>0.11947918918427698</v>
      </c>
    </row>
    <row r="779" spans="1:11" x14ac:dyDescent="0.25">
      <c r="A779" s="5"/>
      <c r="B779" s="6"/>
      <c r="C779" s="31" t="s">
        <v>293</v>
      </c>
      <c r="D779" s="32"/>
      <c r="E779" s="29">
        <f>+SUM(E773:E778)</f>
        <v>15.651768107248945</v>
      </c>
    </row>
    <row r="780" spans="1:11" x14ac:dyDescent="0.25">
      <c r="A780" s="5"/>
      <c r="B780" s="6"/>
      <c r="C780" s="24" t="s">
        <v>294</v>
      </c>
      <c r="D780" s="25"/>
      <c r="E780" s="26">
        <v>2</v>
      </c>
    </row>
    <row r="781" spans="1:11" x14ac:dyDescent="0.25">
      <c r="A781" s="5"/>
      <c r="B781" s="6"/>
      <c r="C781" s="27" t="s">
        <v>295</v>
      </c>
      <c r="D781" s="28"/>
      <c r="E781" s="29">
        <f>+E779/E780</f>
        <v>7.8258840536244723</v>
      </c>
    </row>
    <row r="784" spans="1:11" ht="60" customHeight="1" x14ac:dyDescent="0.25">
      <c r="A784" s="391" t="s">
        <v>279</v>
      </c>
      <c r="B784" s="391"/>
      <c r="C784" s="391"/>
      <c r="D784" s="391"/>
      <c r="E784" s="391"/>
    </row>
    <row r="785" spans="1:11" x14ac:dyDescent="0.25">
      <c r="A785" s="3"/>
      <c r="B785" s="3"/>
      <c r="C785" s="3"/>
      <c r="D785" s="3"/>
      <c r="E785" s="3"/>
    </row>
    <row r="786" spans="1:11" x14ac:dyDescent="0.25">
      <c r="A786" s="4"/>
      <c r="B786" s="4"/>
      <c r="C786" s="5"/>
      <c r="D786" s="6"/>
      <c r="E786" s="7"/>
    </row>
    <row r="787" spans="1:11" ht="15.75" x14ac:dyDescent="0.25">
      <c r="A787" s="392" t="s">
        <v>280</v>
      </c>
      <c r="B787" s="392"/>
      <c r="C787" s="392"/>
      <c r="D787" s="392"/>
      <c r="E787" s="392"/>
    </row>
    <row r="788" spans="1:11" ht="15.75" x14ac:dyDescent="0.25">
      <c r="A788" s="393" t="s">
        <v>281</v>
      </c>
      <c r="B788" s="393"/>
      <c r="C788" s="393"/>
      <c r="D788" s="393"/>
      <c r="E788" s="393"/>
    </row>
    <row r="789" spans="1:11" x14ac:dyDescent="0.25">
      <c r="A789" s="2"/>
      <c r="B789" s="8"/>
      <c r="C789" s="8"/>
      <c r="D789" s="2"/>
      <c r="E789" s="2"/>
    </row>
    <row r="790" spans="1:11" s="89" customFormat="1" ht="12.75" x14ac:dyDescent="0.2">
      <c r="A790" s="482" t="s">
        <v>282</v>
      </c>
      <c r="B790" s="482"/>
      <c r="C790" s="482"/>
      <c r="D790" s="482"/>
      <c r="E790" s="482"/>
    </row>
    <row r="791" spans="1:11" s="90" customFormat="1" ht="39" customHeight="1" x14ac:dyDescent="0.2">
      <c r="A791" s="486" t="s">
        <v>442</v>
      </c>
      <c r="B791" s="487"/>
      <c r="C791" s="487"/>
      <c r="D791" s="487"/>
      <c r="E791" s="488"/>
    </row>
    <row r="792" spans="1:11" s="90" customFormat="1" ht="34.5" customHeight="1" x14ac:dyDescent="0.2">
      <c r="A792" s="483" t="s">
        <v>446</v>
      </c>
      <c r="B792" s="484" t="s">
        <v>433</v>
      </c>
      <c r="C792" s="484"/>
      <c r="D792" s="484"/>
      <c r="E792" s="485"/>
    </row>
    <row r="793" spans="1:11" s="90" customFormat="1" ht="12.75" x14ac:dyDescent="0.2">
      <c r="A793" s="309"/>
      <c r="B793" s="310"/>
      <c r="C793" s="311"/>
      <c r="D793" s="310"/>
      <c r="E793" s="312"/>
    </row>
    <row r="794" spans="1:11" s="89" customFormat="1" ht="15.75" customHeight="1" thickBot="1" x14ac:dyDescent="0.25">
      <c r="A794" s="489" t="s">
        <v>283</v>
      </c>
      <c r="B794" s="489"/>
      <c r="C794" s="489"/>
      <c r="D794" s="489"/>
      <c r="E794" s="489"/>
    </row>
    <row r="795" spans="1:11" s="89" customFormat="1" ht="13.5" thickBot="1" x14ac:dyDescent="0.25">
      <c r="A795" s="479" t="s">
        <v>438</v>
      </c>
      <c r="B795" s="480"/>
      <c r="C795" s="480"/>
      <c r="D795" s="480"/>
      <c r="E795" s="481"/>
    </row>
    <row r="796" spans="1:11" ht="60" x14ac:dyDescent="0.25">
      <c r="A796" s="15" t="s">
        <v>285</v>
      </c>
      <c r="B796" s="15" t="s">
        <v>286</v>
      </c>
      <c r="C796" s="15" t="s">
        <v>287</v>
      </c>
      <c r="D796" s="15" t="s">
        <v>288</v>
      </c>
      <c r="E796" s="15" t="s">
        <v>289</v>
      </c>
      <c r="F796">
        <v>9.6355039587853284</v>
      </c>
      <c r="G796">
        <v>5.2203838417786921</v>
      </c>
      <c r="H796">
        <v>0.15420799290137566</v>
      </c>
      <c r="I796">
        <v>3.5076867465277349E-3</v>
      </c>
      <c r="J796">
        <v>0.51868543785274546</v>
      </c>
      <c r="K796">
        <v>0.11947918918427698</v>
      </c>
    </row>
    <row r="797" spans="1:11" x14ac:dyDescent="0.25">
      <c r="A797" s="16"/>
      <c r="B797" s="16"/>
      <c r="C797" s="16" t="s">
        <v>290</v>
      </c>
      <c r="D797" s="16" t="s">
        <v>291</v>
      </c>
      <c r="E797" s="16" t="s">
        <v>292</v>
      </c>
    </row>
    <row r="798" spans="1:11" x14ac:dyDescent="0.25">
      <c r="A798" s="38" t="str">
        <f>+'[1]CM.05-SERV.TER.'!$A$9</f>
        <v>Servicio por mantenimiento de  Equipos de computo.</v>
      </c>
      <c r="B798" s="33" t="str">
        <f>+'[1]CM.05-SERV.TER.'!$C$9</f>
        <v>servicio</v>
      </c>
      <c r="C798" s="34">
        <f t="shared" ref="C798:C803" si="31">E798/D798</f>
        <v>9.0423272886498967E-3</v>
      </c>
      <c r="D798" s="35">
        <f>+'[1]CM.05-SERV.TER.'!$D$9</f>
        <v>1065.5999999999999</v>
      </c>
      <c r="E798" s="36">
        <f>F796</f>
        <v>9.6355039587853284</v>
      </c>
    </row>
    <row r="799" spans="1:11" x14ac:dyDescent="0.25">
      <c r="A799" s="39" t="str">
        <f>+'[1]CM.05-SERV.TER.'!$A$10</f>
        <v>Servicio por  mantenimiento de Impresoras.</v>
      </c>
      <c r="B799" s="17" t="str">
        <f>+'[1]CM.05-SERV.TER.'!$C$10</f>
        <v>servicio</v>
      </c>
      <c r="C799" s="18">
        <f t="shared" si="31"/>
        <v>4.9430772102818793E-3</v>
      </c>
      <c r="D799" s="19">
        <f>+'[1]CM.05-SERV.TER.'!$D$10</f>
        <v>1056.0999999999999</v>
      </c>
      <c r="E799" s="20">
        <f>G796</f>
        <v>5.2203838417786921</v>
      </c>
    </row>
    <row r="800" spans="1:11" x14ac:dyDescent="0.25">
      <c r="A800" s="39" t="str">
        <f>+'[1]CM.05-SERV.TER.'!$A$11</f>
        <v>Servicio por mantenimiento de Modulos  de trabajo</v>
      </c>
      <c r="B800" s="17" t="str">
        <f>+'[1]CM.05-SERV.TER.'!$C$11</f>
        <v>servicio</v>
      </c>
      <c r="C800" s="18">
        <f t="shared" si="31"/>
        <v>8.1783850095013618E-4</v>
      </c>
      <c r="D800" s="19">
        <f>+'[1]CM.05-SERV.TER.'!$D$11</f>
        <v>188.55555555555554</v>
      </c>
      <c r="E800" s="20">
        <f>H796</f>
        <v>0.15420799290137566</v>
      </c>
    </row>
    <row r="801" spans="1:5" x14ac:dyDescent="0.25">
      <c r="A801" s="39" t="str">
        <f>+'[1]CM.05-SERV.TER.'!$A$12</f>
        <v xml:space="preserve">Servicio por mantenimiento de escritorio </v>
      </c>
      <c r="B801" s="17" t="str">
        <f>+'[1]CM.05-SERV.TER.'!$C$12</f>
        <v>servicio</v>
      </c>
      <c r="C801" s="18">
        <f t="shared" si="31"/>
        <v>1.1988558120130149E-5</v>
      </c>
      <c r="D801" s="19">
        <f>+'[1]CM.05-SERV.TER.'!$D$12</f>
        <v>292.58620689655174</v>
      </c>
      <c r="E801" s="20">
        <f>I796</f>
        <v>3.5076867465277349E-3</v>
      </c>
    </row>
    <row r="802" spans="1:5" x14ac:dyDescent="0.25">
      <c r="A802" s="39" t="str">
        <f>+'[1]CM.05-SERV.TER.'!$A$13</f>
        <v xml:space="preserve">Servicio por mantenimiento de sillon </v>
      </c>
      <c r="B802" s="17" t="str">
        <f>+'[1]CM.05-SERV.TER.'!$C$13</f>
        <v>servicio</v>
      </c>
      <c r="C802" s="18">
        <f t="shared" si="31"/>
        <v>8.5581569003399371E-4</v>
      </c>
      <c r="D802" s="19">
        <f>+'[1]CM.05-SERV.TER.'!$D$13</f>
        <v>606.07142857142856</v>
      </c>
      <c r="E802" s="20">
        <f>J796</f>
        <v>0.51868543785274546</v>
      </c>
    </row>
    <row r="803" spans="1:5" x14ac:dyDescent="0.25">
      <c r="A803" s="40" t="str">
        <f>+'[1]CM.05-SERV.TER.'!$A$14</f>
        <v>Servicio por mantenimiento de armario</v>
      </c>
      <c r="B803" s="21" t="str">
        <f>+'[1]CM.05-SERV.TER.'!$C$14</f>
        <v>servicio</v>
      </c>
      <c r="C803" s="22">
        <f t="shared" si="31"/>
        <v>1.675665705707597E-3</v>
      </c>
      <c r="D803" s="23">
        <f>+'[1]CM.05-SERV.TER.'!$D$14</f>
        <v>71.30252100840336</v>
      </c>
      <c r="E803" s="37">
        <f>K796</f>
        <v>0.11947918918427698</v>
      </c>
    </row>
    <row r="804" spans="1:5" x14ac:dyDescent="0.25">
      <c r="A804" s="5"/>
      <c r="B804" s="6"/>
      <c r="C804" s="31" t="s">
        <v>293</v>
      </c>
      <c r="D804" s="32"/>
      <c r="E804" s="29">
        <f>+SUM(E798:E803)</f>
        <v>15.651768107248945</v>
      </c>
    </row>
    <row r="805" spans="1:5" x14ac:dyDescent="0.25">
      <c r="A805" s="5"/>
      <c r="B805" s="6"/>
      <c r="C805" s="24" t="s">
        <v>294</v>
      </c>
      <c r="D805" s="25"/>
      <c r="E805" s="26">
        <v>2</v>
      </c>
    </row>
    <row r="806" spans="1:5" x14ac:dyDescent="0.25">
      <c r="A806" s="5"/>
      <c r="B806" s="6"/>
      <c r="C806" s="27" t="s">
        <v>295</v>
      </c>
      <c r="D806" s="28"/>
      <c r="E806" s="29">
        <f>+E804/E805</f>
        <v>7.8258840536244723</v>
      </c>
    </row>
    <row r="810" spans="1:5" ht="57" customHeight="1" x14ac:dyDescent="0.25">
      <c r="A810" s="391" t="s">
        <v>279</v>
      </c>
      <c r="B810" s="391"/>
      <c r="C810" s="391"/>
      <c r="D810" s="391"/>
      <c r="E810" s="391"/>
    </row>
    <row r="811" spans="1:5" x14ac:dyDescent="0.25">
      <c r="A811" s="3"/>
      <c r="B811" s="3"/>
      <c r="C811" s="3"/>
      <c r="D811" s="3"/>
      <c r="E811" s="3"/>
    </row>
    <row r="812" spans="1:5" x14ac:dyDescent="0.25">
      <c r="A812" s="4"/>
      <c r="B812" s="4"/>
      <c r="C812" s="5"/>
      <c r="D812" s="6"/>
      <c r="E812" s="7"/>
    </row>
    <row r="813" spans="1:5" ht="15.75" x14ac:dyDescent="0.25">
      <c r="A813" s="392" t="s">
        <v>280</v>
      </c>
      <c r="B813" s="392"/>
      <c r="C813" s="392"/>
      <c r="D813" s="392"/>
      <c r="E813" s="392"/>
    </row>
    <row r="814" spans="1:5" ht="15.75" x14ac:dyDescent="0.25">
      <c r="A814" s="393" t="s">
        <v>281</v>
      </c>
      <c r="B814" s="393"/>
      <c r="C814" s="393"/>
      <c r="D814" s="393"/>
      <c r="E814" s="393"/>
    </row>
    <row r="815" spans="1:5" x14ac:dyDescent="0.25">
      <c r="A815" s="2"/>
      <c r="B815" s="8"/>
      <c r="C815" s="8"/>
      <c r="D815" s="2"/>
      <c r="E815" s="2"/>
    </row>
    <row r="816" spans="1:5" s="89" customFormat="1" ht="12.75" x14ac:dyDescent="0.2">
      <c r="A816" s="482" t="s">
        <v>282</v>
      </c>
      <c r="B816" s="482"/>
      <c r="C816" s="482"/>
      <c r="D816" s="482"/>
      <c r="E816" s="482"/>
    </row>
    <row r="817" spans="1:11" s="90" customFormat="1" ht="36.75" customHeight="1" x14ac:dyDescent="0.2">
      <c r="A817" s="486" t="s">
        <v>442</v>
      </c>
      <c r="B817" s="487"/>
      <c r="C817" s="487"/>
      <c r="D817" s="487"/>
      <c r="E817" s="488"/>
    </row>
    <row r="818" spans="1:11" s="90" customFormat="1" ht="25.5" customHeight="1" x14ac:dyDescent="0.2">
      <c r="A818" s="483" t="s">
        <v>445</v>
      </c>
      <c r="B818" s="484" t="s">
        <v>433</v>
      </c>
      <c r="C818" s="484"/>
      <c r="D818" s="484"/>
      <c r="E818" s="485"/>
    </row>
    <row r="819" spans="1:11" s="90" customFormat="1" ht="12.75" x14ac:dyDescent="0.2">
      <c r="A819" s="309"/>
      <c r="B819" s="310"/>
      <c r="C819" s="311"/>
      <c r="D819" s="310"/>
      <c r="E819" s="312"/>
    </row>
    <row r="820" spans="1:11" s="89" customFormat="1" ht="15.75" customHeight="1" thickBot="1" x14ac:dyDescent="0.25">
      <c r="A820" s="489" t="s">
        <v>283</v>
      </c>
      <c r="B820" s="489"/>
      <c r="C820" s="489"/>
      <c r="D820" s="489"/>
      <c r="E820" s="489"/>
    </row>
    <row r="821" spans="1:11" s="89" customFormat="1" ht="13.5" thickBot="1" x14ac:dyDescent="0.25">
      <c r="A821" s="479" t="s">
        <v>438</v>
      </c>
      <c r="B821" s="480"/>
      <c r="C821" s="480"/>
      <c r="D821" s="480"/>
      <c r="E821" s="481"/>
    </row>
    <row r="822" spans="1:11" ht="60" x14ac:dyDescent="0.25">
      <c r="A822" s="15" t="s">
        <v>285</v>
      </c>
      <c r="B822" s="15" t="s">
        <v>286</v>
      </c>
      <c r="C822" s="15" t="s">
        <v>287</v>
      </c>
      <c r="D822" s="15" t="s">
        <v>288</v>
      </c>
      <c r="E822" s="15" t="s">
        <v>289</v>
      </c>
      <c r="F822">
        <v>9.6355039587853284</v>
      </c>
      <c r="G822">
        <v>5.2203838417786921</v>
      </c>
      <c r="H822">
        <v>0.15420799290137566</v>
      </c>
      <c r="I822">
        <v>3.5076867465277349E-3</v>
      </c>
      <c r="J822">
        <v>0.51868543785274546</v>
      </c>
      <c r="K822">
        <v>0.11947918918427698</v>
      </c>
    </row>
    <row r="823" spans="1:11" x14ac:dyDescent="0.25">
      <c r="A823" s="16"/>
      <c r="B823" s="16"/>
      <c r="C823" s="16" t="s">
        <v>290</v>
      </c>
      <c r="D823" s="16" t="s">
        <v>291</v>
      </c>
      <c r="E823" s="16" t="s">
        <v>292</v>
      </c>
    </row>
    <row r="824" spans="1:11" x14ac:dyDescent="0.25">
      <c r="A824" s="38" t="str">
        <f>+'[1]CM.05-SERV.TER.'!$A$9</f>
        <v>Servicio por mantenimiento de  Equipos de computo.</v>
      </c>
      <c r="B824" s="33" t="str">
        <f>+'[1]CM.05-SERV.TER.'!$C$9</f>
        <v>servicio</v>
      </c>
      <c r="C824" s="34">
        <f t="shared" ref="C824:C829" si="32">E824/D824</f>
        <v>9.0423272886498967E-3</v>
      </c>
      <c r="D824" s="35">
        <f>+'[1]CM.05-SERV.TER.'!$D$9</f>
        <v>1065.5999999999999</v>
      </c>
      <c r="E824" s="36">
        <f>F822</f>
        <v>9.6355039587853284</v>
      </c>
    </row>
    <row r="825" spans="1:11" x14ac:dyDescent="0.25">
      <c r="A825" s="39" t="str">
        <f>+'[1]CM.05-SERV.TER.'!$A$10</f>
        <v>Servicio por  mantenimiento de Impresoras.</v>
      </c>
      <c r="B825" s="17" t="str">
        <f>+'[1]CM.05-SERV.TER.'!$C$10</f>
        <v>servicio</v>
      </c>
      <c r="C825" s="18">
        <f t="shared" si="32"/>
        <v>4.9430772102818793E-3</v>
      </c>
      <c r="D825" s="19">
        <f>+'[1]CM.05-SERV.TER.'!$D$10</f>
        <v>1056.0999999999999</v>
      </c>
      <c r="E825" s="20">
        <f>G822</f>
        <v>5.2203838417786921</v>
      </c>
    </row>
    <row r="826" spans="1:11" x14ac:dyDescent="0.25">
      <c r="A826" s="39" t="str">
        <f>+'[1]CM.05-SERV.TER.'!$A$11</f>
        <v>Servicio por mantenimiento de Modulos  de trabajo</v>
      </c>
      <c r="B826" s="17" t="str">
        <f>+'[1]CM.05-SERV.TER.'!$C$11</f>
        <v>servicio</v>
      </c>
      <c r="C826" s="18">
        <f t="shared" si="32"/>
        <v>8.1783850095013618E-4</v>
      </c>
      <c r="D826" s="19">
        <f>+'[1]CM.05-SERV.TER.'!$D$11</f>
        <v>188.55555555555554</v>
      </c>
      <c r="E826" s="20">
        <f>H822</f>
        <v>0.15420799290137566</v>
      </c>
    </row>
    <row r="827" spans="1:11" x14ac:dyDescent="0.25">
      <c r="A827" s="39" t="str">
        <f>+'[1]CM.05-SERV.TER.'!$A$12</f>
        <v xml:space="preserve">Servicio por mantenimiento de escritorio </v>
      </c>
      <c r="B827" s="17" t="str">
        <f>+'[1]CM.05-SERV.TER.'!$C$12</f>
        <v>servicio</v>
      </c>
      <c r="C827" s="18">
        <f t="shared" si="32"/>
        <v>1.1988558120130149E-5</v>
      </c>
      <c r="D827" s="19">
        <f>+'[1]CM.05-SERV.TER.'!$D$12</f>
        <v>292.58620689655174</v>
      </c>
      <c r="E827" s="20">
        <f>I822</f>
        <v>3.5076867465277349E-3</v>
      </c>
    </row>
    <row r="828" spans="1:11" x14ac:dyDescent="0.25">
      <c r="A828" s="39" t="str">
        <f>+'[1]CM.05-SERV.TER.'!$A$13</f>
        <v xml:space="preserve">Servicio por mantenimiento de sillon </v>
      </c>
      <c r="B828" s="17" t="str">
        <f>+'[1]CM.05-SERV.TER.'!$C$13</f>
        <v>servicio</v>
      </c>
      <c r="C828" s="18">
        <f t="shared" si="32"/>
        <v>8.5581569003399371E-4</v>
      </c>
      <c r="D828" s="19">
        <f>+'[1]CM.05-SERV.TER.'!$D$13</f>
        <v>606.07142857142856</v>
      </c>
      <c r="E828" s="20">
        <f>J822</f>
        <v>0.51868543785274546</v>
      </c>
    </row>
    <row r="829" spans="1:11" x14ac:dyDescent="0.25">
      <c r="A829" s="40" t="str">
        <f>+'[1]CM.05-SERV.TER.'!$A$14</f>
        <v>Servicio por mantenimiento de armario</v>
      </c>
      <c r="B829" s="21" t="str">
        <f>+'[1]CM.05-SERV.TER.'!$C$14</f>
        <v>servicio</v>
      </c>
      <c r="C829" s="22">
        <f t="shared" si="32"/>
        <v>1.675665705707597E-3</v>
      </c>
      <c r="D829" s="23">
        <f>+'[1]CM.05-SERV.TER.'!$D$14</f>
        <v>71.30252100840336</v>
      </c>
      <c r="E829" s="37">
        <f>K822</f>
        <v>0.11947918918427698</v>
      </c>
    </row>
    <row r="830" spans="1:11" x14ac:dyDescent="0.25">
      <c r="A830" s="5"/>
      <c r="B830" s="6"/>
      <c r="C830" s="31" t="s">
        <v>293</v>
      </c>
      <c r="D830" s="32"/>
      <c r="E830" s="29">
        <f>+SUM(E824:E829)</f>
        <v>15.651768107248945</v>
      </c>
    </row>
    <row r="831" spans="1:11" x14ac:dyDescent="0.25">
      <c r="A831" s="5"/>
      <c r="B831" s="6"/>
      <c r="C831" s="24" t="s">
        <v>294</v>
      </c>
      <c r="D831" s="25"/>
      <c r="E831" s="26">
        <v>2</v>
      </c>
    </row>
    <row r="832" spans="1:11" x14ac:dyDescent="0.25">
      <c r="A832" s="5"/>
      <c r="B832" s="6"/>
      <c r="C832" s="27" t="s">
        <v>295</v>
      </c>
      <c r="D832" s="28"/>
      <c r="E832" s="29">
        <f>+E830/E831</f>
        <v>7.8258840536244723</v>
      </c>
    </row>
    <row r="835" spans="1:11" ht="56.25" customHeight="1" x14ac:dyDescent="0.25">
      <c r="A835" s="391" t="s">
        <v>279</v>
      </c>
      <c r="B835" s="391"/>
      <c r="C835" s="391"/>
      <c r="D835" s="391"/>
      <c r="E835" s="391"/>
    </row>
    <row r="836" spans="1:11" x14ac:dyDescent="0.25">
      <c r="A836" s="3"/>
      <c r="B836" s="3"/>
      <c r="C836" s="3"/>
      <c r="D836" s="3"/>
      <c r="E836" s="3"/>
    </row>
    <row r="837" spans="1:11" x14ac:dyDescent="0.25">
      <c r="A837" s="4"/>
      <c r="B837" s="4"/>
      <c r="C837" s="5"/>
      <c r="D837" s="6"/>
      <c r="E837" s="7"/>
    </row>
    <row r="838" spans="1:11" ht="15.75" x14ac:dyDescent="0.25">
      <c r="A838" s="392" t="s">
        <v>280</v>
      </c>
      <c r="B838" s="392"/>
      <c r="C838" s="392"/>
      <c r="D838" s="392"/>
      <c r="E838" s="392"/>
    </row>
    <row r="839" spans="1:11" ht="15.75" x14ac:dyDescent="0.25">
      <c r="A839" s="393" t="s">
        <v>281</v>
      </c>
      <c r="B839" s="393"/>
      <c r="C839" s="393"/>
      <c r="D839" s="393"/>
      <c r="E839" s="393"/>
    </row>
    <row r="840" spans="1:11" x14ac:dyDescent="0.25">
      <c r="A840" s="2"/>
      <c r="B840" s="8"/>
      <c r="C840" s="8"/>
      <c r="D840" s="2"/>
      <c r="E840" s="2"/>
    </row>
    <row r="841" spans="1:11" s="89" customFormat="1" ht="12.75" x14ac:dyDescent="0.2">
      <c r="A841" s="482" t="s">
        <v>282</v>
      </c>
      <c r="B841" s="482"/>
      <c r="C841" s="482"/>
      <c r="D841" s="482"/>
      <c r="E841" s="482"/>
    </row>
    <row r="842" spans="1:11" s="90" customFormat="1" ht="43.5" customHeight="1" x14ac:dyDescent="0.2">
      <c r="A842" s="486" t="s">
        <v>442</v>
      </c>
      <c r="B842" s="487"/>
      <c r="C842" s="487"/>
      <c r="D842" s="487"/>
      <c r="E842" s="488"/>
    </row>
    <row r="843" spans="1:11" s="90" customFormat="1" ht="30" customHeight="1" x14ac:dyDescent="0.2">
      <c r="A843" s="505" t="s">
        <v>444</v>
      </c>
      <c r="B843" s="506" t="s">
        <v>433</v>
      </c>
      <c r="C843" s="506"/>
      <c r="D843" s="506"/>
      <c r="E843" s="507"/>
    </row>
    <row r="844" spans="1:11" s="90" customFormat="1" ht="12.75" hidden="1" x14ac:dyDescent="0.2">
      <c r="A844" s="309"/>
      <c r="B844" s="310"/>
      <c r="C844" s="311"/>
      <c r="D844" s="310"/>
      <c r="E844" s="312"/>
    </row>
    <row r="845" spans="1:11" s="89" customFormat="1" ht="15.75" customHeight="1" thickBot="1" x14ac:dyDescent="0.25">
      <c r="A845" s="489" t="s">
        <v>283</v>
      </c>
      <c r="B845" s="489"/>
      <c r="C845" s="489"/>
      <c r="D845" s="489"/>
      <c r="E845" s="489"/>
    </row>
    <row r="846" spans="1:11" s="89" customFormat="1" ht="13.5" thickBot="1" x14ac:dyDescent="0.25">
      <c r="A846" s="479" t="s">
        <v>438</v>
      </c>
      <c r="B846" s="480"/>
      <c r="C846" s="480"/>
      <c r="D846" s="480"/>
      <c r="E846" s="481"/>
    </row>
    <row r="847" spans="1:11" ht="60" x14ac:dyDescent="0.25">
      <c r="A847" s="15" t="s">
        <v>285</v>
      </c>
      <c r="B847" s="15" t="s">
        <v>286</v>
      </c>
      <c r="C847" s="15" t="s">
        <v>287</v>
      </c>
      <c r="D847" s="15" t="s">
        <v>288</v>
      </c>
      <c r="E847" s="15" t="s">
        <v>289</v>
      </c>
      <c r="F847">
        <v>4.8177519793926642</v>
      </c>
      <c r="G847">
        <v>2.610191920889346</v>
      </c>
      <c r="H847">
        <v>7.7103996450687828E-2</v>
      </c>
      <c r="I847">
        <v>1.7538433732638675E-3</v>
      </c>
      <c r="J847">
        <v>0.25934271892637273</v>
      </c>
      <c r="K847">
        <v>5.9739594592138491E-2</v>
      </c>
    </row>
    <row r="848" spans="1:11" x14ac:dyDescent="0.25">
      <c r="A848" s="16"/>
      <c r="B848" s="16"/>
      <c r="C848" s="16" t="s">
        <v>290</v>
      </c>
      <c r="D848" s="16" t="s">
        <v>291</v>
      </c>
      <c r="E848" s="16" t="s">
        <v>292</v>
      </c>
    </row>
    <row r="849" spans="1:5" x14ac:dyDescent="0.25">
      <c r="A849" s="38" t="str">
        <f>+'[1]CM.05-SERV.TER.'!$A$9</f>
        <v>Servicio por mantenimiento de  Equipos de computo.</v>
      </c>
      <c r="B849" s="33" t="str">
        <f>+'[1]CM.05-SERV.TER.'!$C$9</f>
        <v>servicio</v>
      </c>
      <c r="C849" s="34">
        <f t="shared" ref="C849:C854" si="33">E849/D849</f>
        <v>4.5211636443249483E-3</v>
      </c>
      <c r="D849" s="35">
        <f>+'[1]CM.05-SERV.TER.'!$D$9</f>
        <v>1065.5999999999999</v>
      </c>
      <c r="E849" s="36">
        <f>F847</f>
        <v>4.8177519793926642</v>
      </c>
    </row>
    <row r="850" spans="1:5" x14ac:dyDescent="0.25">
      <c r="A850" s="39" t="str">
        <f>+'[1]CM.05-SERV.TER.'!$A$10</f>
        <v>Servicio por  mantenimiento de Impresoras.</v>
      </c>
      <c r="B850" s="17" t="str">
        <f>+'[1]CM.05-SERV.TER.'!$C$10</f>
        <v>servicio</v>
      </c>
      <c r="C850" s="18">
        <f t="shared" si="33"/>
        <v>2.4715386051409396E-3</v>
      </c>
      <c r="D850" s="19">
        <f>+'[1]CM.05-SERV.TER.'!$D$10</f>
        <v>1056.0999999999999</v>
      </c>
      <c r="E850" s="20">
        <f>G847</f>
        <v>2.610191920889346</v>
      </c>
    </row>
    <row r="851" spans="1:5" x14ac:dyDescent="0.25">
      <c r="A851" s="39" t="str">
        <f>+'[1]CM.05-SERV.TER.'!$A$11</f>
        <v>Servicio por mantenimiento de Modulos  de trabajo</v>
      </c>
      <c r="B851" s="17" t="str">
        <f>+'[1]CM.05-SERV.TER.'!$C$11</f>
        <v>servicio</v>
      </c>
      <c r="C851" s="18">
        <f t="shared" si="33"/>
        <v>4.0891925047506809E-4</v>
      </c>
      <c r="D851" s="19">
        <f>+'[1]CM.05-SERV.TER.'!$D$11</f>
        <v>188.55555555555554</v>
      </c>
      <c r="E851" s="20">
        <f>H847</f>
        <v>7.7103996450687828E-2</v>
      </c>
    </row>
    <row r="852" spans="1:5" x14ac:dyDescent="0.25">
      <c r="A852" s="39" t="str">
        <f>+'[1]CM.05-SERV.TER.'!$A$12</f>
        <v xml:space="preserve">Servicio por mantenimiento de escritorio </v>
      </c>
      <c r="B852" s="17" t="str">
        <f>+'[1]CM.05-SERV.TER.'!$C$12</f>
        <v>servicio</v>
      </c>
      <c r="C852" s="18">
        <f t="shared" si="33"/>
        <v>5.9942790600650744E-6</v>
      </c>
      <c r="D852" s="19">
        <f>+'[1]CM.05-SERV.TER.'!$D$12</f>
        <v>292.58620689655174</v>
      </c>
      <c r="E852" s="20">
        <f>I847</f>
        <v>1.7538433732638675E-3</v>
      </c>
    </row>
    <row r="853" spans="1:5" x14ac:dyDescent="0.25">
      <c r="A853" s="39" t="str">
        <f>+'[1]CM.05-SERV.TER.'!$A$13</f>
        <v xml:space="preserve">Servicio por mantenimiento de sillon </v>
      </c>
      <c r="B853" s="17" t="str">
        <f>+'[1]CM.05-SERV.TER.'!$C$13</f>
        <v>servicio</v>
      </c>
      <c r="C853" s="18">
        <f t="shared" si="33"/>
        <v>4.2790784501699685E-4</v>
      </c>
      <c r="D853" s="19">
        <f>+'[1]CM.05-SERV.TER.'!$D$13</f>
        <v>606.07142857142856</v>
      </c>
      <c r="E853" s="20">
        <f>J847</f>
        <v>0.25934271892637273</v>
      </c>
    </row>
    <row r="854" spans="1:5" x14ac:dyDescent="0.25">
      <c r="A854" s="40" t="str">
        <f>+'[1]CM.05-SERV.TER.'!$A$14</f>
        <v>Servicio por mantenimiento de armario</v>
      </c>
      <c r="B854" s="21" t="str">
        <f>+'[1]CM.05-SERV.TER.'!$C$14</f>
        <v>servicio</v>
      </c>
      <c r="C854" s="22">
        <f t="shared" si="33"/>
        <v>8.3783285285379849E-4</v>
      </c>
      <c r="D854" s="23">
        <f>+'[1]CM.05-SERV.TER.'!$D$14</f>
        <v>71.30252100840336</v>
      </c>
      <c r="E854" s="37">
        <f>K847</f>
        <v>5.9739594592138491E-2</v>
      </c>
    </row>
    <row r="855" spans="1:5" x14ac:dyDescent="0.25">
      <c r="A855" s="5"/>
      <c r="B855" s="6"/>
      <c r="C855" s="31" t="s">
        <v>293</v>
      </c>
      <c r="D855" s="32"/>
      <c r="E855" s="29">
        <f>+SUM(E849:E854)</f>
        <v>7.8258840536244723</v>
      </c>
    </row>
    <row r="856" spans="1:5" x14ac:dyDescent="0.25">
      <c r="A856" s="5"/>
      <c r="B856" s="6"/>
      <c r="C856" s="24" t="s">
        <v>294</v>
      </c>
      <c r="D856" s="25"/>
      <c r="E856" s="26">
        <v>2</v>
      </c>
    </row>
    <row r="857" spans="1:5" x14ac:dyDescent="0.25">
      <c r="A857" s="5"/>
      <c r="B857" s="6"/>
      <c r="C857" s="27" t="s">
        <v>295</v>
      </c>
      <c r="D857" s="28"/>
      <c r="E857" s="29">
        <f>+E855/E856</f>
        <v>3.9129420268122361</v>
      </c>
    </row>
    <row r="860" spans="1:5" ht="43.5" customHeight="1" x14ac:dyDescent="0.25">
      <c r="A860" s="391" t="s">
        <v>279</v>
      </c>
      <c r="B860" s="391"/>
      <c r="C860" s="391"/>
      <c r="D860" s="391"/>
      <c r="E860" s="391"/>
    </row>
    <row r="861" spans="1:5" x14ac:dyDescent="0.25">
      <c r="A861" s="3"/>
      <c r="B861" s="3"/>
      <c r="C861" s="3"/>
      <c r="D861" s="3"/>
      <c r="E861" s="3"/>
    </row>
    <row r="862" spans="1:5" x14ac:dyDescent="0.25">
      <c r="A862" s="4"/>
      <c r="B862" s="4"/>
      <c r="C862" s="5"/>
      <c r="D862" s="6"/>
      <c r="E862" s="7"/>
    </row>
    <row r="863" spans="1:5" ht="15.75" x14ac:dyDescent="0.25">
      <c r="A863" s="392" t="s">
        <v>280</v>
      </c>
      <c r="B863" s="392"/>
      <c r="C863" s="392"/>
      <c r="D863" s="392"/>
      <c r="E863" s="392"/>
    </row>
    <row r="864" spans="1:5" ht="15.75" x14ac:dyDescent="0.25">
      <c r="A864" s="393" t="s">
        <v>281</v>
      </c>
      <c r="B864" s="393"/>
      <c r="C864" s="393"/>
      <c r="D864" s="393"/>
      <c r="E864" s="393"/>
    </row>
    <row r="865" spans="1:11" x14ac:dyDescent="0.25">
      <c r="A865" s="2"/>
      <c r="B865" s="8"/>
      <c r="C865" s="8"/>
      <c r="D865" s="2"/>
      <c r="E865" s="2"/>
    </row>
    <row r="866" spans="1:11" s="89" customFormat="1" ht="12.75" x14ac:dyDescent="0.2">
      <c r="A866" s="482" t="s">
        <v>282</v>
      </c>
      <c r="B866" s="482"/>
      <c r="C866" s="482"/>
      <c r="D866" s="482"/>
      <c r="E866" s="482"/>
    </row>
    <row r="867" spans="1:11" s="90" customFormat="1" ht="39.75" customHeight="1" x14ac:dyDescent="0.2">
      <c r="A867" s="486" t="s">
        <v>442</v>
      </c>
      <c r="B867" s="487"/>
      <c r="C867" s="487"/>
      <c r="D867" s="487"/>
      <c r="E867" s="488"/>
    </row>
    <row r="868" spans="1:11" s="90" customFormat="1" ht="15.75" customHeight="1" x14ac:dyDescent="0.2">
      <c r="A868" s="483" t="s">
        <v>443</v>
      </c>
      <c r="B868" s="484" t="s">
        <v>433</v>
      </c>
      <c r="C868" s="484"/>
      <c r="D868" s="484"/>
      <c r="E868" s="485"/>
    </row>
    <row r="869" spans="1:11" s="90" customFormat="1" ht="12.75" x14ac:dyDescent="0.2">
      <c r="A869" s="309"/>
      <c r="B869" s="310"/>
      <c r="C869" s="311"/>
      <c r="D869" s="310"/>
      <c r="E869" s="312"/>
    </row>
    <row r="870" spans="1:11" s="89" customFormat="1" ht="15.75" customHeight="1" thickBot="1" x14ac:dyDescent="0.25">
      <c r="A870" s="489" t="s">
        <v>283</v>
      </c>
      <c r="B870" s="489"/>
      <c r="C870" s="489"/>
      <c r="D870" s="489"/>
      <c r="E870" s="489"/>
    </row>
    <row r="871" spans="1:11" s="89" customFormat="1" ht="13.5" thickBot="1" x14ac:dyDescent="0.25">
      <c r="A871" s="479" t="s">
        <v>438</v>
      </c>
      <c r="B871" s="480"/>
      <c r="C871" s="480"/>
      <c r="D871" s="480"/>
      <c r="E871" s="481"/>
    </row>
    <row r="872" spans="1:11" ht="60" x14ac:dyDescent="0.25">
      <c r="A872" s="15" t="s">
        <v>285</v>
      </c>
      <c r="B872" s="15" t="s">
        <v>286</v>
      </c>
      <c r="C872" s="15" t="s">
        <v>287</v>
      </c>
      <c r="D872" s="15" t="s">
        <v>288</v>
      </c>
      <c r="E872" s="15" t="s">
        <v>289</v>
      </c>
      <c r="F872">
        <v>4.8177519793926642</v>
      </c>
      <c r="G872">
        <v>2.610191920889346</v>
      </c>
      <c r="H872">
        <v>7.7103996450687828E-2</v>
      </c>
      <c r="I872">
        <v>1.7538433732638675E-3</v>
      </c>
      <c r="J872">
        <v>0.25934271892637273</v>
      </c>
      <c r="K872">
        <v>5.9739594592138491E-2</v>
      </c>
    </row>
    <row r="873" spans="1:11" x14ac:dyDescent="0.25">
      <c r="A873" s="16"/>
      <c r="B873" s="16"/>
      <c r="C873" s="16" t="s">
        <v>290</v>
      </c>
      <c r="D873" s="16" t="s">
        <v>291</v>
      </c>
      <c r="E873" s="16" t="s">
        <v>292</v>
      </c>
    </row>
    <row r="874" spans="1:11" x14ac:dyDescent="0.25">
      <c r="A874" s="38" t="str">
        <f>+'[1]CM.05-SERV.TER.'!$A$9</f>
        <v>Servicio por mantenimiento de  Equipos de computo.</v>
      </c>
      <c r="B874" s="33" t="str">
        <f>+'[1]CM.05-SERV.TER.'!$C$9</f>
        <v>servicio</v>
      </c>
      <c r="C874" s="34">
        <f t="shared" ref="C874:C879" si="34">E874/D874</f>
        <v>4.5211636443249483E-3</v>
      </c>
      <c r="D874" s="35">
        <f>+'[1]CM.05-SERV.TER.'!$D$9</f>
        <v>1065.5999999999999</v>
      </c>
      <c r="E874" s="36">
        <f>F872</f>
        <v>4.8177519793926642</v>
      </c>
    </row>
    <row r="875" spans="1:11" x14ac:dyDescent="0.25">
      <c r="A875" s="39" t="str">
        <f>+'[1]CM.05-SERV.TER.'!$A$10</f>
        <v>Servicio por  mantenimiento de Impresoras.</v>
      </c>
      <c r="B875" s="17" t="str">
        <f>+'[1]CM.05-SERV.TER.'!$C$10</f>
        <v>servicio</v>
      </c>
      <c r="C875" s="18">
        <f t="shared" si="34"/>
        <v>2.4715386051409396E-3</v>
      </c>
      <c r="D875" s="19">
        <f>+'[1]CM.05-SERV.TER.'!$D$10</f>
        <v>1056.0999999999999</v>
      </c>
      <c r="E875" s="20">
        <f>G872</f>
        <v>2.610191920889346</v>
      </c>
    </row>
    <row r="876" spans="1:11" x14ac:dyDescent="0.25">
      <c r="A876" s="39" t="str">
        <f>+'[1]CM.05-SERV.TER.'!$A$11</f>
        <v>Servicio por mantenimiento de Modulos  de trabajo</v>
      </c>
      <c r="B876" s="17" t="str">
        <f>+'[1]CM.05-SERV.TER.'!$C$11</f>
        <v>servicio</v>
      </c>
      <c r="C876" s="18">
        <f t="shared" si="34"/>
        <v>4.0891925047506809E-4</v>
      </c>
      <c r="D876" s="19">
        <f>+'[1]CM.05-SERV.TER.'!$D$11</f>
        <v>188.55555555555554</v>
      </c>
      <c r="E876" s="20">
        <f>H872</f>
        <v>7.7103996450687828E-2</v>
      </c>
    </row>
    <row r="877" spans="1:11" x14ac:dyDescent="0.25">
      <c r="A877" s="39" t="str">
        <f>+'[1]CM.05-SERV.TER.'!$A$12</f>
        <v xml:space="preserve">Servicio por mantenimiento de escritorio </v>
      </c>
      <c r="B877" s="17" t="str">
        <f>+'[1]CM.05-SERV.TER.'!$C$12</f>
        <v>servicio</v>
      </c>
      <c r="C877" s="18">
        <f t="shared" si="34"/>
        <v>5.9942790600650744E-6</v>
      </c>
      <c r="D877" s="19">
        <f>+'[1]CM.05-SERV.TER.'!$D$12</f>
        <v>292.58620689655174</v>
      </c>
      <c r="E877" s="20">
        <f>I872</f>
        <v>1.7538433732638675E-3</v>
      </c>
    </row>
    <row r="878" spans="1:11" x14ac:dyDescent="0.25">
      <c r="A878" s="39" t="str">
        <f>+'[1]CM.05-SERV.TER.'!$A$13</f>
        <v xml:space="preserve">Servicio por mantenimiento de sillon </v>
      </c>
      <c r="B878" s="17" t="str">
        <f>+'[1]CM.05-SERV.TER.'!$C$13</f>
        <v>servicio</v>
      </c>
      <c r="C878" s="18">
        <f t="shared" si="34"/>
        <v>4.2790784501699685E-4</v>
      </c>
      <c r="D878" s="19">
        <f>+'[1]CM.05-SERV.TER.'!$D$13</f>
        <v>606.07142857142856</v>
      </c>
      <c r="E878" s="20">
        <f>J872</f>
        <v>0.25934271892637273</v>
      </c>
    </row>
    <row r="879" spans="1:11" x14ac:dyDescent="0.25">
      <c r="A879" s="40" t="str">
        <f>+'[1]CM.05-SERV.TER.'!$A$14</f>
        <v>Servicio por mantenimiento de armario</v>
      </c>
      <c r="B879" s="21" t="str">
        <f>+'[1]CM.05-SERV.TER.'!$C$14</f>
        <v>servicio</v>
      </c>
      <c r="C879" s="22">
        <f t="shared" si="34"/>
        <v>8.3783285285379849E-4</v>
      </c>
      <c r="D879" s="23">
        <f>+'[1]CM.05-SERV.TER.'!$D$14</f>
        <v>71.30252100840336</v>
      </c>
      <c r="E879" s="37">
        <f>K872</f>
        <v>5.9739594592138491E-2</v>
      </c>
    </row>
    <row r="880" spans="1:11" x14ac:dyDescent="0.25">
      <c r="A880" s="5"/>
      <c r="B880" s="6"/>
      <c r="C880" s="31" t="s">
        <v>293</v>
      </c>
      <c r="D880" s="32"/>
      <c r="E880" s="29">
        <f>+SUM(E874:E879)</f>
        <v>7.8258840536244723</v>
      </c>
    </row>
    <row r="881" spans="1:11" x14ac:dyDescent="0.25">
      <c r="A881" s="5"/>
      <c r="B881" s="6"/>
      <c r="C881" s="24" t="s">
        <v>294</v>
      </c>
      <c r="D881" s="25"/>
      <c r="E881" s="26">
        <v>1</v>
      </c>
    </row>
    <row r="882" spans="1:11" x14ac:dyDescent="0.25">
      <c r="A882" s="5"/>
      <c r="B882" s="6"/>
      <c r="C882" s="27" t="s">
        <v>295</v>
      </c>
      <c r="D882" s="28"/>
      <c r="E882" s="29">
        <f>+E880/E881</f>
        <v>7.8258840536244723</v>
      </c>
    </row>
    <row r="884" spans="1:11" ht="62.25" customHeight="1" x14ac:dyDescent="0.25">
      <c r="A884" s="391" t="s">
        <v>279</v>
      </c>
      <c r="B884" s="391"/>
      <c r="C884" s="391"/>
      <c r="D884" s="391"/>
      <c r="E884" s="391"/>
    </row>
    <row r="885" spans="1:11" x14ac:dyDescent="0.25">
      <c r="A885" s="3"/>
      <c r="B885" s="3"/>
      <c r="C885" s="3"/>
      <c r="D885" s="3"/>
      <c r="E885" s="3"/>
    </row>
    <row r="886" spans="1:11" x14ac:dyDescent="0.25">
      <c r="A886" s="4"/>
      <c r="B886" s="4"/>
      <c r="C886" s="5"/>
      <c r="D886" s="6"/>
      <c r="E886" s="7"/>
    </row>
    <row r="887" spans="1:11" ht="15.75" x14ac:dyDescent="0.25">
      <c r="A887" s="392" t="s">
        <v>280</v>
      </c>
      <c r="B887" s="392"/>
      <c r="C887" s="392"/>
      <c r="D887" s="392"/>
      <c r="E887" s="392"/>
    </row>
    <row r="888" spans="1:11" ht="15.75" x14ac:dyDescent="0.25">
      <c r="A888" s="393" t="s">
        <v>281</v>
      </c>
      <c r="B888" s="393"/>
      <c r="C888" s="393"/>
      <c r="D888" s="393"/>
      <c r="E888" s="393"/>
    </row>
    <row r="889" spans="1:11" x14ac:dyDescent="0.25">
      <c r="A889" s="2"/>
      <c r="B889" s="8"/>
      <c r="C889" s="8"/>
      <c r="D889" s="2"/>
      <c r="E889" s="2"/>
    </row>
    <row r="890" spans="1:11" s="89" customFormat="1" ht="12.75" x14ac:dyDescent="0.2">
      <c r="A890" s="482" t="s">
        <v>282</v>
      </c>
      <c r="B890" s="482"/>
      <c r="C890" s="482"/>
      <c r="D890" s="482"/>
      <c r="E890" s="482"/>
    </row>
    <row r="891" spans="1:11" s="90" customFormat="1" ht="39.75" customHeight="1" x14ac:dyDescent="0.2">
      <c r="A891" s="486" t="s">
        <v>442</v>
      </c>
      <c r="B891" s="487"/>
      <c r="C891" s="487"/>
      <c r="D891" s="487"/>
      <c r="E891" s="488"/>
    </row>
    <row r="892" spans="1:11" s="90" customFormat="1" ht="18" customHeight="1" x14ac:dyDescent="0.2">
      <c r="A892" s="483" t="s">
        <v>441</v>
      </c>
      <c r="B892" s="484" t="s">
        <v>433</v>
      </c>
      <c r="C892" s="484"/>
      <c r="D892" s="484"/>
      <c r="E892" s="485"/>
    </row>
    <row r="893" spans="1:11" s="90" customFormat="1" ht="12.75" x14ac:dyDescent="0.2">
      <c r="A893" s="309"/>
      <c r="B893" s="310"/>
      <c r="C893" s="311"/>
      <c r="D893" s="310"/>
      <c r="E893" s="312"/>
    </row>
    <row r="894" spans="1:11" s="89" customFormat="1" ht="15.75" customHeight="1" thickBot="1" x14ac:dyDescent="0.25">
      <c r="A894" s="489" t="s">
        <v>283</v>
      </c>
      <c r="B894" s="489"/>
      <c r="C894" s="489"/>
      <c r="D894" s="489"/>
      <c r="E894" s="489"/>
    </row>
    <row r="895" spans="1:11" s="89" customFormat="1" ht="13.5" thickBot="1" x14ac:dyDescent="0.25">
      <c r="A895" s="479" t="s">
        <v>438</v>
      </c>
      <c r="B895" s="480"/>
      <c r="C895" s="480"/>
      <c r="D895" s="480"/>
      <c r="E895" s="481"/>
    </row>
    <row r="896" spans="1:11" ht="60" x14ac:dyDescent="0.25">
      <c r="A896" s="15" t="s">
        <v>285</v>
      </c>
      <c r="B896" s="15" t="s">
        <v>286</v>
      </c>
      <c r="C896" s="15" t="s">
        <v>287</v>
      </c>
      <c r="D896" s="15" t="s">
        <v>288</v>
      </c>
      <c r="E896" s="15" t="s">
        <v>289</v>
      </c>
      <c r="F896">
        <v>0</v>
      </c>
      <c r="G896">
        <v>0</v>
      </c>
      <c r="H896">
        <v>0</v>
      </c>
      <c r="I896">
        <v>0</v>
      </c>
      <c r="J896">
        <v>0</v>
      </c>
      <c r="K896">
        <v>0</v>
      </c>
    </row>
    <row r="897" spans="1:10" x14ac:dyDescent="0.25">
      <c r="A897" s="16"/>
      <c r="B897" s="16"/>
      <c r="C897" s="16" t="s">
        <v>290</v>
      </c>
      <c r="D897" s="16" t="s">
        <v>291</v>
      </c>
      <c r="E897" s="16" t="s">
        <v>292</v>
      </c>
    </row>
    <row r="898" spans="1:10" x14ac:dyDescent="0.25">
      <c r="A898" s="38" t="str">
        <f>+'[1]CM.05-SERV.TER.'!$A$9</f>
        <v>Servicio por mantenimiento de  Equipos de computo.</v>
      </c>
      <c r="B898" s="33" t="str">
        <f>+'[1]CM.05-SERV.TER.'!$C$9</f>
        <v>servicio</v>
      </c>
      <c r="C898" s="34">
        <f t="shared" ref="C898:C903" si="35">E898/D898</f>
        <v>0</v>
      </c>
      <c r="D898" s="35">
        <f>+'[1]CM.05-SERV.TER.'!$D$9</f>
        <v>1065.5999999999999</v>
      </c>
      <c r="E898" s="36">
        <f>F896</f>
        <v>0</v>
      </c>
    </row>
    <row r="899" spans="1:10" x14ac:dyDescent="0.25">
      <c r="A899" s="39" t="str">
        <f>+'[1]CM.05-SERV.TER.'!$A$10</f>
        <v>Servicio por  mantenimiento de Impresoras.</v>
      </c>
      <c r="B899" s="17" t="str">
        <f>+'[1]CM.05-SERV.TER.'!$C$10</f>
        <v>servicio</v>
      </c>
      <c r="C899" s="18">
        <f t="shared" si="35"/>
        <v>0</v>
      </c>
      <c r="D899" s="19">
        <f>+'[1]CM.05-SERV.TER.'!$D$10</f>
        <v>1056.0999999999999</v>
      </c>
      <c r="E899" s="20">
        <f>G896</f>
        <v>0</v>
      </c>
    </row>
    <row r="900" spans="1:10" x14ac:dyDescent="0.25">
      <c r="A900" s="39" t="str">
        <f>+'[1]CM.05-SERV.TER.'!$A$11</f>
        <v>Servicio por mantenimiento de Modulos  de trabajo</v>
      </c>
      <c r="B900" s="17" t="str">
        <f>+'[1]CM.05-SERV.TER.'!$C$11</f>
        <v>servicio</v>
      </c>
      <c r="C900" s="18">
        <f t="shared" si="35"/>
        <v>0</v>
      </c>
      <c r="D900" s="19">
        <f>+'[1]CM.05-SERV.TER.'!$D$11</f>
        <v>188.55555555555554</v>
      </c>
      <c r="E900" s="20">
        <f>H896</f>
        <v>0</v>
      </c>
    </row>
    <row r="901" spans="1:10" x14ac:dyDescent="0.25">
      <c r="A901" s="39" t="str">
        <f>+'[1]CM.05-SERV.TER.'!$A$12</f>
        <v xml:space="preserve">Servicio por mantenimiento de escritorio </v>
      </c>
      <c r="B901" s="17" t="str">
        <f>+'[1]CM.05-SERV.TER.'!$C$12</f>
        <v>servicio</v>
      </c>
      <c r="C901" s="18">
        <f t="shared" si="35"/>
        <v>0</v>
      </c>
      <c r="D901" s="19">
        <f>+'[1]CM.05-SERV.TER.'!$D$12</f>
        <v>292.58620689655174</v>
      </c>
      <c r="E901" s="20">
        <f>I896</f>
        <v>0</v>
      </c>
    </row>
    <row r="902" spans="1:10" x14ac:dyDescent="0.25">
      <c r="A902" s="39" t="str">
        <f>+'[1]CM.05-SERV.TER.'!$A$13</f>
        <v xml:space="preserve">Servicio por mantenimiento de sillon </v>
      </c>
      <c r="B902" s="17" t="str">
        <f>+'[1]CM.05-SERV.TER.'!$C$13</f>
        <v>servicio</v>
      </c>
      <c r="C902" s="18">
        <f t="shared" si="35"/>
        <v>0</v>
      </c>
      <c r="D902" s="19">
        <f>+'[1]CM.05-SERV.TER.'!$D$13</f>
        <v>606.07142857142856</v>
      </c>
      <c r="E902" s="20">
        <f>J896</f>
        <v>0</v>
      </c>
    </row>
    <row r="903" spans="1:10" x14ac:dyDescent="0.25">
      <c r="A903" s="40" t="str">
        <f>+'[1]CM.05-SERV.TER.'!$A$14</f>
        <v>Servicio por mantenimiento de armario</v>
      </c>
      <c r="B903" s="21" t="str">
        <f>+'[1]CM.05-SERV.TER.'!$C$14</f>
        <v>servicio</v>
      </c>
      <c r="C903" s="22">
        <f t="shared" si="35"/>
        <v>0</v>
      </c>
      <c r="D903" s="23">
        <f>+'[1]CM.05-SERV.TER.'!$D$14</f>
        <v>71.30252100840336</v>
      </c>
      <c r="E903" s="37">
        <f>K896</f>
        <v>0</v>
      </c>
    </row>
    <row r="904" spans="1:10" x14ac:dyDescent="0.25">
      <c r="A904" s="5"/>
      <c r="B904" s="6"/>
      <c r="C904" s="31" t="s">
        <v>293</v>
      </c>
      <c r="D904" s="32"/>
      <c r="E904" s="29">
        <f>+SUM(E898:E903)</f>
        <v>0</v>
      </c>
    </row>
    <row r="905" spans="1:10" x14ac:dyDescent="0.25">
      <c r="A905" s="5"/>
      <c r="B905" s="6"/>
      <c r="C905" s="24" t="s">
        <v>294</v>
      </c>
      <c r="D905" s="25"/>
      <c r="E905" s="26">
        <v>1</v>
      </c>
    </row>
    <row r="906" spans="1:10" x14ac:dyDescent="0.25">
      <c r="A906" s="5"/>
      <c r="B906" s="6"/>
      <c r="C906" s="27" t="s">
        <v>295</v>
      </c>
      <c r="D906" s="28"/>
      <c r="E906" s="29">
        <f>+E904/E905</f>
        <v>0</v>
      </c>
    </row>
    <row r="909" spans="1:10" ht="57" customHeight="1" x14ac:dyDescent="0.25">
      <c r="A909" s="391" t="s">
        <v>279</v>
      </c>
      <c r="B909" s="391"/>
      <c r="C909" s="391"/>
      <c r="D909" s="391"/>
      <c r="E909" s="391"/>
      <c r="F909" s="1"/>
      <c r="G909" s="1"/>
      <c r="H909" s="2"/>
      <c r="I909" s="2"/>
      <c r="J909" s="2"/>
    </row>
    <row r="910" spans="1:10" x14ac:dyDescent="0.25">
      <c r="A910" s="3"/>
      <c r="B910" s="3"/>
      <c r="C910" s="3"/>
      <c r="D910" s="3"/>
      <c r="E910" s="3"/>
      <c r="F910" s="3"/>
      <c r="G910" s="3"/>
      <c r="H910" s="2"/>
      <c r="I910" s="2"/>
      <c r="J910" s="2"/>
    </row>
    <row r="911" spans="1:10" x14ac:dyDescent="0.25">
      <c r="A911" s="4"/>
      <c r="B911" s="4"/>
      <c r="C911" s="5"/>
      <c r="D911" s="6"/>
      <c r="E911" s="7"/>
      <c r="F911" s="2"/>
      <c r="G911" s="2"/>
      <c r="H911" s="2"/>
      <c r="I911" s="2"/>
      <c r="J911" s="2"/>
    </row>
    <row r="912" spans="1:10" ht="15.75" x14ac:dyDescent="0.25">
      <c r="A912" s="392" t="s">
        <v>280</v>
      </c>
      <c r="B912" s="392"/>
      <c r="C912" s="392"/>
      <c r="D912" s="392"/>
      <c r="E912" s="392"/>
      <c r="F912" s="2"/>
      <c r="G912" s="2"/>
      <c r="H912" s="2"/>
      <c r="I912" s="2"/>
      <c r="J912" s="2"/>
    </row>
    <row r="913" spans="1:11" ht="15.75" x14ac:dyDescent="0.25">
      <c r="A913" s="393" t="s">
        <v>281</v>
      </c>
      <c r="B913" s="393"/>
      <c r="C913" s="393"/>
      <c r="D913" s="393"/>
      <c r="E913" s="393"/>
      <c r="F913" s="2"/>
      <c r="G913" s="2"/>
      <c r="H913" s="2"/>
      <c r="I913" s="2"/>
      <c r="J913" s="2"/>
    </row>
    <row r="914" spans="1:11" x14ac:dyDescent="0.25">
      <c r="A914" s="2"/>
      <c r="B914" s="8"/>
      <c r="C914" s="8"/>
      <c r="D914" s="2"/>
      <c r="E914" s="2"/>
      <c r="F914" s="2"/>
      <c r="G914" s="2"/>
      <c r="H914" s="2"/>
      <c r="I914" s="2"/>
      <c r="J914" s="2"/>
    </row>
    <row r="915" spans="1:11" s="89" customFormat="1" ht="12.75" x14ac:dyDescent="0.2">
      <c r="A915" s="482" t="s">
        <v>282</v>
      </c>
      <c r="B915" s="482"/>
      <c r="C915" s="482"/>
      <c r="D915" s="482"/>
      <c r="E915" s="482"/>
    </row>
    <row r="916" spans="1:11" s="90" customFormat="1" ht="36.75" customHeight="1" x14ac:dyDescent="0.2">
      <c r="A916" s="486" t="s">
        <v>440</v>
      </c>
      <c r="B916" s="487"/>
      <c r="C916" s="487"/>
      <c r="D916" s="487"/>
      <c r="E916" s="488"/>
    </row>
    <row r="917" spans="1:11" s="90" customFormat="1" ht="4.5" customHeight="1" x14ac:dyDescent="0.2">
      <c r="A917" s="309"/>
      <c r="B917" s="310"/>
      <c r="C917" s="311"/>
      <c r="D917" s="310"/>
      <c r="E917" s="312"/>
    </row>
    <row r="918" spans="1:11" s="89" customFormat="1" ht="29.25" customHeight="1" thickBot="1" x14ac:dyDescent="0.25">
      <c r="A918" s="489" t="s">
        <v>283</v>
      </c>
      <c r="B918" s="489"/>
      <c r="C918" s="489"/>
      <c r="D918" s="489"/>
      <c r="E918" s="489"/>
    </row>
    <row r="919" spans="1:11" s="89" customFormat="1" ht="17.25" customHeight="1" thickBot="1" x14ac:dyDescent="0.25">
      <c r="A919" s="479" t="s">
        <v>438</v>
      </c>
      <c r="B919" s="480"/>
      <c r="C919" s="480"/>
      <c r="D919" s="480"/>
      <c r="E919" s="481"/>
    </row>
    <row r="920" spans="1:11" x14ac:dyDescent="0.25">
      <c r="A920" s="14"/>
      <c r="B920" s="14"/>
      <c r="C920" s="14"/>
      <c r="D920" s="14"/>
      <c r="E920" s="14"/>
      <c r="F920" s="2"/>
      <c r="G920" s="2"/>
      <c r="H920" s="2"/>
      <c r="I920" s="2"/>
      <c r="J920" s="2"/>
    </row>
    <row r="921" spans="1:11" ht="60" x14ac:dyDescent="0.25">
      <c r="A921" s="15" t="s">
        <v>285</v>
      </c>
      <c r="B921" s="15" t="s">
        <v>286</v>
      </c>
      <c r="C921" s="15" t="s">
        <v>287</v>
      </c>
      <c r="D921" s="15" t="s">
        <v>288</v>
      </c>
      <c r="E921" s="15" t="s">
        <v>289</v>
      </c>
      <c r="F921" s="2">
        <v>57.813023752711977</v>
      </c>
      <c r="G921" s="2">
        <v>31.322303050672154</v>
      </c>
      <c r="H921" s="2">
        <v>0.92524795740825383</v>
      </c>
      <c r="I921" s="2">
        <v>2.1046120479166406E-2</v>
      </c>
      <c r="J921" s="2">
        <v>3.1121126271164727</v>
      </c>
      <c r="K921">
        <v>0.71687513510566181</v>
      </c>
    </row>
    <row r="922" spans="1:11" x14ac:dyDescent="0.25">
      <c r="A922" s="16"/>
      <c r="B922" s="16"/>
      <c r="C922" s="16" t="s">
        <v>290</v>
      </c>
      <c r="D922" s="16" t="s">
        <v>291</v>
      </c>
      <c r="E922" s="16" t="s">
        <v>292</v>
      </c>
      <c r="F922" s="2"/>
      <c r="G922" s="2"/>
      <c r="H922" s="2"/>
      <c r="I922" s="2"/>
      <c r="J922" s="2"/>
    </row>
    <row r="923" spans="1:11" x14ac:dyDescent="0.25">
      <c r="A923" s="38" t="str">
        <f>+'[1]CM.05-SERV.TER.'!$A$9</f>
        <v>Servicio por mantenimiento de  Equipos de computo.</v>
      </c>
      <c r="B923" s="33" t="str">
        <f>+'[1]CM.05-SERV.TER.'!$C$9</f>
        <v>servicio</v>
      </c>
      <c r="C923" s="34">
        <f t="shared" ref="C923:C928" si="36">E923/D923</f>
        <v>5.4253963731899384E-2</v>
      </c>
      <c r="D923" s="35">
        <f>+'[1]CM.05-SERV.TER.'!$D$9</f>
        <v>1065.5999999999999</v>
      </c>
      <c r="E923" s="36">
        <f>F921</f>
        <v>57.813023752711977</v>
      </c>
      <c r="F923" s="2"/>
      <c r="G923" s="2"/>
      <c r="H923" s="2"/>
      <c r="I923" s="2"/>
      <c r="J923" s="2"/>
    </row>
    <row r="924" spans="1:11" x14ac:dyDescent="0.25">
      <c r="A924" s="39" t="str">
        <f>+'[1]CM.05-SERV.TER.'!$A$10</f>
        <v>Servicio por  mantenimiento de Impresoras.</v>
      </c>
      <c r="B924" s="17" t="str">
        <f>+'[1]CM.05-SERV.TER.'!$C$10</f>
        <v>servicio</v>
      </c>
      <c r="C924" s="18">
        <f t="shared" si="36"/>
        <v>2.9658463261691276E-2</v>
      </c>
      <c r="D924" s="19">
        <f>+'[1]CM.05-SERV.TER.'!$D$10</f>
        <v>1056.0999999999999</v>
      </c>
      <c r="E924" s="20">
        <f>G921</f>
        <v>31.322303050672154</v>
      </c>
      <c r="F924" s="2"/>
      <c r="G924" s="2"/>
      <c r="H924" s="2"/>
      <c r="I924" s="2"/>
      <c r="J924" s="2"/>
    </row>
    <row r="925" spans="1:11" x14ac:dyDescent="0.25">
      <c r="A925" s="39" t="str">
        <f>+'[1]CM.05-SERV.TER.'!$A$11</f>
        <v>Servicio por mantenimiento de Modulos  de trabajo</v>
      </c>
      <c r="B925" s="17" t="str">
        <f>+'[1]CM.05-SERV.TER.'!$C$11</f>
        <v>servicio</v>
      </c>
      <c r="C925" s="18">
        <f t="shared" si="36"/>
        <v>4.9070310057008158E-3</v>
      </c>
      <c r="D925" s="19">
        <f>+'[1]CM.05-SERV.TER.'!$D$11</f>
        <v>188.55555555555554</v>
      </c>
      <c r="E925" s="20">
        <f>H921</f>
        <v>0.92524795740825383</v>
      </c>
      <c r="F925" s="2"/>
      <c r="G925" s="2"/>
      <c r="H925" s="2"/>
      <c r="I925" s="2"/>
      <c r="J925" s="2"/>
    </row>
    <row r="926" spans="1:11" x14ac:dyDescent="0.25">
      <c r="A926" s="39" t="str">
        <f>+'[1]CM.05-SERV.TER.'!$A$12</f>
        <v xml:space="preserve">Servicio por mantenimiento de escritorio </v>
      </c>
      <c r="B926" s="17" t="str">
        <f>+'[1]CM.05-SERV.TER.'!$C$12</f>
        <v>servicio</v>
      </c>
      <c r="C926" s="18">
        <f t="shared" si="36"/>
        <v>7.1931348720780875E-5</v>
      </c>
      <c r="D926" s="19">
        <f>+'[1]CM.05-SERV.TER.'!$D$12</f>
        <v>292.58620689655174</v>
      </c>
      <c r="E926" s="20">
        <f>I921</f>
        <v>2.1046120479166406E-2</v>
      </c>
      <c r="F926" s="2"/>
      <c r="G926" s="2"/>
      <c r="H926" s="2"/>
      <c r="I926" s="2"/>
      <c r="J926" s="2"/>
    </row>
    <row r="927" spans="1:11" x14ac:dyDescent="0.25">
      <c r="A927" s="39" t="str">
        <f>+'[1]CM.05-SERV.TER.'!$A$13</f>
        <v xml:space="preserve">Servicio por mantenimiento de sillon </v>
      </c>
      <c r="B927" s="17" t="str">
        <f>+'[1]CM.05-SERV.TER.'!$C$13</f>
        <v>servicio</v>
      </c>
      <c r="C927" s="18">
        <f t="shared" si="36"/>
        <v>5.1348941402039622E-3</v>
      </c>
      <c r="D927" s="19">
        <f>+'[1]CM.05-SERV.TER.'!$D$13</f>
        <v>606.07142857142856</v>
      </c>
      <c r="E927" s="20">
        <f>J921</f>
        <v>3.1121126271164727</v>
      </c>
      <c r="F927" s="2"/>
      <c r="G927" s="2"/>
      <c r="H927" s="2"/>
      <c r="I927" s="2"/>
      <c r="J927" s="2"/>
    </row>
    <row r="928" spans="1:11" x14ac:dyDescent="0.25">
      <c r="A928" s="40" t="str">
        <f>+'[1]CM.05-SERV.TER.'!$A$14</f>
        <v>Servicio por mantenimiento de armario</v>
      </c>
      <c r="B928" s="21" t="str">
        <f>+'[1]CM.05-SERV.TER.'!$C$14</f>
        <v>servicio</v>
      </c>
      <c r="C928" s="22">
        <f t="shared" si="36"/>
        <v>1.0053994234245581E-2</v>
      </c>
      <c r="D928" s="23">
        <f>+'[1]CM.05-SERV.TER.'!$D$14</f>
        <v>71.30252100840336</v>
      </c>
      <c r="E928" s="37">
        <f>K921</f>
        <v>0.71687513510566181</v>
      </c>
      <c r="F928" s="2"/>
      <c r="G928" s="2"/>
      <c r="H928" s="2"/>
      <c r="I928" s="2"/>
      <c r="J928" s="2"/>
    </row>
    <row r="929" spans="1:10" x14ac:dyDescent="0.25">
      <c r="A929" s="5"/>
      <c r="B929" s="6"/>
      <c r="C929" s="31" t="s">
        <v>293</v>
      </c>
      <c r="D929" s="32"/>
      <c r="E929" s="29">
        <f>+SUM(E923:E928)</f>
        <v>93.910608643493703</v>
      </c>
      <c r="F929" s="2"/>
      <c r="G929" s="2"/>
      <c r="H929" s="2"/>
      <c r="I929" s="2"/>
      <c r="J929" s="2"/>
    </row>
    <row r="930" spans="1:10" x14ac:dyDescent="0.25">
      <c r="A930" s="5"/>
      <c r="B930" s="6"/>
      <c r="C930" s="24" t="s">
        <v>294</v>
      </c>
      <c r="D930" s="25"/>
      <c r="E930" s="26">
        <v>12</v>
      </c>
      <c r="F930" s="2"/>
      <c r="G930" s="2"/>
      <c r="H930" s="2"/>
      <c r="I930" s="2"/>
      <c r="J930" s="2"/>
    </row>
    <row r="931" spans="1:10" x14ac:dyDescent="0.25">
      <c r="A931" s="5"/>
      <c r="B931" s="6"/>
      <c r="C931" s="27" t="s">
        <v>295</v>
      </c>
      <c r="D931" s="28"/>
      <c r="E931" s="29">
        <f>+E929/E930</f>
        <v>7.8258840536244749</v>
      </c>
      <c r="F931" s="2"/>
      <c r="G931" s="2"/>
      <c r="H931" s="2"/>
      <c r="I931" s="2"/>
      <c r="J931" s="2"/>
    </row>
    <row r="932" spans="1:10" x14ac:dyDescent="0.25">
      <c r="A932" s="4"/>
      <c r="B932" s="4"/>
      <c r="C932" s="5"/>
      <c r="D932" s="6"/>
      <c r="E932" s="7"/>
      <c r="F932" s="2"/>
      <c r="G932" s="2"/>
      <c r="H932" s="2"/>
      <c r="I932" s="2"/>
      <c r="J932" s="2"/>
    </row>
    <row r="933" spans="1:10" x14ac:dyDescent="0.25">
      <c r="A933" s="4"/>
      <c r="B933" s="4"/>
      <c r="C933" s="5"/>
      <c r="D933" s="6"/>
      <c r="E933" s="7"/>
      <c r="F933" s="2"/>
      <c r="G933" s="2"/>
      <c r="H933" s="2"/>
      <c r="I933" s="2"/>
      <c r="J933" s="2"/>
    </row>
    <row r="934" spans="1:10" ht="53.25" customHeight="1" x14ac:dyDescent="0.25">
      <c r="A934" s="391" t="s">
        <v>279</v>
      </c>
      <c r="B934" s="391"/>
      <c r="C934" s="391"/>
      <c r="D934" s="391"/>
      <c r="E934" s="391"/>
      <c r="F934" s="1"/>
      <c r="G934" s="1"/>
      <c r="H934" s="2"/>
      <c r="I934" s="2"/>
      <c r="J934" s="2"/>
    </row>
    <row r="935" spans="1:10" x14ac:dyDescent="0.25">
      <c r="A935" s="3"/>
      <c r="B935" s="3"/>
      <c r="C935" s="3"/>
      <c r="D935" s="3"/>
      <c r="E935" s="3"/>
      <c r="F935" s="3"/>
      <c r="G935" s="3"/>
      <c r="H935" s="2"/>
      <c r="I935" s="2"/>
      <c r="J935" s="2"/>
    </row>
    <row r="936" spans="1:10" x14ac:dyDescent="0.25">
      <c r="A936" s="4"/>
      <c r="B936" s="4"/>
      <c r="C936" s="5"/>
      <c r="D936" s="6"/>
      <c r="E936" s="7"/>
      <c r="F936" s="2"/>
      <c r="G936" s="2"/>
      <c r="H936" s="2"/>
      <c r="I936" s="2"/>
      <c r="J936" s="2"/>
    </row>
    <row r="937" spans="1:10" ht="15.75" x14ac:dyDescent="0.25">
      <c r="A937" s="392" t="s">
        <v>280</v>
      </c>
      <c r="B937" s="392"/>
      <c r="C937" s="392"/>
      <c r="D937" s="392"/>
      <c r="E937" s="392"/>
      <c r="F937" s="2"/>
      <c r="G937" s="2"/>
      <c r="H937" s="2"/>
      <c r="I937" s="2"/>
      <c r="J937" s="2"/>
    </row>
    <row r="938" spans="1:10" ht="15.75" x14ac:dyDescent="0.25">
      <c r="A938" s="393" t="s">
        <v>281</v>
      </c>
      <c r="B938" s="393"/>
      <c r="C938" s="393"/>
      <c r="D938" s="393"/>
      <c r="E938" s="393"/>
      <c r="F938" s="2"/>
      <c r="G938" s="2"/>
      <c r="H938" s="2"/>
      <c r="I938" s="2"/>
      <c r="J938" s="2"/>
    </row>
    <row r="939" spans="1:10" x14ac:dyDescent="0.25">
      <c r="A939" s="2"/>
      <c r="B939" s="8"/>
      <c r="C939" s="8"/>
      <c r="D939" s="2"/>
      <c r="E939" s="2"/>
      <c r="F939" s="2"/>
      <c r="G939" s="2"/>
      <c r="H939" s="2"/>
      <c r="I939" s="2"/>
      <c r="J939" s="2"/>
    </row>
    <row r="940" spans="1:10" s="89" customFormat="1" ht="12.75" x14ac:dyDescent="0.2">
      <c r="A940" s="482" t="s">
        <v>282</v>
      </c>
      <c r="B940" s="482"/>
      <c r="C940" s="482"/>
      <c r="D940" s="482"/>
      <c r="E940" s="482"/>
    </row>
    <row r="941" spans="1:10" s="90" customFormat="1" ht="41.25" customHeight="1" x14ac:dyDescent="0.2">
      <c r="A941" s="486" t="s">
        <v>439</v>
      </c>
      <c r="B941" s="487"/>
      <c r="C941" s="487"/>
      <c r="D941" s="487"/>
      <c r="E941" s="488"/>
    </row>
    <row r="942" spans="1:10" s="90" customFormat="1" ht="12.75" x14ac:dyDescent="0.2">
      <c r="A942" s="309"/>
      <c r="B942" s="310"/>
      <c r="C942" s="311"/>
      <c r="D942" s="310"/>
      <c r="E942" s="312"/>
    </row>
    <row r="943" spans="1:10" s="89" customFormat="1" ht="27" customHeight="1" thickBot="1" x14ac:dyDescent="0.25">
      <c r="A943" s="489" t="s">
        <v>283</v>
      </c>
      <c r="B943" s="489"/>
      <c r="C943" s="489"/>
      <c r="D943" s="489"/>
      <c r="E943" s="489"/>
    </row>
    <row r="944" spans="1:10" s="89" customFormat="1" ht="27" customHeight="1" thickBot="1" x14ac:dyDescent="0.25">
      <c r="A944" s="479" t="s">
        <v>438</v>
      </c>
      <c r="B944" s="480"/>
      <c r="C944" s="480"/>
      <c r="D944" s="480"/>
      <c r="E944" s="481"/>
    </row>
    <row r="945" spans="1:11" x14ac:dyDescent="0.25">
      <c r="A945" s="14"/>
      <c r="B945" s="14"/>
      <c r="C945" s="14"/>
      <c r="D945" s="14"/>
      <c r="E945" s="14"/>
      <c r="F945" s="2"/>
      <c r="G945" s="2"/>
      <c r="H945" s="2"/>
      <c r="I945" s="2"/>
      <c r="J945" s="2"/>
    </row>
    <row r="946" spans="1:11" ht="60" x14ac:dyDescent="0.25">
      <c r="A946" s="15" t="s">
        <v>285</v>
      </c>
      <c r="B946" s="15" t="s">
        <v>286</v>
      </c>
      <c r="C946" s="15" t="s">
        <v>287</v>
      </c>
      <c r="D946" s="15" t="s">
        <v>288</v>
      </c>
      <c r="E946" s="15" t="s">
        <v>289</v>
      </c>
      <c r="F946" s="2">
        <v>385.42015835141319</v>
      </c>
      <c r="G946" s="2">
        <v>208.81535367114768</v>
      </c>
      <c r="H946" s="2">
        <v>6.1683197160550254</v>
      </c>
      <c r="I946" s="2">
        <v>0.14030746986110942</v>
      </c>
      <c r="J946" s="2">
        <v>20.74741751410982</v>
      </c>
      <c r="K946">
        <v>4.7791675673710783</v>
      </c>
    </row>
    <row r="947" spans="1:11" x14ac:dyDescent="0.25">
      <c r="A947" s="16"/>
      <c r="B947" s="16"/>
      <c r="C947" s="16" t="s">
        <v>290</v>
      </c>
      <c r="D947" s="16" t="s">
        <v>291</v>
      </c>
      <c r="E947" s="16" t="s">
        <v>292</v>
      </c>
      <c r="F947" s="2"/>
      <c r="G947" s="2"/>
      <c r="H947" s="2"/>
      <c r="I947" s="2"/>
      <c r="J947" s="2"/>
    </row>
    <row r="948" spans="1:11" x14ac:dyDescent="0.25">
      <c r="A948" s="38" t="str">
        <f>+'[1]CM.05-SERV.TER.'!$A$9</f>
        <v>Servicio por mantenimiento de  Equipos de computo.</v>
      </c>
      <c r="B948" s="33" t="str">
        <f>+'[1]CM.05-SERV.TER.'!$C$9</f>
        <v>servicio</v>
      </c>
      <c r="C948" s="34">
        <f t="shared" ref="C948:C953" si="37">E948/D948</f>
        <v>0.36169309154599588</v>
      </c>
      <c r="D948" s="35">
        <f>+'[1]CM.05-SERV.TER.'!$D$9</f>
        <v>1065.5999999999999</v>
      </c>
      <c r="E948" s="36">
        <f>F946</f>
        <v>385.42015835141319</v>
      </c>
      <c r="F948" s="2"/>
      <c r="G948" s="2"/>
      <c r="H948" s="2"/>
      <c r="I948" s="2"/>
      <c r="J948" s="2"/>
    </row>
    <row r="949" spans="1:11" x14ac:dyDescent="0.25">
      <c r="A949" s="39" t="str">
        <f>+'[1]CM.05-SERV.TER.'!$A$10</f>
        <v>Servicio por  mantenimiento de Impresoras.</v>
      </c>
      <c r="B949" s="17" t="str">
        <f>+'[1]CM.05-SERV.TER.'!$C$10</f>
        <v>servicio</v>
      </c>
      <c r="C949" s="18">
        <f t="shared" si="37"/>
        <v>0.19772308841127514</v>
      </c>
      <c r="D949" s="19">
        <f>+'[1]CM.05-SERV.TER.'!$D$10</f>
        <v>1056.0999999999999</v>
      </c>
      <c r="E949" s="20">
        <f>G946</f>
        <v>208.81535367114768</v>
      </c>
      <c r="F949" s="2"/>
      <c r="G949" s="2"/>
      <c r="H949" s="2"/>
      <c r="I949" s="2"/>
      <c r="J949" s="2"/>
    </row>
    <row r="950" spans="1:11" x14ac:dyDescent="0.25">
      <c r="A950" s="39" t="str">
        <f>+'[1]CM.05-SERV.TER.'!$A$11</f>
        <v>Servicio por mantenimiento de Modulos  de trabajo</v>
      </c>
      <c r="B950" s="17" t="str">
        <f>+'[1]CM.05-SERV.TER.'!$C$11</f>
        <v>servicio</v>
      </c>
      <c r="C950" s="18">
        <f t="shared" si="37"/>
        <v>3.2713540038005438E-2</v>
      </c>
      <c r="D950" s="19">
        <f>+'[1]CM.05-SERV.TER.'!$D$11</f>
        <v>188.55555555555554</v>
      </c>
      <c r="E950" s="20">
        <f>H946</f>
        <v>6.1683197160550254</v>
      </c>
      <c r="F950" s="2"/>
      <c r="G950" s="2"/>
      <c r="H950" s="2"/>
      <c r="I950" s="2"/>
      <c r="J950" s="2"/>
    </row>
    <row r="951" spans="1:11" x14ac:dyDescent="0.25">
      <c r="A951" s="39" t="str">
        <f>+'[1]CM.05-SERV.TER.'!$A$12</f>
        <v xml:space="preserve">Servicio por mantenimiento de escritorio </v>
      </c>
      <c r="B951" s="17" t="str">
        <f>+'[1]CM.05-SERV.TER.'!$C$12</f>
        <v>servicio</v>
      </c>
      <c r="C951" s="18">
        <f t="shared" si="37"/>
        <v>4.7954232480520602E-4</v>
      </c>
      <c r="D951" s="19">
        <f>+'[1]CM.05-SERV.TER.'!$D$12</f>
        <v>292.58620689655174</v>
      </c>
      <c r="E951" s="20">
        <f>I946</f>
        <v>0.14030746986110942</v>
      </c>
      <c r="F951" s="2"/>
      <c r="G951" s="2"/>
      <c r="H951" s="2"/>
      <c r="I951" s="2"/>
      <c r="J951" s="2"/>
    </row>
    <row r="952" spans="1:11" x14ac:dyDescent="0.25">
      <c r="A952" s="39" t="str">
        <f>+'[1]CM.05-SERV.TER.'!$A$13</f>
        <v xml:space="preserve">Servicio por mantenimiento de sillon </v>
      </c>
      <c r="B952" s="17" t="str">
        <f>+'[1]CM.05-SERV.TER.'!$C$13</f>
        <v>servicio</v>
      </c>
      <c r="C952" s="18">
        <f t="shared" si="37"/>
        <v>3.4232627601359748E-2</v>
      </c>
      <c r="D952" s="19">
        <f>+'[1]CM.05-SERV.TER.'!$D$13</f>
        <v>606.07142857142856</v>
      </c>
      <c r="E952" s="20">
        <f>J946</f>
        <v>20.74741751410982</v>
      </c>
      <c r="F952" s="2"/>
      <c r="G952" s="2"/>
      <c r="H952" s="2"/>
      <c r="I952" s="2"/>
      <c r="J952" s="2"/>
    </row>
    <row r="953" spans="1:11" x14ac:dyDescent="0.25">
      <c r="A953" s="40" t="str">
        <f>+'[1]CM.05-SERV.TER.'!$A$14</f>
        <v>Servicio por mantenimiento de armario</v>
      </c>
      <c r="B953" s="21" t="str">
        <f>+'[1]CM.05-SERV.TER.'!$C$14</f>
        <v>servicio</v>
      </c>
      <c r="C953" s="22">
        <f t="shared" si="37"/>
        <v>6.7026628228303867E-2</v>
      </c>
      <c r="D953" s="23">
        <f>+'[1]CM.05-SERV.TER.'!$D$14</f>
        <v>71.30252100840336</v>
      </c>
      <c r="E953" s="37">
        <f>K946</f>
        <v>4.7791675673710783</v>
      </c>
      <c r="F953" s="2"/>
      <c r="G953" s="2"/>
      <c r="H953" s="2"/>
      <c r="I953" s="2"/>
      <c r="J953" s="2"/>
    </row>
    <row r="954" spans="1:11" x14ac:dyDescent="0.25">
      <c r="A954" s="5"/>
      <c r="B954" s="6"/>
      <c r="C954" s="31" t="s">
        <v>293</v>
      </c>
      <c r="D954" s="32"/>
      <c r="E954" s="29">
        <f>+SUM(E948:E953)</f>
        <v>626.07072428995798</v>
      </c>
      <c r="F954" s="2"/>
      <c r="G954" s="2"/>
      <c r="H954" s="2"/>
      <c r="I954" s="2"/>
      <c r="J954" s="2"/>
    </row>
    <row r="955" spans="1:11" x14ac:dyDescent="0.25">
      <c r="A955" s="5"/>
      <c r="B955" s="6"/>
      <c r="C955" s="24" t="s">
        <v>294</v>
      </c>
      <c r="D955" s="25"/>
      <c r="E955" s="26">
        <v>80</v>
      </c>
      <c r="F955" s="2"/>
      <c r="G955" s="2"/>
      <c r="H955" s="2"/>
      <c r="I955" s="2"/>
      <c r="J955" s="2"/>
    </row>
    <row r="956" spans="1:11" x14ac:dyDescent="0.25">
      <c r="A956" s="5"/>
      <c r="B956" s="6"/>
      <c r="C956" s="27" t="s">
        <v>295</v>
      </c>
      <c r="D956" s="28"/>
      <c r="E956" s="29">
        <f>+E954/E955</f>
        <v>7.8258840536244749</v>
      </c>
      <c r="F956" s="2"/>
      <c r="G956" s="2"/>
      <c r="H956" s="2"/>
      <c r="I956" s="2"/>
      <c r="J956" s="2"/>
    </row>
    <row r="959" spans="1:11" x14ac:dyDescent="0.25">
      <c r="A959" s="408" t="s">
        <v>296</v>
      </c>
      <c r="B959" s="408"/>
      <c r="C959" s="408"/>
      <c r="D959" s="408"/>
      <c r="E959" s="408"/>
      <c r="F959" s="2"/>
      <c r="G959" s="2"/>
      <c r="H959" s="2"/>
      <c r="I959" s="2"/>
      <c r="J959" s="2"/>
    </row>
  </sheetData>
  <mergeCells count="270">
    <mergeCell ref="A29:E29"/>
    <mergeCell ref="A30:E30"/>
    <mergeCell ref="A467:E467"/>
    <mergeCell ref="A441:E441"/>
    <mergeCell ref="A207:E207"/>
    <mergeCell ref="A87:E87"/>
    <mergeCell ref="A55:E55"/>
    <mergeCell ref="A61:E61"/>
    <mergeCell ref="A76:E76"/>
    <mergeCell ref="A79:E79"/>
    <mergeCell ref="A80:E80"/>
    <mergeCell ref="A58:E58"/>
    <mergeCell ref="A233:E233"/>
    <mergeCell ref="A268:E268"/>
    <mergeCell ref="A239:E239"/>
    <mergeCell ref="A241:E241"/>
    <mergeCell ref="A242:E242"/>
    <mergeCell ref="A265:E265"/>
    <mergeCell ref="A267:E267"/>
    <mergeCell ref="A263:E263"/>
    <mergeCell ref="A245:E245"/>
    <mergeCell ref="A161:E161"/>
    <mergeCell ref="A140:E140"/>
    <mergeCell ref="A160:E160"/>
    <mergeCell ref="A1:E1"/>
    <mergeCell ref="A4:E4"/>
    <mergeCell ref="A5:E5"/>
    <mergeCell ref="A11:E11"/>
    <mergeCell ref="A542:E542"/>
    <mergeCell ref="A544:E544"/>
    <mergeCell ref="A536:E536"/>
    <mergeCell ref="A539:E539"/>
    <mergeCell ref="A717:E717"/>
    <mergeCell ref="A609:E609"/>
    <mergeCell ref="A612:E612"/>
    <mergeCell ref="A613:E613"/>
    <mergeCell ref="A569:E569"/>
    <mergeCell ref="A572:E572"/>
    <mergeCell ref="A591:E591"/>
    <mergeCell ref="A593:E593"/>
    <mergeCell ref="A596:E596"/>
    <mergeCell ref="A592:E592"/>
    <mergeCell ref="A589:E589"/>
    <mergeCell ref="A522:E522"/>
    <mergeCell ref="A515:E515"/>
    <mergeCell ref="A26:E26"/>
    <mergeCell ref="A8:E8"/>
    <mergeCell ref="A33:E33"/>
    <mergeCell ref="A568:E568"/>
    <mergeCell ref="A585:E585"/>
    <mergeCell ref="A588:E588"/>
    <mergeCell ref="A36:E36"/>
    <mergeCell ref="A51:E51"/>
    <mergeCell ref="A54:E54"/>
    <mergeCell ref="A442:E442"/>
    <mergeCell ref="A460:E460"/>
    <mergeCell ref="A463:E463"/>
    <mergeCell ref="A464:E464"/>
    <mergeCell ref="A567:E567"/>
    <mergeCell ref="A543:E543"/>
    <mergeCell ref="A561:E561"/>
    <mergeCell ref="A564:E564"/>
    <mergeCell ref="A565:E565"/>
    <mergeCell ref="A547:E547"/>
    <mergeCell ref="A189:E189"/>
    <mergeCell ref="A162:E162"/>
    <mergeCell ref="A154:E154"/>
    <mergeCell ref="A157:E157"/>
    <mergeCell ref="A158:E158"/>
    <mergeCell ref="A135:E135"/>
    <mergeCell ref="A136:E136"/>
    <mergeCell ref="A137:E137"/>
    <mergeCell ref="A180:E180"/>
    <mergeCell ref="A163:E163"/>
    <mergeCell ref="A166:E166"/>
    <mergeCell ref="A188:E188"/>
    <mergeCell ref="A183:E183"/>
    <mergeCell ref="A184:E184"/>
    <mergeCell ref="A187:E187"/>
    <mergeCell ref="A186:E186"/>
    <mergeCell ref="A102:E102"/>
    <mergeCell ref="A105:E105"/>
    <mergeCell ref="A106:E106"/>
    <mergeCell ref="A109:E109"/>
    <mergeCell ref="A108:E108"/>
    <mergeCell ref="A110:E110"/>
    <mergeCell ref="A111:E111"/>
    <mergeCell ref="A114:E114"/>
    <mergeCell ref="A134:E134"/>
    <mergeCell ref="A128:E128"/>
    <mergeCell ref="A131:E131"/>
    <mergeCell ref="A132:E132"/>
    <mergeCell ref="A192:E192"/>
    <mergeCell ref="A266:E266"/>
    <mergeCell ref="A290:E290"/>
    <mergeCell ref="A284:E284"/>
    <mergeCell ref="A287:E287"/>
    <mergeCell ref="A288:E288"/>
    <mergeCell ref="A240:E240"/>
    <mergeCell ref="A259:E259"/>
    <mergeCell ref="A262:E262"/>
    <mergeCell ref="A271:E271"/>
    <mergeCell ref="A210:E210"/>
    <mergeCell ref="A236:E236"/>
    <mergeCell ref="A237:E237"/>
    <mergeCell ref="A215:E215"/>
    <mergeCell ref="A216:E216"/>
    <mergeCell ref="A213:E213"/>
    <mergeCell ref="A211:E211"/>
    <mergeCell ref="A219:E219"/>
    <mergeCell ref="A214:E214"/>
    <mergeCell ref="A314:E314"/>
    <mergeCell ref="A317:E317"/>
    <mergeCell ref="A371:E371"/>
    <mergeCell ref="A366:E366"/>
    <mergeCell ref="A316:E316"/>
    <mergeCell ref="A318:E318"/>
    <mergeCell ref="A321:E321"/>
    <mergeCell ref="A364:E364"/>
    <mergeCell ref="A291:E291"/>
    <mergeCell ref="A363:E363"/>
    <mergeCell ref="A341:E341"/>
    <mergeCell ref="A339:E339"/>
    <mergeCell ref="A342:E342"/>
    <mergeCell ref="A360:E360"/>
    <mergeCell ref="A296:E296"/>
    <mergeCell ref="A346:E346"/>
    <mergeCell ref="A335:E335"/>
    <mergeCell ref="A292:E292"/>
    <mergeCell ref="A293:E293"/>
    <mergeCell ref="A338:E338"/>
    <mergeCell ref="A310:E310"/>
    <mergeCell ref="A313:E313"/>
    <mergeCell ref="A393:E393"/>
    <mergeCell ref="A396:E396"/>
    <mergeCell ref="A388:E388"/>
    <mergeCell ref="A389:E389"/>
    <mergeCell ref="A438:E438"/>
    <mergeCell ref="A392:E392"/>
    <mergeCell ref="A343:E343"/>
    <mergeCell ref="A435:E435"/>
    <mergeCell ref="A417:E417"/>
    <mergeCell ref="A418:E418"/>
    <mergeCell ref="A421:E421"/>
    <mergeCell ref="A410:E410"/>
    <mergeCell ref="A416:E416"/>
    <mergeCell ref="A367:E367"/>
    <mergeCell ref="A391:E391"/>
    <mergeCell ref="A385:E385"/>
    <mergeCell ref="A368:E368"/>
    <mergeCell ref="A485:E485"/>
    <mergeCell ref="A518:E518"/>
    <mergeCell ref="A413:E413"/>
    <mergeCell ref="A414:E414"/>
    <mergeCell ref="A443:E443"/>
    <mergeCell ref="A446:E446"/>
    <mergeCell ref="A466:E466"/>
    <mergeCell ref="A468:E468"/>
    <mergeCell ref="A471:E471"/>
    <mergeCell ref="A491:E491"/>
    <mergeCell ref="A439:E439"/>
    <mergeCell ref="A540:E540"/>
    <mergeCell ref="A488:E488"/>
    <mergeCell ref="A489:E489"/>
    <mergeCell ref="A492:E492"/>
    <mergeCell ref="A511:E511"/>
    <mergeCell ref="A514:E514"/>
    <mergeCell ref="A493:E493"/>
    <mergeCell ref="A496:E496"/>
    <mergeCell ref="A517:E517"/>
    <mergeCell ref="A519:E519"/>
    <mergeCell ref="A615:E615"/>
    <mergeCell ref="A687:E687"/>
    <mergeCell ref="A688:E688"/>
    <mergeCell ref="A665:E665"/>
    <mergeCell ref="A638:E638"/>
    <mergeCell ref="A641:E641"/>
    <mergeCell ref="A616:E616"/>
    <mergeCell ref="A619:E619"/>
    <mergeCell ref="A634:E634"/>
    <mergeCell ref="A669:E669"/>
    <mergeCell ref="A684:E684"/>
    <mergeCell ref="A637:E637"/>
    <mergeCell ref="A662:E662"/>
    <mergeCell ref="A640:E640"/>
    <mergeCell ref="A644:E644"/>
    <mergeCell ref="A659:E659"/>
    <mergeCell ref="A663:E663"/>
    <mergeCell ref="A666:E666"/>
    <mergeCell ref="A835:E835"/>
    <mergeCell ref="A813:E813"/>
    <mergeCell ref="A762:E762"/>
    <mergeCell ref="A787:E787"/>
    <mergeCell ref="A788:E788"/>
    <mergeCell ref="A766:E766"/>
    <mergeCell ref="A784:E784"/>
    <mergeCell ref="A709:E709"/>
    <mergeCell ref="A712:E712"/>
    <mergeCell ref="A691:E691"/>
    <mergeCell ref="A694:E694"/>
    <mergeCell ref="A690:E690"/>
    <mergeCell ref="A763:E763"/>
    <mergeCell ref="A745:E745"/>
    <mergeCell ref="A720:E720"/>
    <mergeCell ref="A740:E740"/>
    <mergeCell ref="A734:E734"/>
    <mergeCell ref="A737:E737"/>
    <mergeCell ref="A742:E742"/>
    <mergeCell ref="A741:E741"/>
    <mergeCell ref="A814:E814"/>
    <mergeCell ref="A817:E817"/>
    <mergeCell ref="A940:E940"/>
    <mergeCell ref="A909:E909"/>
    <mergeCell ref="A912:E912"/>
    <mergeCell ref="A913:E913"/>
    <mergeCell ref="A916:E916"/>
    <mergeCell ref="A937:E937"/>
    <mergeCell ref="A938:E938"/>
    <mergeCell ref="A892:E892"/>
    <mergeCell ref="A841:E841"/>
    <mergeCell ref="A843:E843"/>
    <mergeCell ref="A846:E846"/>
    <mergeCell ref="A866:E866"/>
    <mergeCell ref="A842:E842"/>
    <mergeCell ref="A891:E891"/>
    <mergeCell ref="A868:E868"/>
    <mergeCell ref="A867:E867"/>
    <mergeCell ref="A959:E959"/>
    <mergeCell ref="A83:E83"/>
    <mergeCell ref="A643:E643"/>
    <mergeCell ref="A943:E943"/>
    <mergeCell ref="A918:E918"/>
    <mergeCell ref="A894:E894"/>
    <mergeCell ref="A870:E870"/>
    <mergeCell ref="A845:E845"/>
    <mergeCell ref="A820:E820"/>
    <mergeCell ref="A794:E794"/>
    <mergeCell ref="A941:E941"/>
    <mergeCell ref="A944:E944"/>
    <mergeCell ref="A84:E84"/>
    <mergeCell ref="A919:E919"/>
    <mergeCell ref="A934:E934"/>
    <mergeCell ref="A915:E915"/>
    <mergeCell ref="A816:E816"/>
    <mergeCell ref="A715:E715"/>
    <mergeCell ref="A713:E713"/>
    <mergeCell ref="A716:E716"/>
    <mergeCell ref="A767:E767"/>
    <mergeCell ref="A770:E770"/>
    <mergeCell ref="A738:E738"/>
    <mergeCell ref="A818:E818"/>
    <mergeCell ref="A839:E839"/>
    <mergeCell ref="A895:E895"/>
    <mergeCell ref="A884:E884"/>
    <mergeCell ref="A887:E887"/>
    <mergeCell ref="A821:E821"/>
    <mergeCell ref="A790:E790"/>
    <mergeCell ref="A759:E759"/>
    <mergeCell ref="A792:E792"/>
    <mergeCell ref="A795:E795"/>
    <mergeCell ref="A838:E838"/>
    <mergeCell ref="A765:E765"/>
    <mergeCell ref="A791:E791"/>
    <mergeCell ref="A810:E810"/>
    <mergeCell ref="A860:E860"/>
    <mergeCell ref="A888:E888"/>
    <mergeCell ref="A863:E863"/>
    <mergeCell ref="A864:E864"/>
    <mergeCell ref="A871:E871"/>
    <mergeCell ref="A890:E890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  <hyperlink ref="A80:E80" location="calculo!A266" display="COSTO DE SERVICIOS DE TERCEROS"/>
    <hyperlink ref="A106:E106" location="calculo!A266" display="COSTO DE SERVICIOS DE TERCEROS"/>
    <hyperlink ref="A132:E132" location="calculo!A266" display="COSTO DE SERVICIOS DE TERCEROS"/>
    <hyperlink ref="A158:E158" location="calculo!A266" display="COSTO DE SERVICIOS DE TERCEROS"/>
    <hyperlink ref="A184:E184" location="calculo!A266" display="COSTO DE SERVICIOS DE TERCEROS"/>
    <hyperlink ref="A211:E211" location="calculo!A266" display="COSTO DE SERVICIOS DE TERCEROS"/>
    <hyperlink ref="A237:E237" location="calculo!A266" display="COSTO DE SERVICIOS DE TERCEROS"/>
    <hyperlink ref="A263:E263" location="calculo!A266" display="COSTO DE SERVICIOS DE TERCEROS"/>
    <hyperlink ref="A288:E288" location="calculo!A266" display="COSTO DE SERVICIOS DE TERCEROS"/>
    <hyperlink ref="A314:E314" location="calculo!A266" display="COSTO DE SERVICIOS DE TERCEROS"/>
    <hyperlink ref="A339:E339" location="calculo!A266" display="COSTO DE SERVICIOS DE TERCEROS"/>
    <hyperlink ref="A364:E364" location="calculo!A266" display="COSTO DE SERVICIOS DE TERCEROS"/>
    <hyperlink ref="A389:E389" location="calculo!A266" display="COSTO DE SERVICIOS DE TERCEROS"/>
    <hyperlink ref="A414:E414" location="calculo!A266" display="COSTO DE SERVICIOS DE TERCEROS"/>
    <hyperlink ref="A439:E439" location="calculo!A266" display="COSTO DE SERVICIOS DE TERCEROS"/>
    <hyperlink ref="A464:E464" location="calculo!A266" display="COSTO DE SERVICIOS DE TERCEROS"/>
    <hyperlink ref="A489:E489" location="calculo!A266" display="COSTO DE SERVICIOS DE TERCEROS"/>
    <hyperlink ref="A515:E515" location="calculo!A266" display="COSTO DE SERVICIOS DE TERCEROS"/>
    <hyperlink ref="A540:E540" location="calculo!A266" display="COSTO DE SERVICIOS DE TERCEROS"/>
    <hyperlink ref="A565:E565" location="calculo!A266" display="COSTO DE SERVICIOS DE TERCEROS"/>
    <hyperlink ref="A589:E589" location="calculo!A266" display="COSTO DE SERVICIOS DE TERCEROS"/>
    <hyperlink ref="A613:E613" location="calculo!A266" display="COSTO DE SERVICIOS DE TERCEROS"/>
    <hyperlink ref="A638:E638" location="calculo!A266" display="COSTO DE SERVICIOS DE TERCEROS"/>
    <hyperlink ref="A663:E663" location="calculo!A266" display="COSTO DE SERVICIOS DE TERCEROS"/>
    <hyperlink ref="A688:E688" location="calculo!A266" display="COSTO DE SERVICIOS DE TERCEROS"/>
    <hyperlink ref="A713:E713" location="calculo!A266" display="COSTO DE SERVICIOS DE TERCEROS"/>
    <hyperlink ref="A738:E738" location="calculo!A266" display="COSTO DE SERVICIOS DE TERCEROS"/>
    <hyperlink ref="A763:E763" location="calculo!A266" display="COSTO DE SERVICIOS DE TERCEROS"/>
    <hyperlink ref="A788:E788" location="calculo!A266" display="COSTO DE SERVICIOS DE TERCEROS"/>
    <hyperlink ref="A814:E814" location="calculo!A266" display="COSTO DE SERVICIOS DE TERCEROS"/>
    <hyperlink ref="A839:E839" location="calculo!A266" display="COSTO DE SERVICIOS DE TERCEROS"/>
    <hyperlink ref="A864:E864" location="calculo!A266" display="COSTO DE SERVICIOS DE TERCEROS"/>
    <hyperlink ref="A888:E888" location="calculo!A266" display="COSTO DE SERVICIOS DE TERCEROS"/>
    <hyperlink ref="A913:E913" location="calculo!A266" display="COSTO DE SERVICIOS DE TERCEROS"/>
    <hyperlink ref="A938:E938" location="calculo!A266" display="COSTO DE SERVICIOS DE TERCEROS"/>
  </hyperlinks>
  <pageMargins left="0.7" right="0.7" top="0.75" bottom="0.75" header="0.3" footer="0.3"/>
  <pageSetup scale="80" orientation="portrait" r:id="rId1"/>
  <rowBreaks count="37" manualBreakCount="37">
    <brk id="25" max="4" man="1"/>
    <brk id="50" max="4" man="1"/>
    <brk id="75" max="4" man="1"/>
    <brk id="101" max="4" man="1"/>
    <brk id="127" max="4" man="1"/>
    <brk id="153" max="4" man="1"/>
    <brk id="179" max="4" man="1"/>
    <brk id="206" max="4" man="1"/>
    <brk id="232" max="4" man="1"/>
    <brk id="258" max="4" man="1"/>
    <brk id="283" max="4" man="1"/>
    <brk id="309" max="4" man="1"/>
    <brk id="334" max="4" man="1"/>
    <brk id="359" max="4" man="1"/>
    <brk id="384" max="4" man="1"/>
    <brk id="409" max="4" man="1"/>
    <brk id="434" max="4" man="1"/>
    <brk id="459" max="4" man="1"/>
    <brk id="484" max="4" man="1"/>
    <brk id="510" max="4" man="1"/>
    <brk id="535" max="4" man="1"/>
    <brk id="560" max="4" man="1"/>
    <brk id="584" max="4" man="1"/>
    <brk id="608" max="4" man="1"/>
    <brk id="633" max="4" man="1"/>
    <brk id="658" max="4" man="1"/>
    <brk id="683" max="4" man="1"/>
    <brk id="708" max="4" man="1"/>
    <brk id="733" max="4" man="1"/>
    <brk id="758" max="4" man="1"/>
    <brk id="783" max="4" man="1"/>
    <brk id="809" max="4" man="1"/>
    <brk id="834" max="4" man="1"/>
    <brk id="859" max="4" man="1"/>
    <brk id="883" max="4" man="1"/>
    <brk id="908" max="4" man="1"/>
    <brk id="933" max="4" man="1"/>
  </rowBreaks>
  <colBreaks count="1" manualBreakCount="1">
    <brk id="5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 enableFormatConditionsCalculation="0">
    <tabColor indexed="35"/>
  </sheetPr>
  <dimension ref="A1:K154"/>
  <sheetViews>
    <sheetView view="pageBreakPreview" topLeftCell="A118" zoomScale="80" zoomScaleSheetLayoutView="80" workbookViewId="0">
      <selection activeCell="G135" sqref="G135"/>
    </sheetView>
  </sheetViews>
  <sheetFormatPr baseColWidth="10" defaultRowHeight="15" x14ac:dyDescent="0.25"/>
  <cols>
    <col min="1" max="1" width="31.85546875" customWidth="1"/>
    <col min="3" max="3" width="20" customWidth="1"/>
    <col min="4" max="4" width="16.28515625" customWidth="1"/>
    <col min="5" max="5" width="25.85546875" customWidth="1"/>
  </cols>
  <sheetData>
    <row r="1" spans="1:11" ht="20.25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11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11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11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11" ht="15.75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11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11" x14ac:dyDescent="0.25">
      <c r="A7" s="9" t="s">
        <v>282</v>
      </c>
      <c r="B7" s="9"/>
      <c r="C7" s="10"/>
      <c r="D7" s="9"/>
      <c r="E7" s="9"/>
      <c r="F7" s="9"/>
      <c r="G7" s="9"/>
      <c r="H7" s="9"/>
      <c r="I7" s="9"/>
      <c r="J7" s="11"/>
    </row>
    <row r="8" spans="1:11" ht="36" customHeight="1" x14ac:dyDescent="0.25">
      <c r="A8" s="468" t="s">
        <v>570</v>
      </c>
      <c r="B8" s="469"/>
      <c r="C8" s="469"/>
      <c r="D8" s="469"/>
      <c r="E8" s="470"/>
      <c r="F8" s="9"/>
      <c r="G8" s="9"/>
      <c r="H8" s="9"/>
      <c r="I8" s="9"/>
      <c r="J8" s="9"/>
    </row>
    <row r="9" spans="1:11" x14ac:dyDescent="0.25">
      <c r="A9" s="31"/>
      <c r="B9" s="32"/>
      <c r="C9" s="293"/>
      <c r="D9" s="32"/>
      <c r="E9" s="294"/>
      <c r="F9" s="12"/>
      <c r="G9" s="12"/>
      <c r="H9" s="12"/>
      <c r="I9" s="12"/>
      <c r="J9" s="11"/>
    </row>
    <row r="10" spans="1:11" ht="18.75" customHeight="1" x14ac:dyDescent="0.25">
      <c r="A10" s="9" t="s">
        <v>283</v>
      </c>
      <c r="B10" s="9"/>
      <c r="C10" s="13"/>
      <c r="D10" s="12"/>
      <c r="E10" s="12"/>
      <c r="F10" s="12"/>
      <c r="G10" s="12"/>
      <c r="H10" s="12"/>
      <c r="I10" s="12"/>
      <c r="J10" s="11"/>
    </row>
    <row r="11" spans="1:11" ht="18.75" customHeight="1" x14ac:dyDescent="0.25">
      <c r="A11" s="462" t="s">
        <v>472</v>
      </c>
      <c r="B11" s="463"/>
      <c r="C11" s="463"/>
      <c r="D11" s="463"/>
      <c r="E11" s="464"/>
      <c r="F11" s="9"/>
      <c r="G11" s="9"/>
      <c r="H11" s="9"/>
      <c r="I11" s="9"/>
      <c r="J11" s="9"/>
    </row>
    <row r="12" spans="1:11" x14ac:dyDescent="0.25">
      <c r="A12" s="14"/>
      <c r="B12" s="14"/>
      <c r="C12" s="14"/>
      <c r="D12" s="14"/>
      <c r="E12" s="14"/>
      <c r="F12" s="2"/>
      <c r="G12" s="2"/>
      <c r="H12" s="2"/>
      <c r="I12" s="2"/>
      <c r="J12" s="2"/>
    </row>
    <row r="13" spans="1:11" ht="39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>
        <v>57.813023752711977</v>
      </c>
      <c r="G13" s="2">
        <v>31.322303050672154</v>
      </c>
      <c r="H13" s="2">
        <v>0.92524795740825383</v>
      </c>
      <c r="I13" s="2">
        <v>2.1046120479166406E-2</v>
      </c>
      <c r="J13" s="2">
        <v>3.1121126271164727</v>
      </c>
      <c r="K13">
        <v>0.71687513510566181</v>
      </c>
    </row>
    <row r="14" spans="1:11" ht="15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11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5.4253963731899384E-2</v>
      </c>
      <c r="D15" s="35">
        <f>+'[1]CM.05-SERV.TER.'!$D$9</f>
        <v>1065.5999999999999</v>
      </c>
      <c r="E15" s="36">
        <f>F13</f>
        <v>57.813023752711977</v>
      </c>
      <c r="F15" s="2"/>
      <c r="G15" s="2"/>
      <c r="H15" s="2"/>
      <c r="I15" s="2"/>
      <c r="J15" s="2"/>
    </row>
    <row r="16" spans="1:11" ht="25.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2.9658463261691276E-2</v>
      </c>
      <c r="D16" s="19">
        <f>+'[1]CM.05-SERV.TER.'!$D$10</f>
        <v>1056.0999999999999</v>
      </c>
      <c r="E16" s="20">
        <f>G13</f>
        <v>31.322303050672154</v>
      </c>
      <c r="F16" s="2"/>
      <c r="G16" s="2"/>
      <c r="H16" s="2"/>
      <c r="I16" s="2"/>
      <c r="J16" s="2"/>
    </row>
    <row r="17" spans="1:10" ht="25.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4.9070310057008158E-3</v>
      </c>
      <c r="D17" s="19">
        <f>+'[1]CM.05-SERV.TER.'!$D$11</f>
        <v>188.55555555555554</v>
      </c>
      <c r="E17" s="20">
        <f>H13</f>
        <v>0.92524795740825383</v>
      </c>
      <c r="F17" s="2"/>
      <c r="G17" s="2"/>
      <c r="H17" s="2"/>
      <c r="I17" s="2"/>
      <c r="J17" s="2"/>
    </row>
    <row r="18" spans="1:10" ht="25.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7.1931348720780875E-5</v>
      </c>
      <c r="D18" s="19">
        <f>+'[1]CM.05-SERV.TER.'!$D$12</f>
        <v>292.58620689655174</v>
      </c>
      <c r="E18" s="20">
        <f>I13</f>
        <v>2.1046120479166406E-2</v>
      </c>
      <c r="F18" s="2"/>
      <c r="G18" s="2"/>
      <c r="H18" s="2"/>
      <c r="I18" s="2"/>
      <c r="J18" s="2"/>
    </row>
    <row r="19" spans="1:10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5.1348941402039622E-3</v>
      </c>
      <c r="D19" s="19">
        <f>+'[1]CM.05-SERV.TER.'!$D$13</f>
        <v>606.07142857142856</v>
      </c>
      <c r="E19" s="20">
        <f>J13</f>
        <v>3.1121126271164727</v>
      </c>
      <c r="F19" s="2"/>
      <c r="G19" s="2"/>
      <c r="H19" s="2"/>
      <c r="I19" s="2"/>
      <c r="J19" s="2"/>
    </row>
    <row r="20" spans="1:10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1.0053994234245581E-2</v>
      </c>
      <c r="D20" s="23">
        <f>+'[1]CM.05-SERV.TER.'!$D$14</f>
        <v>71.30252100840336</v>
      </c>
      <c r="E20" s="37">
        <f>K13</f>
        <v>0.71687513510566181</v>
      </c>
      <c r="F20" s="2"/>
      <c r="G20" s="2"/>
      <c r="H20" s="2"/>
      <c r="I20" s="2"/>
      <c r="J20" s="2"/>
    </row>
    <row r="21" spans="1:10" x14ac:dyDescent="0.25">
      <c r="A21" s="5"/>
      <c r="B21" s="6"/>
      <c r="C21" s="31" t="s">
        <v>293</v>
      </c>
      <c r="D21" s="32"/>
      <c r="E21" s="29">
        <f>+SUM(E15:E20)</f>
        <v>93.910608643493703</v>
      </c>
      <c r="F21" s="2"/>
      <c r="G21" s="2"/>
      <c r="H21" s="2"/>
      <c r="I21" s="2"/>
      <c r="J21" s="2"/>
    </row>
    <row r="22" spans="1:10" x14ac:dyDescent="0.25">
      <c r="A22" s="5"/>
      <c r="B22" s="6"/>
      <c r="C22" s="24" t="s">
        <v>294</v>
      </c>
      <c r="D22" s="25"/>
      <c r="E22" s="26">
        <v>12</v>
      </c>
      <c r="F22" s="2"/>
      <c r="G22" s="2"/>
      <c r="H22" s="2"/>
      <c r="I22" s="2"/>
      <c r="J22" s="2"/>
    </row>
    <row r="23" spans="1:10" x14ac:dyDescent="0.25">
      <c r="A23" s="5"/>
      <c r="B23" s="6"/>
      <c r="C23" s="27" t="s">
        <v>295</v>
      </c>
      <c r="D23" s="28"/>
      <c r="E23" s="29">
        <f>+E21/E22</f>
        <v>7.8258840536244749</v>
      </c>
      <c r="F23" s="2"/>
      <c r="G23" s="2"/>
      <c r="H23" s="2"/>
      <c r="I23" s="2"/>
      <c r="J23" s="2"/>
    </row>
    <row r="24" spans="1:10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10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10" ht="20.25" customHeight="1" x14ac:dyDescent="0.25">
      <c r="A26" s="3"/>
      <c r="B26" s="3"/>
      <c r="C26" s="3"/>
      <c r="D26" s="3"/>
      <c r="E26" s="3"/>
      <c r="F26" s="3"/>
      <c r="G26" s="3"/>
      <c r="H26" s="2"/>
      <c r="I26" s="2"/>
      <c r="J26" s="2"/>
    </row>
    <row r="27" spans="1:10" ht="20.25" x14ac:dyDescent="0.25">
      <c r="A27" s="391" t="s">
        <v>279</v>
      </c>
      <c r="B27" s="391"/>
      <c r="C27" s="391"/>
      <c r="D27" s="391"/>
      <c r="E27" s="391"/>
      <c r="F27" s="1"/>
      <c r="G27" s="1"/>
      <c r="H27" s="2"/>
      <c r="I27" s="2"/>
      <c r="J27" s="2"/>
    </row>
    <row r="28" spans="1:10" x14ac:dyDescent="0.25">
      <c r="A28" s="3"/>
      <c r="B28" s="3"/>
      <c r="C28" s="3"/>
      <c r="D28" s="3"/>
      <c r="E28" s="3"/>
      <c r="F28" s="3"/>
      <c r="G28" s="3"/>
      <c r="H28" s="2"/>
      <c r="I28" s="2"/>
      <c r="J28" s="2"/>
    </row>
    <row r="29" spans="1:10" ht="15.75" customHeight="1" x14ac:dyDescent="0.25">
      <c r="A29" s="4"/>
      <c r="B29" s="4"/>
      <c r="C29" s="5"/>
      <c r="D29" s="6"/>
      <c r="E29" s="7"/>
      <c r="F29" s="2"/>
      <c r="G29" s="2"/>
      <c r="H29" s="2"/>
      <c r="I29" s="2"/>
      <c r="J29" s="2"/>
    </row>
    <row r="30" spans="1:10" ht="15.75" customHeight="1" x14ac:dyDescent="0.25">
      <c r="A30" s="392" t="s">
        <v>280</v>
      </c>
      <c r="B30" s="392"/>
      <c r="C30" s="392"/>
      <c r="D30" s="392"/>
      <c r="E30" s="392"/>
      <c r="F30" s="2"/>
      <c r="G30" s="2"/>
      <c r="H30" s="2"/>
      <c r="I30" s="2"/>
      <c r="J30" s="2"/>
    </row>
    <row r="31" spans="1:10" ht="15.75" x14ac:dyDescent="0.25">
      <c r="A31" s="393" t="s">
        <v>281</v>
      </c>
      <c r="B31" s="393"/>
      <c r="C31" s="393"/>
      <c r="D31" s="393"/>
      <c r="E31" s="393"/>
      <c r="F31" s="2"/>
      <c r="G31" s="2"/>
      <c r="H31" s="2"/>
      <c r="I31" s="2"/>
      <c r="J31" s="2"/>
    </row>
    <row r="32" spans="1:10" x14ac:dyDescent="0.25">
      <c r="A32" s="2"/>
      <c r="B32" s="8"/>
      <c r="C32" s="8"/>
      <c r="D32" s="2"/>
      <c r="E32" s="2"/>
      <c r="F32" s="2"/>
      <c r="G32" s="2"/>
      <c r="H32" s="2"/>
      <c r="I32" s="2"/>
      <c r="J32" s="2"/>
    </row>
    <row r="33" spans="1:11" x14ac:dyDescent="0.25">
      <c r="A33" s="9" t="s">
        <v>282</v>
      </c>
      <c r="B33" s="9"/>
      <c r="C33" s="10"/>
      <c r="D33" s="9"/>
      <c r="E33" s="9"/>
      <c r="F33" s="9"/>
      <c r="G33" s="9"/>
      <c r="H33" s="9"/>
      <c r="I33" s="9"/>
      <c r="J33" s="11"/>
    </row>
    <row r="34" spans="1:11" ht="33" customHeight="1" x14ac:dyDescent="0.25">
      <c r="A34" s="468" t="s">
        <v>473</v>
      </c>
      <c r="B34" s="469"/>
      <c r="C34" s="469"/>
      <c r="D34" s="469"/>
      <c r="E34" s="470"/>
      <c r="F34" s="9"/>
      <c r="G34" s="9"/>
      <c r="H34" s="9"/>
      <c r="I34" s="9"/>
      <c r="J34" s="9"/>
    </row>
    <row r="35" spans="1:11" x14ac:dyDescent="0.25">
      <c r="A35" s="31"/>
      <c r="B35" s="32"/>
      <c r="C35" s="293"/>
      <c r="D35" s="32"/>
      <c r="E35" s="294"/>
      <c r="F35" s="12"/>
      <c r="G35" s="12"/>
      <c r="H35" s="12"/>
      <c r="I35" s="12"/>
      <c r="J35" s="11"/>
    </row>
    <row r="36" spans="1:11" x14ac:dyDescent="0.25">
      <c r="A36" s="9" t="s">
        <v>283</v>
      </c>
      <c r="B36" s="9"/>
      <c r="C36" s="13"/>
      <c r="D36" s="12"/>
      <c r="E36" s="12"/>
      <c r="F36" s="12"/>
      <c r="G36" s="12"/>
      <c r="H36" s="12"/>
      <c r="I36" s="12"/>
      <c r="J36" s="11"/>
    </row>
    <row r="37" spans="1:11" x14ac:dyDescent="0.25">
      <c r="A37" s="462" t="s">
        <v>472</v>
      </c>
      <c r="B37" s="463"/>
      <c r="C37" s="463"/>
      <c r="D37" s="463"/>
      <c r="E37" s="464"/>
      <c r="F37" s="9"/>
      <c r="G37" s="9"/>
      <c r="H37" s="9"/>
      <c r="I37" s="9"/>
      <c r="J37" s="9"/>
    </row>
    <row r="38" spans="1:11" ht="24.75" customHeight="1" x14ac:dyDescent="0.25">
      <c r="A38" s="14"/>
      <c r="B38" s="14"/>
      <c r="C38" s="14"/>
      <c r="D38" s="14"/>
      <c r="E38" s="14"/>
      <c r="F38" s="2"/>
      <c r="G38" s="2"/>
      <c r="H38" s="2"/>
      <c r="I38" s="2"/>
      <c r="J38" s="2"/>
    </row>
    <row r="39" spans="1:11" ht="15.75" customHeight="1" x14ac:dyDescent="0.25">
      <c r="F39" s="2">
        <v>1341.6249783960354</v>
      </c>
      <c r="G39" s="2">
        <v>728.66684669309222</v>
      </c>
      <c r="H39" s="2">
        <v>21.407697838073325</v>
      </c>
      <c r="I39" s="2">
        <v>1.0347675902256817</v>
      </c>
      <c r="J39" s="2">
        <v>75.410041553787465</v>
      </c>
      <c r="K39">
        <v>16.987028429885839</v>
      </c>
    </row>
    <row r="40" spans="1:11" ht="69.75" customHeight="1" x14ac:dyDescent="0.25">
      <c r="A40" s="15" t="s">
        <v>285</v>
      </c>
      <c r="B40" s="15" t="s">
        <v>286</v>
      </c>
      <c r="C40" s="15" t="s">
        <v>287</v>
      </c>
      <c r="D40" s="15" t="s">
        <v>288</v>
      </c>
      <c r="E40" s="15" t="s">
        <v>289</v>
      </c>
      <c r="F40" s="2"/>
      <c r="G40" s="2"/>
      <c r="H40" s="2"/>
      <c r="I40" s="2"/>
      <c r="J40" s="2"/>
    </row>
    <row r="41" spans="1:11" ht="51" customHeight="1" x14ac:dyDescent="0.25">
      <c r="A41" s="38" t="str">
        <f>+'[1]CM.05-SERV.TER.'!$A$9</f>
        <v>Servicio por mantenimiento de  Equipos de computo.</v>
      </c>
      <c r="B41" s="33" t="str">
        <f>+'[1]CM.05-SERV.TER.'!$C$9</f>
        <v>servicio</v>
      </c>
      <c r="C41" s="34">
        <f t="shared" ref="C41:C46" si="1">E41/D41</f>
        <v>1.2590324496959793</v>
      </c>
      <c r="D41" s="35">
        <f>+'[1]CM.05-SERV.TER.'!$D$9</f>
        <v>1065.5999999999999</v>
      </c>
      <c r="E41" s="36">
        <f>F39</f>
        <v>1341.6249783960354</v>
      </c>
      <c r="F41" s="2"/>
      <c r="G41" s="2"/>
      <c r="H41" s="2"/>
      <c r="I41" s="2"/>
      <c r="J41" s="2"/>
    </row>
    <row r="42" spans="1:11" ht="63.75" customHeight="1" x14ac:dyDescent="0.25">
      <c r="A42" s="39" t="str">
        <f>+'[1]CM.05-SERV.TER.'!$A$10</f>
        <v>Servicio por  mantenimiento de Impresoras.</v>
      </c>
      <c r="B42" s="17" t="str">
        <f>+'[1]CM.05-SERV.TER.'!$C$10</f>
        <v>servicio</v>
      </c>
      <c r="C42" s="18">
        <f t="shared" si="1"/>
        <v>0.68996008587547797</v>
      </c>
      <c r="D42" s="19">
        <f>+'[1]CM.05-SERV.TER.'!$D$10</f>
        <v>1056.0999999999999</v>
      </c>
      <c r="E42" s="20">
        <f>G39</f>
        <v>728.66684669309222</v>
      </c>
      <c r="F42" s="2"/>
      <c r="G42" s="2"/>
      <c r="H42" s="2"/>
      <c r="I42" s="2"/>
      <c r="J42" s="2"/>
    </row>
    <row r="43" spans="1:11" ht="51" customHeight="1" x14ac:dyDescent="0.25">
      <c r="A43" s="39" t="str">
        <f>+'[1]CM.05-SERV.TER.'!$A$11</f>
        <v>Servicio por mantenimiento de Modulos  de trabajo</v>
      </c>
      <c r="B43" s="17" t="str">
        <f>+'[1]CM.05-SERV.TER.'!$C$11</f>
        <v>servicio</v>
      </c>
      <c r="C43" s="18">
        <f t="shared" si="1"/>
        <v>0.11353522719072477</v>
      </c>
      <c r="D43" s="19">
        <f>+'[1]CM.05-SERV.TER.'!$D$11</f>
        <v>188.55555555555554</v>
      </c>
      <c r="E43" s="20">
        <f>H39</f>
        <v>21.407697838073325</v>
      </c>
      <c r="F43" s="2"/>
      <c r="G43" s="2"/>
      <c r="H43" s="2"/>
      <c r="I43" s="2"/>
      <c r="J43" s="2"/>
    </row>
    <row r="44" spans="1:11" ht="38.25" customHeight="1" x14ac:dyDescent="0.25">
      <c r="A44" s="39" t="str">
        <f>+'[1]CM.05-SERV.TER.'!$A$12</f>
        <v xml:space="preserve">Servicio por mantenimiento de escritorio </v>
      </c>
      <c r="B44" s="17" t="str">
        <f>+'[1]CM.05-SERV.TER.'!$C$12</f>
        <v>servicio</v>
      </c>
      <c r="C44" s="18">
        <f t="shared" si="1"/>
        <v>3.5366246454383932E-3</v>
      </c>
      <c r="D44" s="19">
        <f>+'[1]CM.05-SERV.TER.'!$D$12</f>
        <v>292.58620689655174</v>
      </c>
      <c r="E44" s="20">
        <f>I39</f>
        <v>1.0347675902256817</v>
      </c>
      <c r="F44" s="2"/>
      <c r="G44" s="2"/>
      <c r="H44" s="2"/>
      <c r="I44" s="2"/>
      <c r="J44" s="2"/>
    </row>
    <row r="45" spans="1:11" ht="33" customHeight="1" x14ac:dyDescent="0.25">
      <c r="A45" s="39" t="str">
        <f>+'[1]CM.05-SERV.TER.'!$A$13</f>
        <v xml:space="preserve">Servicio por mantenimiento de sillon </v>
      </c>
      <c r="B45" s="17" t="str">
        <f>+'[1]CM.05-SERV.TER.'!$C$13</f>
        <v>servicio</v>
      </c>
      <c r="C45" s="18">
        <f t="shared" si="1"/>
        <v>0.12442434670041538</v>
      </c>
      <c r="D45" s="19">
        <f>+'[1]CM.05-SERV.TER.'!$D$13</f>
        <v>606.07142857142856</v>
      </c>
      <c r="E45" s="20">
        <f>J39</f>
        <v>75.410041553787465</v>
      </c>
      <c r="F45" s="2"/>
      <c r="G45" s="2"/>
      <c r="H45" s="2"/>
      <c r="I45" s="2"/>
      <c r="J45" s="2"/>
    </row>
    <row r="46" spans="1:11" ht="25.5" x14ac:dyDescent="0.25">
      <c r="A46" s="40" t="str">
        <f>+'[1]CM.05-SERV.TER.'!$A$14</f>
        <v>Servicio por mantenimiento de armario</v>
      </c>
      <c r="B46" s="21" t="str">
        <f>+'[1]CM.05-SERV.TER.'!$C$14</f>
        <v>servicio</v>
      </c>
      <c r="C46" s="22">
        <f t="shared" si="1"/>
        <v>0.23823881946451561</v>
      </c>
      <c r="D46" s="23">
        <f>+'[1]CM.05-SERV.TER.'!$D$14</f>
        <v>71.30252100840336</v>
      </c>
      <c r="E46" s="37">
        <f>K39</f>
        <v>16.987028429885839</v>
      </c>
      <c r="F46" s="2"/>
      <c r="G46" s="2"/>
      <c r="H46" s="2"/>
      <c r="I46" s="2"/>
      <c r="J46" s="2"/>
    </row>
    <row r="47" spans="1:11" x14ac:dyDescent="0.25">
      <c r="A47" s="5"/>
      <c r="B47" s="6"/>
      <c r="C47" s="31" t="s">
        <v>293</v>
      </c>
      <c r="D47" s="32"/>
      <c r="E47" s="29">
        <f>+SUM(E41:E46)</f>
        <v>2185.1313605011001</v>
      </c>
      <c r="F47" s="2"/>
      <c r="G47" s="2"/>
      <c r="H47" s="2"/>
      <c r="I47" s="2"/>
      <c r="J47" s="2"/>
    </row>
    <row r="48" spans="1:11" x14ac:dyDescent="0.25">
      <c r="A48" s="5"/>
      <c r="B48" s="6"/>
      <c r="C48" s="24" t="s">
        <v>294</v>
      </c>
      <c r="D48" s="25"/>
      <c r="E48" s="26">
        <v>590</v>
      </c>
      <c r="F48" s="2"/>
      <c r="G48" s="2"/>
      <c r="H48" s="2"/>
      <c r="I48" s="2"/>
      <c r="J48" s="2"/>
    </row>
    <row r="49" spans="1:11" x14ac:dyDescent="0.25">
      <c r="A49" s="5"/>
      <c r="B49" s="6"/>
      <c r="C49" s="27" t="s">
        <v>295</v>
      </c>
      <c r="D49" s="28"/>
      <c r="E49" s="29">
        <f>+E47/E48</f>
        <v>3.7036124754255932</v>
      </c>
      <c r="F49" s="2"/>
      <c r="G49" s="2"/>
      <c r="H49" s="2"/>
      <c r="I49" s="2"/>
      <c r="J49" s="2"/>
    </row>
    <row r="51" spans="1:11" ht="20.25" customHeight="1" x14ac:dyDescent="0.25">
      <c r="A51" s="3"/>
      <c r="B51" s="3"/>
      <c r="C51" s="3"/>
      <c r="D51" s="3"/>
      <c r="E51" s="3"/>
      <c r="F51" s="3"/>
      <c r="G51" s="3"/>
      <c r="H51" s="2"/>
      <c r="I51" s="2"/>
      <c r="J51" s="2"/>
    </row>
    <row r="52" spans="1:11" ht="20.25" customHeight="1" x14ac:dyDescent="0.25">
      <c r="A52" s="391" t="s">
        <v>279</v>
      </c>
      <c r="B52" s="391"/>
      <c r="C52" s="391"/>
      <c r="D52" s="391"/>
      <c r="E52" s="391"/>
      <c r="F52" s="1"/>
      <c r="G52" s="1"/>
      <c r="H52" s="2"/>
      <c r="I52" s="2"/>
      <c r="J52" s="2"/>
    </row>
    <row r="53" spans="1:11" x14ac:dyDescent="0.25">
      <c r="A53" s="3"/>
      <c r="B53" s="3"/>
      <c r="C53" s="3"/>
      <c r="D53" s="3"/>
      <c r="E53" s="3"/>
      <c r="F53" s="3"/>
      <c r="G53" s="3"/>
      <c r="H53" s="2"/>
      <c r="I53" s="2"/>
      <c r="J53" s="2"/>
    </row>
    <row r="54" spans="1:11" ht="15.75" customHeight="1" x14ac:dyDescent="0.25">
      <c r="A54" s="4"/>
      <c r="B54" s="4"/>
      <c r="C54" s="5"/>
      <c r="D54" s="6"/>
      <c r="E54" s="7"/>
      <c r="F54" s="2"/>
      <c r="G54" s="2"/>
      <c r="H54" s="2"/>
      <c r="I54" s="2"/>
      <c r="J54" s="2"/>
    </row>
    <row r="55" spans="1:11" ht="15.75" customHeight="1" x14ac:dyDescent="0.25">
      <c r="A55" s="392" t="s">
        <v>280</v>
      </c>
      <c r="B55" s="392"/>
      <c r="C55" s="392"/>
      <c r="D55" s="392"/>
      <c r="E55" s="392"/>
      <c r="F55" s="2"/>
      <c r="G55" s="2"/>
      <c r="H55" s="2"/>
      <c r="I55" s="2"/>
      <c r="J55" s="2"/>
    </row>
    <row r="56" spans="1:11" ht="15.75" customHeight="1" x14ac:dyDescent="0.25">
      <c r="A56" s="393" t="s">
        <v>281</v>
      </c>
      <c r="B56" s="393"/>
      <c r="C56" s="393"/>
      <c r="D56" s="393"/>
      <c r="E56" s="393"/>
      <c r="F56" s="2"/>
      <c r="G56" s="2"/>
      <c r="H56" s="2"/>
      <c r="I56" s="2"/>
      <c r="J56" s="2"/>
    </row>
    <row r="57" spans="1:11" x14ac:dyDescent="0.25">
      <c r="A57" s="2"/>
      <c r="B57" s="8"/>
      <c r="C57" s="8"/>
      <c r="D57" s="2"/>
      <c r="E57" s="2"/>
      <c r="F57" s="2"/>
      <c r="G57" s="2"/>
      <c r="H57" s="2"/>
      <c r="I57" s="2"/>
      <c r="J57" s="2"/>
    </row>
    <row r="58" spans="1:11" x14ac:dyDescent="0.25">
      <c r="A58" s="9" t="s">
        <v>282</v>
      </c>
      <c r="B58" s="9"/>
      <c r="C58" s="10"/>
      <c r="D58" s="9"/>
      <c r="E58" s="9"/>
      <c r="F58" s="9"/>
      <c r="G58" s="9"/>
      <c r="H58" s="9"/>
      <c r="I58" s="9"/>
      <c r="J58" s="11"/>
    </row>
    <row r="59" spans="1:11" ht="33" customHeight="1" x14ac:dyDescent="0.25">
      <c r="A59" s="468" t="s">
        <v>474</v>
      </c>
      <c r="B59" s="469"/>
      <c r="C59" s="469"/>
      <c r="D59" s="469"/>
      <c r="E59" s="470"/>
      <c r="F59" s="9"/>
      <c r="G59" s="9"/>
      <c r="H59" s="9"/>
      <c r="I59" s="9"/>
      <c r="J59" s="9"/>
    </row>
    <row r="60" spans="1:11" x14ac:dyDescent="0.25">
      <c r="A60" s="31"/>
      <c r="B60" s="32"/>
      <c r="C60" s="293"/>
      <c r="D60" s="32"/>
      <c r="E60" s="294"/>
      <c r="F60" s="12"/>
      <c r="G60" s="12"/>
      <c r="H60" s="12"/>
      <c r="I60" s="12"/>
      <c r="J60" s="11"/>
    </row>
    <row r="61" spans="1:11" x14ac:dyDescent="0.25">
      <c r="A61" s="9" t="s">
        <v>283</v>
      </c>
      <c r="B61" s="9"/>
      <c r="C61" s="13"/>
      <c r="D61" s="12"/>
      <c r="E61" s="12"/>
      <c r="F61" s="12"/>
      <c r="G61" s="12"/>
      <c r="H61" s="12"/>
      <c r="I61" s="12"/>
      <c r="J61" s="11"/>
    </row>
    <row r="62" spans="1:11" x14ac:dyDescent="0.25">
      <c r="A62" s="462" t="s">
        <v>472</v>
      </c>
      <c r="B62" s="463"/>
      <c r="C62" s="463"/>
      <c r="D62" s="463"/>
      <c r="E62" s="464"/>
      <c r="F62" s="9"/>
      <c r="G62" s="9"/>
      <c r="H62" s="9"/>
      <c r="I62" s="9"/>
      <c r="J62" s="9"/>
    </row>
    <row r="63" spans="1:11" ht="31.5" customHeight="1" x14ac:dyDescent="0.25">
      <c r="A63" s="14"/>
      <c r="B63" s="14"/>
      <c r="C63" s="14"/>
      <c r="D63" s="14"/>
      <c r="E63" s="14"/>
      <c r="F63" s="2"/>
      <c r="G63" s="2"/>
      <c r="H63" s="2"/>
      <c r="I63" s="2"/>
      <c r="J63" s="2"/>
    </row>
    <row r="64" spans="1:11" ht="45" customHeight="1" x14ac:dyDescent="0.25">
      <c r="A64" s="15" t="s">
        <v>285</v>
      </c>
      <c r="B64" s="15" t="s">
        <v>286</v>
      </c>
      <c r="C64" s="15" t="s">
        <v>287</v>
      </c>
      <c r="D64" s="15" t="s">
        <v>288</v>
      </c>
      <c r="E64" s="15" t="s">
        <v>289</v>
      </c>
      <c r="F64" s="2">
        <v>57.813023752711977</v>
      </c>
      <c r="G64" s="2">
        <v>31.322303050672154</v>
      </c>
      <c r="H64" s="2">
        <v>0.92524795740825383</v>
      </c>
      <c r="I64" s="2">
        <v>2.1046120479166406E-2</v>
      </c>
      <c r="J64" s="2">
        <v>3.1121126271164727</v>
      </c>
      <c r="K64">
        <v>0.71687513510566181</v>
      </c>
    </row>
    <row r="65" spans="1:10" ht="24" customHeight="1" x14ac:dyDescent="0.25">
      <c r="A65" s="16"/>
      <c r="B65" s="16"/>
      <c r="C65" s="16" t="s">
        <v>290</v>
      </c>
      <c r="D65" s="16" t="s">
        <v>291</v>
      </c>
      <c r="E65" s="16" t="s">
        <v>292</v>
      </c>
      <c r="F65" s="2"/>
      <c r="G65" s="2"/>
      <c r="H65" s="2"/>
      <c r="I65" s="2"/>
      <c r="J65" s="2"/>
    </row>
    <row r="66" spans="1:10" ht="51" customHeight="1" x14ac:dyDescent="0.25">
      <c r="A66" s="38" t="str">
        <f>+'[1]CM.05-SERV.TER.'!$A$9</f>
        <v>Servicio por mantenimiento de  Equipos de computo.</v>
      </c>
      <c r="B66" s="33" t="str">
        <f>+'[1]CM.05-SERV.TER.'!$C$9</f>
        <v>servicio</v>
      </c>
      <c r="C66" s="34">
        <f t="shared" ref="C66:C71" si="2">E66/D66</f>
        <v>5.4253963731899384E-2</v>
      </c>
      <c r="D66" s="35">
        <f>+'[1]CM.05-SERV.TER.'!$D$9</f>
        <v>1065.5999999999999</v>
      </c>
      <c r="E66" s="36">
        <f>F64</f>
        <v>57.813023752711977</v>
      </c>
      <c r="F66" s="2"/>
      <c r="G66" s="2"/>
      <c r="H66" s="2"/>
      <c r="I66" s="2"/>
      <c r="J66" s="2"/>
    </row>
    <row r="67" spans="1:10" ht="63.75" customHeight="1" x14ac:dyDescent="0.25">
      <c r="A67" s="39" t="str">
        <f>+'[1]CM.05-SERV.TER.'!$A$10</f>
        <v>Servicio por  mantenimiento de Impresoras.</v>
      </c>
      <c r="B67" s="17" t="str">
        <f>+'[1]CM.05-SERV.TER.'!$C$10</f>
        <v>servicio</v>
      </c>
      <c r="C67" s="18">
        <f t="shared" si="2"/>
        <v>2.9658463261691276E-2</v>
      </c>
      <c r="D67" s="19">
        <f>+'[1]CM.05-SERV.TER.'!$D$10</f>
        <v>1056.0999999999999</v>
      </c>
      <c r="E67" s="20">
        <f>G64</f>
        <v>31.322303050672154</v>
      </c>
      <c r="F67" s="2"/>
      <c r="G67" s="2"/>
      <c r="H67" s="2"/>
      <c r="I67" s="2"/>
      <c r="J67" s="2"/>
    </row>
    <row r="68" spans="1:10" ht="51" customHeight="1" x14ac:dyDescent="0.25">
      <c r="A68" s="39" t="str">
        <f>+'[1]CM.05-SERV.TER.'!$A$11</f>
        <v>Servicio por mantenimiento de Modulos  de trabajo</v>
      </c>
      <c r="B68" s="17" t="str">
        <f>+'[1]CM.05-SERV.TER.'!$C$11</f>
        <v>servicio</v>
      </c>
      <c r="C68" s="18">
        <f t="shared" si="2"/>
        <v>4.9070310057008158E-3</v>
      </c>
      <c r="D68" s="19">
        <f>+'[1]CM.05-SERV.TER.'!$D$11</f>
        <v>188.55555555555554</v>
      </c>
      <c r="E68" s="20">
        <f>H64</f>
        <v>0.92524795740825383</v>
      </c>
      <c r="F68" s="2"/>
      <c r="G68" s="2"/>
      <c r="H68" s="2"/>
      <c r="I68" s="2"/>
      <c r="J68" s="2"/>
    </row>
    <row r="69" spans="1:10" ht="38.25" customHeight="1" x14ac:dyDescent="0.25">
      <c r="A69" s="39" t="str">
        <f>+'[1]CM.05-SERV.TER.'!$A$12</f>
        <v xml:space="preserve">Servicio por mantenimiento de escritorio </v>
      </c>
      <c r="B69" s="17" t="str">
        <f>+'[1]CM.05-SERV.TER.'!$C$12</f>
        <v>servicio</v>
      </c>
      <c r="C69" s="18">
        <f t="shared" si="2"/>
        <v>7.1931348720780875E-5</v>
      </c>
      <c r="D69" s="19">
        <f>+'[1]CM.05-SERV.TER.'!$D$12</f>
        <v>292.58620689655174</v>
      </c>
      <c r="E69" s="20">
        <f>I64</f>
        <v>2.1046120479166406E-2</v>
      </c>
      <c r="F69" s="2"/>
      <c r="G69" s="2"/>
      <c r="H69" s="2"/>
      <c r="I69" s="2"/>
      <c r="J69" s="2"/>
    </row>
    <row r="70" spans="1:10" ht="33" customHeight="1" x14ac:dyDescent="0.25">
      <c r="A70" s="39" t="str">
        <f>+'[1]CM.05-SERV.TER.'!$A$13</f>
        <v xml:space="preserve">Servicio por mantenimiento de sillon </v>
      </c>
      <c r="B70" s="17" t="str">
        <f>+'[1]CM.05-SERV.TER.'!$C$13</f>
        <v>servicio</v>
      </c>
      <c r="C70" s="18">
        <f t="shared" si="2"/>
        <v>5.1348941402039622E-3</v>
      </c>
      <c r="D70" s="19">
        <f>+'[1]CM.05-SERV.TER.'!$D$13</f>
        <v>606.07142857142856</v>
      </c>
      <c r="E70" s="20">
        <f>J64</f>
        <v>3.1121126271164727</v>
      </c>
      <c r="F70" s="2"/>
      <c r="G70" s="2"/>
      <c r="H70" s="2"/>
      <c r="I70" s="2"/>
      <c r="J70" s="2"/>
    </row>
    <row r="71" spans="1:10" ht="25.5" x14ac:dyDescent="0.25">
      <c r="A71" s="40" t="str">
        <f>+'[1]CM.05-SERV.TER.'!$A$14</f>
        <v>Servicio por mantenimiento de armario</v>
      </c>
      <c r="B71" s="21" t="str">
        <f>+'[1]CM.05-SERV.TER.'!$C$14</f>
        <v>servicio</v>
      </c>
      <c r="C71" s="22">
        <f t="shared" si="2"/>
        <v>1.0053994234245581E-2</v>
      </c>
      <c r="D71" s="23">
        <f>+'[1]CM.05-SERV.TER.'!$D$14</f>
        <v>71.30252100840336</v>
      </c>
      <c r="E71" s="37">
        <f>K64</f>
        <v>0.71687513510566181</v>
      </c>
      <c r="F71" s="2"/>
      <c r="G71" s="2"/>
      <c r="H71" s="2"/>
      <c r="I71" s="2"/>
      <c r="J71" s="2"/>
    </row>
    <row r="72" spans="1:10" x14ac:dyDescent="0.25">
      <c r="A72" s="5"/>
      <c r="B72" s="6"/>
      <c r="C72" s="31" t="s">
        <v>293</v>
      </c>
      <c r="D72" s="32"/>
      <c r="E72" s="29">
        <f>+SUM(E66:E71)</f>
        <v>93.910608643493703</v>
      </c>
      <c r="F72" s="2"/>
      <c r="G72" s="2"/>
      <c r="H72" s="2"/>
      <c r="I72" s="2"/>
      <c r="J72" s="2"/>
    </row>
    <row r="73" spans="1:10" x14ac:dyDescent="0.25">
      <c r="A73" s="5"/>
      <c r="B73" s="6"/>
      <c r="C73" s="24" t="s">
        <v>294</v>
      </c>
      <c r="D73" s="25"/>
      <c r="E73" s="26">
        <v>12</v>
      </c>
      <c r="F73" s="2"/>
      <c r="G73" s="2"/>
      <c r="H73" s="2"/>
      <c r="I73" s="2"/>
      <c r="J73" s="2"/>
    </row>
    <row r="74" spans="1:10" x14ac:dyDescent="0.25">
      <c r="A74" s="5"/>
      <c r="B74" s="6"/>
      <c r="C74" s="27" t="s">
        <v>295</v>
      </c>
      <c r="D74" s="28"/>
      <c r="E74" s="29">
        <f>+E72/E73</f>
        <v>7.8258840536244749</v>
      </c>
      <c r="F74" s="2"/>
      <c r="G74" s="2"/>
      <c r="H74" s="2"/>
      <c r="I74" s="2"/>
      <c r="J74" s="2"/>
    </row>
    <row r="76" spans="1:10" ht="20.25" customHeight="1" x14ac:dyDescent="0.25">
      <c r="A76" s="391" t="s">
        <v>279</v>
      </c>
      <c r="B76" s="391"/>
      <c r="C76" s="391"/>
      <c r="D76" s="391"/>
      <c r="E76" s="391"/>
      <c r="F76" s="1"/>
      <c r="G76" s="1"/>
      <c r="H76" s="2"/>
      <c r="I76" s="2"/>
      <c r="J76" s="2"/>
    </row>
    <row r="77" spans="1:10" x14ac:dyDescent="0.25">
      <c r="A77" s="3"/>
      <c r="B77" s="3"/>
      <c r="C77" s="3"/>
      <c r="D77" s="3"/>
      <c r="E77" s="3"/>
      <c r="F77" s="3"/>
      <c r="G77" s="3"/>
      <c r="H77" s="2"/>
      <c r="I77" s="2"/>
      <c r="J77" s="2"/>
    </row>
    <row r="78" spans="1:10" x14ac:dyDescent="0.25">
      <c r="A78" s="4"/>
      <c r="B78" s="4"/>
      <c r="C78" s="5"/>
      <c r="D78" s="6"/>
      <c r="E78" s="7"/>
      <c r="F78" s="2"/>
      <c r="G78" s="2"/>
      <c r="H78" s="2"/>
      <c r="I78" s="2"/>
      <c r="J78" s="2"/>
    </row>
    <row r="79" spans="1:10" ht="15.75" x14ac:dyDescent="0.25">
      <c r="A79" s="392" t="s">
        <v>280</v>
      </c>
      <c r="B79" s="392"/>
      <c r="C79" s="392"/>
      <c r="D79" s="392"/>
      <c r="E79" s="392"/>
      <c r="F79" s="2"/>
      <c r="G79" s="2"/>
      <c r="H79" s="2"/>
      <c r="I79" s="2"/>
      <c r="J79" s="2"/>
    </row>
    <row r="80" spans="1:10" ht="15.75" customHeight="1" x14ac:dyDescent="0.25">
      <c r="A80" s="393" t="s">
        <v>281</v>
      </c>
      <c r="B80" s="393"/>
      <c r="C80" s="393"/>
      <c r="D80" s="393"/>
      <c r="E80" s="393"/>
      <c r="F80" s="2"/>
      <c r="G80" s="2"/>
      <c r="H80" s="2"/>
      <c r="I80" s="2"/>
      <c r="J80" s="2"/>
    </row>
    <row r="81" spans="1:11" x14ac:dyDescent="0.25">
      <c r="A81" s="2"/>
      <c r="B81" s="8"/>
      <c r="C81" s="8"/>
      <c r="D81" s="2"/>
      <c r="E81" s="2"/>
      <c r="F81" s="2"/>
      <c r="G81" s="2"/>
      <c r="H81" s="2"/>
      <c r="I81" s="2"/>
      <c r="J81" s="2"/>
    </row>
    <row r="82" spans="1:11" x14ac:dyDescent="0.25">
      <c r="A82" s="9" t="s">
        <v>282</v>
      </c>
      <c r="B82" s="9"/>
      <c r="C82" s="10"/>
      <c r="D82" s="9"/>
      <c r="E82" s="9"/>
      <c r="F82" s="9"/>
      <c r="G82" s="9"/>
      <c r="H82" s="9"/>
      <c r="I82" s="9"/>
      <c r="J82" s="11"/>
    </row>
    <row r="83" spans="1:11" x14ac:dyDescent="0.25">
      <c r="A83" s="468" t="s">
        <v>475</v>
      </c>
      <c r="B83" s="469"/>
      <c r="C83" s="469"/>
      <c r="D83" s="469"/>
      <c r="E83" s="470"/>
      <c r="F83" s="9"/>
      <c r="G83" s="9"/>
      <c r="H83" s="9"/>
      <c r="I83" s="9"/>
      <c r="J83" s="9"/>
    </row>
    <row r="84" spans="1:11" x14ac:dyDescent="0.25">
      <c r="A84" s="31"/>
      <c r="B84" s="32"/>
      <c r="C84" s="293"/>
      <c r="D84" s="32"/>
      <c r="E84" s="294"/>
      <c r="F84" s="12"/>
      <c r="G84" s="12"/>
      <c r="H84" s="12"/>
      <c r="I84" s="12"/>
      <c r="J84" s="11"/>
    </row>
    <row r="85" spans="1:11" x14ac:dyDescent="0.25">
      <c r="A85" s="9" t="s">
        <v>283</v>
      </c>
      <c r="B85" s="9"/>
      <c r="C85" s="13"/>
      <c r="D85" s="12"/>
      <c r="E85" s="12"/>
      <c r="F85" s="12"/>
      <c r="G85" s="12"/>
      <c r="H85" s="12"/>
      <c r="I85" s="12"/>
      <c r="J85" s="11"/>
    </row>
    <row r="86" spans="1:11" x14ac:dyDescent="0.25">
      <c r="A86" s="462" t="s">
        <v>472</v>
      </c>
      <c r="B86" s="463"/>
      <c r="C86" s="463"/>
      <c r="D86" s="463"/>
      <c r="E86" s="464"/>
      <c r="F86" s="9"/>
      <c r="G86" s="9"/>
      <c r="H86" s="9"/>
      <c r="I86" s="9"/>
      <c r="J86" s="9"/>
    </row>
    <row r="87" spans="1:11" x14ac:dyDescent="0.25">
      <c r="A87" s="14"/>
      <c r="B87" s="14"/>
      <c r="C87" s="14"/>
      <c r="D87" s="14"/>
      <c r="E87" s="14"/>
      <c r="F87" s="2"/>
      <c r="G87" s="2"/>
      <c r="H87" s="2"/>
      <c r="I87" s="2"/>
      <c r="J87" s="2"/>
    </row>
    <row r="88" spans="1:11" ht="72" customHeight="1" x14ac:dyDescent="0.25">
      <c r="A88" s="15" t="s">
        <v>285</v>
      </c>
      <c r="B88" s="15" t="s">
        <v>286</v>
      </c>
      <c r="C88" s="15" t="s">
        <v>287</v>
      </c>
      <c r="D88" s="15" t="s">
        <v>288</v>
      </c>
      <c r="E88" s="15" t="s">
        <v>289</v>
      </c>
      <c r="F88" s="2">
        <v>1508.3859438899949</v>
      </c>
      <c r="G88" s="2">
        <v>818.81644520771692</v>
      </c>
      <c r="H88" s="2">
        <v>24.08366006783249</v>
      </c>
      <c r="I88" s="2">
        <v>1.0347675902256817</v>
      </c>
      <c r="J88" s="2">
        <v>84.032504066317756</v>
      </c>
      <c r="K88">
        <v>19.015843138716491</v>
      </c>
    </row>
    <row r="89" spans="1:11" ht="25.5" customHeight="1" x14ac:dyDescent="0.25">
      <c r="A89" s="16"/>
      <c r="B89" s="16"/>
      <c r="C89" s="16" t="s">
        <v>290</v>
      </c>
      <c r="D89" s="16" t="s">
        <v>291</v>
      </c>
      <c r="E89" s="16" t="s">
        <v>292</v>
      </c>
      <c r="F89" s="2"/>
      <c r="G89" s="2"/>
      <c r="H89" s="2"/>
      <c r="I89" s="2"/>
      <c r="J89" s="2"/>
    </row>
    <row r="90" spans="1:11" ht="63.75" customHeight="1" x14ac:dyDescent="0.25">
      <c r="A90" s="38" t="str">
        <f>+'[1]CM.05-SERV.TER.'!$A$9</f>
        <v>Servicio por mantenimiento de  Equipos de computo.</v>
      </c>
      <c r="B90" s="33" t="str">
        <f>+'[1]CM.05-SERV.TER.'!$C$9</f>
        <v>servicio</v>
      </c>
      <c r="C90" s="34">
        <f t="shared" ref="C90:C95" si="3">E90/D90</f>
        <v>1.415527349746617</v>
      </c>
      <c r="D90" s="35">
        <f>+'[1]CM.05-SERV.TER.'!$D$9</f>
        <v>1065.5999999999999</v>
      </c>
      <c r="E90" s="36">
        <f>F88</f>
        <v>1508.3859438899949</v>
      </c>
      <c r="F90" s="2"/>
      <c r="G90" s="2"/>
      <c r="H90" s="2"/>
      <c r="I90" s="2"/>
      <c r="J90" s="2"/>
    </row>
    <row r="91" spans="1:11" ht="51" customHeight="1" x14ac:dyDescent="0.25">
      <c r="A91" s="39" t="str">
        <f>+'[1]CM.05-SERV.TER.'!$A$10</f>
        <v>Servicio por  mantenimiento de Impresoras.</v>
      </c>
      <c r="B91" s="17" t="str">
        <f>+'[1]CM.05-SERV.TER.'!$C$10</f>
        <v>servicio</v>
      </c>
      <c r="C91" s="18">
        <f t="shared" si="3"/>
        <v>0.77532094044855315</v>
      </c>
      <c r="D91" s="19">
        <f>+'[1]CM.05-SERV.TER.'!$D$10</f>
        <v>1056.0999999999999</v>
      </c>
      <c r="E91" s="20">
        <f>G88</f>
        <v>818.81644520771692</v>
      </c>
      <c r="F91" s="2"/>
      <c r="G91" s="2"/>
      <c r="H91" s="2"/>
      <c r="I91" s="2"/>
      <c r="J91" s="2"/>
    </row>
    <row r="92" spans="1:11" ht="63.75" customHeight="1" x14ac:dyDescent="0.25">
      <c r="A92" s="39" t="str">
        <f>+'[1]CM.05-SERV.TER.'!$A$11</f>
        <v>Servicio por mantenimiento de Modulos  de trabajo</v>
      </c>
      <c r="B92" s="17" t="str">
        <f>+'[1]CM.05-SERV.TER.'!$C$11</f>
        <v>servicio</v>
      </c>
      <c r="C92" s="18">
        <f t="shared" si="3"/>
        <v>0.12772713058956536</v>
      </c>
      <c r="D92" s="19">
        <f>+'[1]CM.05-SERV.TER.'!$D$11</f>
        <v>188.55555555555554</v>
      </c>
      <c r="E92" s="20">
        <f>H88</f>
        <v>24.08366006783249</v>
      </c>
      <c r="F92" s="2"/>
      <c r="G92" s="2"/>
      <c r="H92" s="2"/>
      <c r="I92" s="2"/>
      <c r="J92" s="2"/>
    </row>
    <row r="93" spans="1:11" ht="51" customHeight="1" x14ac:dyDescent="0.25">
      <c r="A93" s="39" t="str">
        <f>+'[1]CM.05-SERV.TER.'!$A$12</f>
        <v xml:space="preserve">Servicio por mantenimiento de escritorio </v>
      </c>
      <c r="B93" s="17" t="str">
        <f>+'[1]CM.05-SERV.TER.'!$C$12</f>
        <v>servicio</v>
      </c>
      <c r="C93" s="18">
        <f t="shared" si="3"/>
        <v>3.5366246454383932E-3</v>
      </c>
      <c r="D93" s="19">
        <f>+'[1]CM.05-SERV.TER.'!$D$12</f>
        <v>292.58620689655174</v>
      </c>
      <c r="E93" s="20">
        <f>I88</f>
        <v>1.0347675902256817</v>
      </c>
      <c r="F93" s="2"/>
      <c r="G93" s="2"/>
      <c r="H93" s="2"/>
      <c r="I93" s="2"/>
      <c r="J93" s="2"/>
    </row>
    <row r="94" spans="1:11" ht="38.25" customHeight="1" x14ac:dyDescent="0.25">
      <c r="A94" s="39" t="str">
        <f>+'[1]CM.05-SERV.TER.'!$A$13</f>
        <v xml:space="preserve">Servicio por mantenimiento de sillon </v>
      </c>
      <c r="B94" s="17" t="str">
        <f>+'[1]CM.05-SERV.TER.'!$C$13</f>
        <v>servicio</v>
      </c>
      <c r="C94" s="18">
        <f t="shared" si="3"/>
        <v>0.13865115579592793</v>
      </c>
      <c r="D94" s="19">
        <f>+'[1]CM.05-SERV.TER.'!$D$13</f>
        <v>606.07142857142856</v>
      </c>
      <c r="E94" s="20">
        <f>J88</f>
        <v>84.032504066317756</v>
      </c>
      <c r="F94" s="2"/>
      <c r="G94" s="2"/>
      <c r="H94" s="2"/>
      <c r="I94" s="2"/>
      <c r="J94" s="2"/>
    </row>
    <row r="95" spans="1:11" ht="51" customHeight="1" x14ac:dyDescent="0.25">
      <c r="A95" s="40" t="str">
        <f>+'[1]CM.05-SERV.TER.'!$A$14</f>
        <v>Servicio por mantenimiento de armario</v>
      </c>
      <c r="B95" s="21" t="str">
        <f>+'[1]CM.05-SERV.TER.'!$C$14</f>
        <v>servicio</v>
      </c>
      <c r="C95" s="22">
        <f t="shared" si="3"/>
        <v>0.26669243765554068</v>
      </c>
      <c r="D95" s="23">
        <f>+'[1]CM.05-SERV.TER.'!$D$14</f>
        <v>71.30252100840336</v>
      </c>
      <c r="E95" s="37">
        <f>K88</f>
        <v>19.015843138716491</v>
      </c>
      <c r="F95" s="2"/>
      <c r="G95" s="2"/>
      <c r="H95" s="2"/>
      <c r="I95" s="2"/>
      <c r="J95" s="2"/>
    </row>
    <row r="96" spans="1:11" x14ac:dyDescent="0.25">
      <c r="A96" s="5"/>
      <c r="B96" s="6"/>
      <c r="C96" s="31" t="s">
        <v>293</v>
      </c>
      <c r="D96" s="32"/>
      <c r="E96" s="29">
        <f>+SUM(E90:E95)</f>
        <v>2455.3691639608041</v>
      </c>
      <c r="F96" s="2"/>
      <c r="G96" s="2"/>
      <c r="H96" s="2"/>
      <c r="I96" s="2"/>
      <c r="J96" s="2"/>
    </row>
    <row r="97" spans="1:10" x14ac:dyDescent="0.25">
      <c r="A97" s="5"/>
      <c r="B97" s="6"/>
      <c r="C97" s="24" t="s">
        <v>294</v>
      </c>
      <c r="D97" s="25"/>
      <c r="E97" s="26">
        <v>590</v>
      </c>
      <c r="F97" s="2"/>
      <c r="G97" s="2"/>
      <c r="H97" s="2"/>
      <c r="I97" s="2"/>
      <c r="J97" s="2"/>
    </row>
    <row r="98" spans="1:10" x14ac:dyDescent="0.25">
      <c r="A98" s="5"/>
      <c r="B98" s="6"/>
      <c r="C98" s="27" t="s">
        <v>295</v>
      </c>
      <c r="D98" s="28"/>
      <c r="E98" s="29">
        <f>+E96/E97</f>
        <v>4.1616426507810242</v>
      </c>
      <c r="F98" s="2"/>
      <c r="G98" s="2"/>
      <c r="H98" s="2"/>
      <c r="I98" s="2"/>
      <c r="J98" s="2"/>
    </row>
    <row r="101" spans="1:10" ht="20.25" customHeight="1" x14ac:dyDescent="0.25">
      <c r="A101" s="391" t="s">
        <v>279</v>
      </c>
      <c r="B101" s="391"/>
      <c r="C101" s="391"/>
      <c r="D101" s="391"/>
      <c r="E101" s="391"/>
      <c r="F101" s="1"/>
      <c r="G101" s="1"/>
      <c r="H101" s="2"/>
      <c r="I101" s="2"/>
      <c r="J101" s="2"/>
    </row>
    <row r="102" spans="1:10" x14ac:dyDescent="0.25">
      <c r="A102" s="3"/>
      <c r="B102" s="3"/>
      <c r="C102" s="3"/>
      <c r="D102" s="3"/>
      <c r="E102" s="3"/>
      <c r="F102" s="3"/>
      <c r="G102" s="3"/>
      <c r="H102" s="2"/>
      <c r="I102" s="2"/>
      <c r="J102" s="2"/>
    </row>
    <row r="103" spans="1:10" x14ac:dyDescent="0.25">
      <c r="A103" s="4"/>
      <c r="B103" s="4"/>
      <c r="C103" s="5"/>
      <c r="D103" s="6"/>
      <c r="E103" s="7"/>
      <c r="F103" s="2"/>
      <c r="G103" s="2"/>
      <c r="H103" s="2"/>
      <c r="I103" s="2"/>
      <c r="J103" s="2"/>
    </row>
    <row r="104" spans="1:10" ht="15.75" x14ac:dyDescent="0.25">
      <c r="A104" s="392" t="s">
        <v>280</v>
      </c>
      <c r="B104" s="392"/>
      <c r="C104" s="392"/>
      <c r="D104" s="392"/>
      <c r="E104" s="392"/>
      <c r="F104" s="2"/>
      <c r="G104" s="2"/>
      <c r="H104" s="2"/>
      <c r="I104" s="2"/>
      <c r="J104" s="2"/>
    </row>
    <row r="105" spans="1:10" ht="15.75" customHeight="1" x14ac:dyDescent="0.25">
      <c r="A105" s="393" t="s">
        <v>281</v>
      </c>
      <c r="B105" s="393"/>
      <c r="C105" s="393"/>
      <c r="D105" s="393"/>
      <c r="E105" s="393"/>
      <c r="F105" s="2"/>
      <c r="G105" s="2"/>
      <c r="H105" s="2"/>
      <c r="I105" s="2"/>
      <c r="J105" s="2"/>
    </row>
    <row r="106" spans="1:10" x14ac:dyDescent="0.25">
      <c r="A106" s="2"/>
      <c r="B106" s="8"/>
      <c r="C106" s="8"/>
      <c r="D106" s="2"/>
      <c r="E106" s="2"/>
      <c r="F106" s="2"/>
      <c r="G106" s="2"/>
      <c r="H106" s="2"/>
      <c r="I106" s="2"/>
      <c r="J106" s="2"/>
    </row>
    <row r="107" spans="1:10" x14ac:dyDescent="0.25">
      <c r="A107" s="9" t="s">
        <v>282</v>
      </c>
      <c r="B107" s="9"/>
      <c r="C107" s="10"/>
      <c r="D107" s="9"/>
      <c r="E107" s="9"/>
      <c r="F107" s="9"/>
      <c r="G107" s="9"/>
      <c r="H107" s="9"/>
      <c r="I107" s="9"/>
      <c r="J107" s="11"/>
    </row>
    <row r="108" spans="1:10" x14ac:dyDescent="0.25">
      <c r="A108" s="468" t="s">
        <v>476</v>
      </c>
      <c r="B108" s="469"/>
      <c r="C108" s="469"/>
      <c r="D108" s="469"/>
      <c r="E108" s="470"/>
      <c r="F108" s="9"/>
      <c r="G108" s="9"/>
      <c r="H108" s="9"/>
      <c r="I108" s="9"/>
      <c r="J108" s="9"/>
    </row>
    <row r="109" spans="1:10" x14ac:dyDescent="0.25">
      <c r="A109" s="31"/>
      <c r="B109" s="32"/>
      <c r="C109" s="293"/>
      <c r="D109" s="32"/>
      <c r="E109" s="294"/>
      <c r="F109" s="12"/>
      <c r="G109" s="12"/>
      <c r="H109" s="12"/>
      <c r="I109" s="12"/>
      <c r="J109" s="11"/>
    </row>
    <row r="110" spans="1:10" x14ac:dyDescent="0.25">
      <c r="A110" s="463" t="s">
        <v>283</v>
      </c>
      <c r="B110" s="463"/>
      <c r="C110" s="463"/>
      <c r="D110" s="463"/>
      <c r="E110" s="463"/>
      <c r="F110" s="12"/>
      <c r="G110" s="12"/>
      <c r="H110" s="12"/>
      <c r="I110" s="12"/>
      <c r="J110" s="11"/>
    </row>
    <row r="111" spans="1:10" x14ac:dyDescent="0.25">
      <c r="A111" s="462" t="s">
        <v>472</v>
      </c>
      <c r="B111" s="463"/>
      <c r="C111" s="463"/>
      <c r="D111" s="463"/>
      <c r="E111" s="464"/>
      <c r="F111" s="9"/>
      <c r="G111" s="9"/>
      <c r="H111" s="9"/>
      <c r="I111" s="9"/>
      <c r="J111" s="9"/>
    </row>
    <row r="112" spans="1:10" x14ac:dyDescent="0.25">
      <c r="A112" s="14"/>
      <c r="B112" s="14"/>
      <c r="C112" s="14"/>
      <c r="D112" s="14"/>
      <c r="E112" s="14"/>
      <c r="F112" s="2"/>
      <c r="G112" s="2"/>
      <c r="H112" s="2"/>
      <c r="I112" s="2"/>
      <c r="J112" s="2"/>
    </row>
    <row r="113" spans="1:11" ht="72" customHeight="1" x14ac:dyDescent="0.25">
      <c r="A113" s="15" t="s">
        <v>285</v>
      </c>
      <c r="B113" s="15" t="s">
        <v>286</v>
      </c>
      <c r="C113" s="15" t="s">
        <v>287</v>
      </c>
      <c r="D113" s="15" t="s">
        <v>288</v>
      </c>
      <c r="E113" s="15" t="s">
        <v>289</v>
      </c>
      <c r="F113" s="2">
        <v>1662.1244328904695</v>
      </c>
      <c r="G113" s="2">
        <v>900.51621270682449</v>
      </c>
      <c r="H113" s="2">
        <v>26.600878775487299</v>
      </c>
      <c r="I113" s="2">
        <v>0.60507596377603434</v>
      </c>
      <c r="J113" s="2">
        <v>89.473238029598605</v>
      </c>
      <c r="K113">
        <v>20.610160134287781</v>
      </c>
    </row>
    <row r="114" spans="1:11" ht="25.5" customHeight="1" x14ac:dyDescent="0.25">
      <c r="A114" s="16"/>
      <c r="B114" s="16"/>
      <c r="C114" s="16" t="s">
        <v>290</v>
      </c>
      <c r="D114" s="16" t="s">
        <v>291</v>
      </c>
      <c r="E114" s="16" t="s">
        <v>292</v>
      </c>
      <c r="F114" s="2"/>
      <c r="G114" s="2"/>
      <c r="H114" s="2"/>
      <c r="I114" s="2"/>
      <c r="J114" s="2"/>
    </row>
    <row r="115" spans="1:11" ht="63.75" customHeight="1" x14ac:dyDescent="0.25">
      <c r="A115" s="38" t="str">
        <f>+'[1]CM.05-SERV.TER.'!$A$9</f>
        <v>Servicio por mantenimiento de  Equipos de computo.</v>
      </c>
      <c r="B115" s="33" t="str">
        <f>+'[1]CM.05-SERV.TER.'!$C$9</f>
        <v>servicio</v>
      </c>
      <c r="C115" s="34">
        <f t="shared" ref="C115:C120" si="4">E115/D115</f>
        <v>1.5598014572921075</v>
      </c>
      <c r="D115" s="35">
        <f>+'[1]CM.05-SERV.TER.'!$D$9</f>
        <v>1065.5999999999999</v>
      </c>
      <c r="E115" s="36">
        <f>F113</f>
        <v>1662.1244328904695</v>
      </c>
      <c r="F115" s="2"/>
      <c r="G115" s="2"/>
      <c r="H115" s="2"/>
      <c r="I115" s="2"/>
      <c r="J115" s="2"/>
    </row>
    <row r="116" spans="1:11" ht="51" customHeight="1" x14ac:dyDescent="0.25">
      <c r="A116" s="39" t="str">
        <f>+'[1]CM.05-SERV.TER.'!$A$10</f>
        <v>Servicio por  mantenimiento de Impresoras.</v>
      </c>
      <c r="B116" s="17" t="str">
        <f>+'[1]CM.05-SERV.TER.'!$C$10</f>
        <v>servicio</v>
      </c>
      <c r="C116" s="18">
        <f t="shared" si="4"/>
        <v>0.85268081877362423</v>
      </c>
      <c r="D116" s="19">
        <f>+'[1]CM.05-SERV.TER.'!$D$10</f>
        <v>1056.0999999999999</v>
      </c>
      <c r="E116" s="20">
        <f>G113</f>
        <v>900.51621270682449</v>
      </c>
      <c r="F116" s="2"/>
      <c r="G116" s="2"/>
      <c r="H116" s="2"/>
      <c r="I116" s="2"/>
      <c r="J116" s="2"/>
    </row>
    <row r="117" spans="1:11" ht="63.75" customHeight="1" x14ac:dyDescent="0.25">
      <c r="A117" s="39" t="str">
        <f>+'[1]CM.05-SERV.TER.'!$A$11</f>
        <v>Servicio por mantenimiento de Modulos  de trabajo</v>
      </c>
      <c r="B117" s="17" t="str">
        <f>+'[1]CM.05-SERV.TER.'!$C$11</f>
        <v>servicio</v>
      </c>
      <c r="C117" s="18">
        <f t="shared" si="4"/>
        <v>0.14107714141389846</v>
      </c>
      <c r="D117" s="19">
        <f>+'[1]CM.05-SERV.TER.'!$D$11</f>
        <v>188.55555555555554</v>
      </c>
      <c r="E117" s="20">
        <f>H113</f>
        <v>26.600878775487299</v>
      </c>
      <c r="F117" s="2"/>
      <c r="G117" s="2"/>
      <c r="H117" s="2"/>
      <c r="I117" s="2"/>
      <c r="J117" s="2"/>
    </row>
    <row r="118" spans="1:11" ht="51" customHeight="1" x14ac:dyDescent="0.25">
      <c r="A118" s="39" t="str">
        <f>+'[1]CM.05-SERV.TER.'!$A$12</f>
        <v xml:space="preserve">Servicio por mantenimiento de escritorio </v>
      </c>
      <c r="B118" s="17" t="str">
        <f>+'[1]CM.05-SERV.TER.'!$C$12</f>
        <v>servicio</v>
      </c>
      <c r="C118" s="18">
        <f t="shared" si="4"/>
        <v>2.0680262757224507E-3</v>
      </c>
      <c r="D118" s="19">
        <f>+'[1]CM.05-SERV.TER.'!$D$12</f>
        <v>292.58620689655174</v>
      </c>
      <c r="E118" s="20">
        <f>I113</f>
        <v>0.60507596377603434</v>
      </c>
      <c r="F118" s="2"/>
      <c r="G118" s="2"/>
      <c r="H118" s="2"/>
      <c r="I118" s="2"/>
      <c r="J118" s="2"/>
    </row>
    <row r="119" spans="1:11" ht="38.25" customHeight="1" x14ac:dyDescent="0.25">
      <c r="A119" s="39" t="str">
        <f>+'[1]CM.05-SERV.TER.'!$A$13</f>
        <v xml:space="preserve">Servicio por mantenimiento de sillon </v>
      </c>
      <c r="B119" s="17" t="str">
        <f>+'[1]CM.05-SERV.TER.'!$C$13</f>
        <v>servicio</v>
      </c>
      <c r="C119" s="18">
        <f t="shared" si="4"/>
        <v>0.14762820653086395</v>
      </c>
      <c r="D119" s="19">
        <f>+'[1]CM.05-SERV.TER.'!$D$13</f>
        <v>606.07142857142856</v>
      </c>
      <c r="E119" s="20">
        <f>J113</f>
        <v>89.473238029598605</v>
      </c>
      <c r="F119" s="2"/>
      <c r="G119" s="2"/>
      <c r="H119" s="2"/>
      <c r="I119" s="2"/>
      <c r="J119" s="2"/>
    </row>
    <row r="120" spans="1:11" ht="51" customHeight="1" x14ac:dyDescent="0.25">
      <c r="A120" s="40" t="str">
        <f>+'[1]CM.05-SERV.TER.'!$A$14</f>
        <v>Servicio por mantenimiento de armario</v>
      </c>
      <c r="B120" s="21" t="str">
        <f>+'[1]CM.05-SERV.TER.'!$C$14</f>
        <v>servicio</v>
      </c>
      <c r="C120" s="22">
        <f t="shared" si="4"/>
        <v>0.2890523342345605</v>
      </c>
      <c r="D120" s="23">
        <f>+'[1]CM.05-SERV.TER.'!$D$14</f>
        <v>71.30252100840336</v>
      </c>
      <c r="E120" s="37">
        <f>K113</f>
        <v>20.610160134287781</v>
      </c>
      <c r="F120" s="2"/>
      <c r="G120" s="2"/>
      <c r="H120" s="2"/>
      <c r="I120" s="2"/>
      <c r="J120" s="2"/>
    </row>
    <row r="121" spans="1:11" x14ac:dyDescent="0.25">
      <c r="A121" s="5"/>
      <c r="B121" s="6"/>
      <c r="C121" s="31" t="s">
        <v>293</v>
      </c>
      <c r="D121" s="32"/>
      <c r="E121" s="29">
        <f>+SUM(E115:E120)</f>
        <v>2699.9299985004436</v>
      </c>
      <c r="F121" s="2"/>
      <c r="G121" s="2"/>
      <c r="H121" s="2"/>
      <c r="I121" s="2"/>
      <c r="J121" s="2"/>
    </row>
    <row r="122" spans="1:11" x14ac:dyDescent="0.25">
      <c r="A122" s="5"/>
      <c r="B122" s="6"/>
      <c r="C122" s="24" t="s">
        <v>294</v>
      </c>
      <c r="D122" s="25"/>
      <c r="E122" s="26">
        <v>345</v>
      </c>
      <c r="F122" s="2"/>
      <c r="G122" s="2"/>
      <c r="H122" s="2"/>
      <c r="I122" s="2"/>
      <c r="J122" s="2"/>
    </row>
    <row r="123" spans="1:11" x14ac:dyDescent="0.25">
      <c r="A123" s="5"/>
      <c r="B123" s="6"/>
      <c r="C123" s="27" t="s">
        <v>295</v>
      </c>
      <c r="D123" s="28"/>
      <c r="E123" s="29">
        <f>+E121/E122</f>
        <v>7.825884053624474</v>
      </c>
      <c r="F123" s="2"/>
      <c r="G123" s="2"/>
      <c r="H123" s="2"/>
      <c r="I123" s="2"/>
      <c r="J123" s="2"/>
    </row>
    <row r="126" spans="1:11" ht="20.25" customHeight="1" x14ac:dyDescent="0.25">
      <c r="A126" s="391" t="s">
        <v>279</v>
      </c>
      <c r="B126" s="391"/>
      <c r="C126" s="391"/>
      <c r="D126" s="391"/>
      <c r="E126" s="391"/>
      <c r="F126" s="1"/>
      <c r="G126" s="1"/>
      <c r="H126" s="2"/>
      <c r="I126" s="2"/>
      <c r="J126" s="2"/>
    </row>
    <row r="127" spans="1:11" x14ac:dyDescent="0.25">
      <c r="A127" s="3"/>
      <c r="B127" s="3"/>
      <c r="C127" s="3"/>
      <c r="D127" s="3"/>
      <c r="E127" s="3"/>
      <c r="F127" s="3"/>
      <c r="G127" s="3"/>
      <c r="H127" s="2"/>
      <c r="I127" s="2"/>
      <c r="J127" s="2"/>
    </row>
    <row r="128" spans="1:11" x14ac:dyDescent="0.25">
      <c r="A128" s="4"/>
      <c r="B128" s="4"/>
      <c r="C128" s="5"/>
      <c r="D128" s="6"/>
      <c r="E128" s="7"/>
      <c r="F128" s="2"/>
      <c r="G128" s="2"/>
      <c r="H128" s="2"/>
      <c r="I128" s="2"/>
      <c r="J128" s="2"/>
    </row>
    <row r="129" spans="1:11" ht="15.75" x14ac:dyDescent="0.25">
      <c r="A129" s="392" t="s">
        <v>280</v>
      </c>
      <c r="B129" s="392"/>
      <c r="C129" s="392"/>
      <c r="D129" s="392"/>
      <c r="E129" s="392"/>
      <c r="F129" s="2"/>
      <c r="G129" s="2"/>
      <c r="H129" s="2"/>
      <c r="I129" s="2"/>
      <c r="J129" s="2"/>
    </row>
    <row r="130" spans="1:11" ht="15.75" customHeight="1" x14ac:dyDescent="0.25">
      <c r="A130" s="393" t="s">
        <v>281</v>
      </c>
      <c r="B130" s="393"/>
      <c r="C130" s="393"/>
      <c r="D130" s="393"/>
      <c r="E130" s="393"/>
      <c r="F130" s="2"/>
      <c r="G130" s="2"/>
      <c r="H130" s="2"/>
      <c r="I130" s="2"/>
      <c r="J130" s="2"/>
    </row>
    <row r="131" spans="1:11" x14ac:dyDescent="0.25">
      <c r="A131" s="2"/>
      <c r="B131" s="8"/>
      <c r="C131" s="8"/>
      <c r="D131" s="2"/>
      <c r="E131" s="2"/>
      <c r="F131" s="2"/>
      <c r="G131" s="2"/>
      <c r="H131" s="2"/>
      <c r="I131" s="2"/>
      <c r="J131" s="2"/>
    </row>
    <row r="132" spans="1:11" x14ac:dyDescent="0.25">
      <c r="A132" s="9" t="s">
        <v>282</v>
      </c>
      <c r="B132" s="9"/>
      <c r="C132" s="10"/>
      <c r="D132" s="9"/>
      <c r="E132" s="9"/>
      <c r="F132" s="9"/>
      <c r="G132" s="9"/>
      <c r="H132" s="9"/>
      <c r="I132" s="9"/>
      <c r="J132" s="11"/>
    </row>
    <row r="133" spans="1:11" x14ac:dyDescent="0.25">
      <c r="A133" s="468" t="s">
        <v>571</v>
      </c>
      <c r="B133" s="469"/>
      <c r="C133" s="469"/>
      <c r="D133" s="469"/>
      <c r="E133" s="470"/>
      <c r="F133" s="9"/>
      <c r="G133" s="9"/>
      <c r="H133" s="9"/>
      <c r="I133" s="9"/>
      <c r="J133" s="9"/>
    </row>
    <row r="134" spans="1:11" x14ac:dyDescent="0.25">
      <c r="A134" s="31"/>
      <c r="B134" s="32"/>
      <c r="C134" s="293"/>
      <c r="D134" s="32"/>
      <c r="E134" s="294"/>
      <c r="F134" s="12"/>
      <c r="G134" s="12"/>
      <c r="H134" s="12"/>
      <c r="I134" s="12"/>
      <c r="J134" s="11"/>
    </row>
    <row r="135" spans="1:11" x14ac:dyDescent="0.25">
      <c r="A135" s="9" t="s">
        <v>283</v>
      </c>
      <c r="B135" s="9"/>
      <c r="C135" s="13"/>
      <c r="D135" s="12"/>
      <c r="E135" s="12"/>
      <c r="F135" s="12"/>
      <c r="G135" s="12"/>
      <c r="H135" s="12"/>
      <c r="I135" s="12"/>
      <c r="J135" s="11"/>
    </row>
    <row r="136" spans="1:11" x14ac:dyDescent="0.25">
      <c r="A136" s="462" t="s">
        <v>472</v>
      </c>
      <c r="B136" s="463"/>
      <c r="C136" s="463"/>
      <c r="D136" s="463"/>
      <c r="E136" s="464"/>
      <c r="F136" s="9"/>
      <c r="G136" s="9"/>
      <c r="H136" s="9"/>
      <c r="I136" s="9"/>
      <c r="J136" s="9"/>
    </row>
    <row r="137" spans="1:11" x14ac:dyDescent="0.25">
      <c r="A137" s="14"/>
      <c r="B137" s="14"/>
      <c r="C137" s="14"/>
      <c r="D137" s="14"/>
      <c r="E137" s="14"/>
      <c r="F137" s="2"/>
      <c r="G137" s="2"/>
      <c r="H137" s="2"/>
      <c r="I137" s="2"/>
      <c r="J137" s="2"/>
    </row>
    <row r="138" spans="1:11" ht="72" customHeight="1" x14ac:dyDescent="0.25">
      <c r="A138" s="15" t="s">
        <v>285</v>
      </c>
      <c r="B138" s="15" t="s">
        <v>286</v>
      </c>
      <c r="C138" s="15" t="s">
        <v>287</v>
      </c>
      <c r="D138" s="15" t="s">
        <v>288</v>
      </c>
      <c r="E138" s="15" t="s">
        <v>289</v>
      </c>
      <c r="F138" s="2">
        <v>137.87778347939849</v>
      </c>
      <c r="G138" s="2">
        <v>25.283507685356181</v>
      </c>
      <c r="H138" s="2">
        <v>0</v>
      </c>
      <c r="I138" s="2">
        <v>10.492936790223691</v>
      </c>
      <c r="J138" s="2">
        <v>4.359553527827327E-2</v>
      </c>
      <c r="K138">
        <v>3.4491621388241045</v>
      </c>
    </row>
    <row r="139" spans="1:11" ht="25.5" customHeight="1" x14ac:dyDescent="0.25">
      <c r="A139" s="16"/>
      <c r="B139" s="16"/>
      <c r="C139" s="16" t="s">
        <v>290</v>
      </c>
      <c r="D139" s="16" t="s">
        <v>291</v>
      </c>
      <c r="E139" s="16" t="s">
        <v>292</v>
      </c>
      <c r="F139" s="2"/>
      <c r="G139" s="2"/>
      <c r="H139" s="2"/>
      <c r="I139" s="2"/>
      <c r="J139" s="2"/>
    </row>
    <row r="140" spans="1:11" ht="63.75" customHeight="1" x14ac:dyDescent="0.25">
      <c r="A140" s="38" t="str">
        <f>+'[1]CM.05-SERV.TER.'!$A$9</f>
        <v>Servicio por mantenimiento de  Equipos de computo.</v>
      </c>
      <c r="B140" s="33" t="str">
        <f>+'[1]CM.05-SERV.TER.'!$C$9</f>
        <v>servicio</v>
      </c>
      <c r="C140" s="34">
        <f t="shared" ref="C140:C145" si="5">E140/D140</f>
        <v>0.12938981182375986</v>
      </c>
      <c r="D140" s="35">
        <f>+'[1]CM.05-SERV.TER.'!$D$9</f>
        <v>1065.5999999999999</v>
      </c>
      <c r="E140" s="36">
        <f>F138</f>
        <v>137.87778347939849</v>
      </c>
      <c r="F140" s="2"/>
      <c r="G140" s="2"/>
      <c r="H140" s="2"/>
      <c r="I140" s="2"/>
      <c r="J140" s="2"/>
    </row>
    <row r="141" spans="1:11" ht="51" customHeight="1" x14ac:dyDescent="0.25">
      <c r="A141" s="39" t="str">
        <f>+'[1]CM.05-SERV.TER.'!$A$10</f>
        <v>Servicio por  mantenimiento de Impresoras.</v>
      </c>
      <c r="B141" s="17" t="str">
        <f>+'[1]CM.05-SERV.TER.'!$C$10</f>
        <v>servicio</v>
      </c>
      <c r="C141" s="18">
        <f t="shared" si="5"/>
        <v>2.3940448523204417E-2</v>
      </c>
      <c r="D141" s="19">
        <f>+'[1]CM.05-SERV.TER.'!$D$10</f>
        <v>1056.0999999999999</v>
      </c>
      <c r="E141" s="20">
        <f>G138</f>
        <v>25.283507685356181</v>
      </c>
      <c r="F141" s="2"/>
      <c r="G141" s="2"/>
      <c r="H141" s="2"/>
      <c r="I141" s="2"/>
      <c r="J141" s="2"/>
    </row>
    <row r="142" spans="1:11" ht="63.75" customHeight="1" x14ac:dyDescent="0.25">
      <c r="A142" s="39" t="str">
        <f>+'[1]CM.05-SERV.TER.'!$A$11</f>
        <v>Servicio por mantenimiento de Modulos  de trabajo</v>
      </c>
      <c r="B142" s="17" t="str">
        <f>+'[1]CM.05-SERV.TER.'!$C$11</f>
        <v>servicio</v>
      </c>
      <c r="C142" s="18">
        <f t="shared" si="5"/>
        <v>0</v>
      </c>
      <c r="D142" s="19">
        <f>+'[1]CM.05-SERV.TER.'!$D$11</f>
        <v>188.55555555555554</v>
      </c>
      <c r="E142" s="20">
        <f>H138</f>
        <v>0</v>
      </c>
      <c r="F142" s="2"/>
      <c r="G142" s="2"/>
      <c r="H142" s="2"/>
      <c r="I142" s="2"/>
      <c r="J142" s="2"/>
    </row>
    <row r="143" spans="1:11" ht="51" customHeight="1" x14ac:dyDescent="0.25">
      <c r="A143" s="39" t="str">
        <f>+'[1]CM.05-SERV.TER.'!$A$12</f>
        <v xml:space="preserve">Servicio por mantenimiento de escritorio </v>
      </c>
      <c r="B143" s="17" t="str">
        <f>+'[1]CM.05-SERV.TER.'!$C$12</f>
        <v>servicio</v>
      </c>
      <c r="C143" s="18">
        <f t="shared" si="5"/>
        <v>3.586271855232611E-2</v>
      </c>
      <c r="D143" s="19">
        <f>+'[1]CM.05-SERV.TER.'!$D$12</f>
        <v>292.58620689655174</v>
      </c>
      <c r="E143" s="20">
        <f>I138</f>
        <v>10.492936790223691</v>
      </c>
      <c r="F143" s="2"/>
      <c r="G143" s="2"/>
      <c r="H143" s="2"/>
      <c r="I143" s="2"/>
      <c r="J143" s="2"/>
    </row>
    <row r="144" spans="1:11" ht="38.25" customHeight="1" x14ac:dyDescent="0.25">
      <c r="A144" s="39" t="str">
        <f>+'[1]CM.05-SERV.TER.'!$A$13</f>
        <v xml:space="preserve">Servicio por mantenimiento de sillon </v>
      </c>
      <c r="B144" s="17" t="str">
        <f>+'[1]CM.05-SERV.TER.'!$C$13</f>
        <v>servicio</v>
      </c>
      <c r="C144" s="18">
        <f t="shared" si="5"/>
        <v>7.1931348720780889E-5</v>
      </c>
      <c r="D144" s="19">
        <f>+'[1]CM.05-SERV.TER.'!$D$13</f>
        <v>606.07142857142856</v>
      </c>
      <c r="E144" s="20">
        <f>J138</f>
        <v>4.359553527827327E-2</v>
      </c>
      <c r="F144" s="2"/>
      <c r="G144" s="2"/>
      <c r="H144" s="2"/>
      <c r="I144" s="2"/>
      <c r="J144" s="2"/>
    </row>
    <row r="145" spans="1:10" ht="51" customHeight="1" x14ac:dyDescent="0.25">
      <c r="A145" s="40" t="str">
        <f>+'[1]CM.05-SERV.TER.'!$A$14</f>
        <v>Servicio por mantenimiento de armario</v>
      </c>
      <c r="B145" s="21" t="str">
        <f>+'[1]CM.05-SERV.TER.'!$C$14</f>
        <v>servicio</v>
      </c>
      <c r="C145" s="22">
        <f t="shared" si="5"/>
        <v>4.8373635182094102E-2</v>
      </c>
      <c r="D145" s="23">
        <f>+'[1]CM.05-SERV.TER.'!$D$14</f>
        <v>71.30252100840336</v>
      </c>
      <c r="E145" s="37">
        <f>K138</f>
        <v>3.4491621388241045</v>
      </c>
      <c r="F145" s="2"/>
      <c r="G145" s="2"/>
      <c r="H145" s="2"/>
      <c r="I145" s="2"/>
      <c r="J145" s="2"/>
    </row>
    <row r="146" spans="1:10" x14ac:dyDescent="0.25">
      <c r="A146" s="5"/>
      <c r="B146" s="6"/>
      <c r="C146" s="31" t="s">
        <v>293</v>
      </c>
      <c r="D146" s="32"/>
      <c r="E146" s="29">
        <f>+SUM(E140:E145)</f>
        <v>177.14698562908075</v>
      </c>
      <c r="F146" s="2"/>
      <c r="G146" s="2"/>
      <c r="H146" s="2"/>
      <c r="I146" s="2"/>
      <c r="J146" s="2"/>
    </row>
    <row r="147" spans="1:10" x14ac:dyDescent="0.25">
      <c r="A147" s="5"/>
      <c r="B147" s="6"/>
      <c r="C147" s="24" t="s">
        <v>294</v>
      </c>
      <c r="D147" s="25"/>
      <c r="E147" s="26">
        <v>4</v>
      </c>
      <c r="F147" s="2"/>
      <c r="G147" s="2"/>
      <c r="H147" s="2"/>
      <c r="I147" s="2"/>
      <c r="J147" s="2"/>
    </row>
    <row r="148" spans="1:10" x14ac:dyDescent="0.25">
      <c r="A148" s="5"/>
      <c r="B148" s="6"/>
      <c r="C148" s="27" t="s">
        <v>295</v>
      </c>
      <c r="D148" s="28"/>
      <c r="E148" s="29">
        <f>+E146/E147</f>
        <v>44.286746407270186</v>
      </c>
      <c r="F148" s="2"/>
      <c r="G148" s="2"/>
      <c r="H148" s="2"/>
      <c r="I148" s="2"/>
      <c r="J148" s="2"/>
    </row>
    <row r="152" spans="1:10" x14ac:dyDescent="0.25">
      <c r="A152" s="3"/>
      <c r="B152" s="3"/>
      <c r="C152" s="3"/>
      <c r="D152" s="3"/>
      <c r="E152" s="3"/>
    </row>
    <row r="154" spans="1:10" x14ac:dyDescent="0.25">
      <c r="A154" s="408" t="s">
        <v>296</v>
      </c>
      <c r="B154" s="408"/>
      <c r="C154" s="408"/>
      <c r="D154" s="408"/>
      <c r="E154" s="408"/>
      <c r="F154" s="2"/>
      <c r="G154" s="2"/>
      <c r="H154" s="2"/>
      <c r="I154" s="2"/>
      <c r="J154" s="2"/>
    </row>
  </sheetData>
  <mergeCells count="32">
    <mergeCell ref="A1:E1"/>
    <mergeCell ref="A4:E4"/>
    <mergeCell ref="A5:E5"/>
    <mergeCell ref="A8:E8"/>
    <mergeCell ref="A154:E154"/>
    <mergeCell ref="A80:E80"/>
    <mergeCell ref="A30:E30"/>
    <mergeCell ref="A55:E55"/>
    <mergeCell ref="A76:E76"/>
    <mergeCell ref="A37:E37"/>
    <mergeCell ref="A11:E11"/>
    <mergeCell ref="A129:E129"/>
    <mergeCell ref="A130:E130"/>
    <mergeCell ref="A31:E31"/>
    <mergeCell ref="A34:E34"/>
    <mergeCell ref="A83:E83"/>
    <mergeCell ref="A136:E136"/>
    <mergeCell ref="A133:E133"/>
    <mergeCell ref="A108:E108"/>
    <mergeCell ref="A27:E27"/>
    <mergeCell ref="A111:E111"/>
    <mergeCell ref="A126:E126"/>
    <mergeCell ref="A110:E110"/>
    <mergeCell ref="A59:E59"/>
    <mergeCell ref="A62:E62"/>
    <mergeCell ref="A86:E86"/>
    <mergeCell ref="A101:E101"/>
    <mergeCell ref="A104:E104"/>
    <mergeCell ref="A105:E105"/>
    <mergeCell ref="A56:E56"/>
    <mergeCell ref="A79:E79"/>
    <mergeCell ref="A52:E52"/>
  </mergeCells>
  <phoneticPr fontId="26" type="noConversion"/>
  <hyperlinks>
    <hyperlink ref="A5:E5" location="calculo!A266" display="COSTO DE SERVICIOS DE TERCEROS"/>
    <hyperlink ref="A31:E31" location="calculo!A266" display="COSTO DE SERVICIOS DE TERCEROS"/>
    <hyperlink ref="A56:E56" location="calculo!A266" display="COSTO DE SERVICIOS DE TERCEROS"/>
    <hyperlink ref="A80:E80" location="calculo!A266" display="COSTO DE SERVICIOS DE TERCEROS"/>
    <hyperlink ref="A105:E105" location="calculo!A266" display="COSTO DE SERVICIOS DE TERCEROS"/>
    <hyperlink ref="A130:E130" location="calculo!A266" display="COSTO DE SERVICIOS DE TERCEROS"/>
  </hyperlinks>
  <pageMargins left="0.70866141732283472" right="0.70866141732283472" top="0.74803149606299213" bottom="0.74803149606299213" header="0.31496062992125984" footer="0.31496062992125984"/>
  <pageSetup scale="80" orientation="portrait" r:id="rId1"/>
  <rowBreaks count="5" manualBreakCount="5">
    <brk id="26" max="4" man="1"/>
    <brk id="51" max="4" man="1"/>
    <brk id="75" max="4" man="1"/>
    <brk id="100" max="4" man="1"/>
    <brk id="125" max="4" man="1"/>
  </rowBreaks>
  <colBreaks count="1" manualBreakCount="1">
    <brk id="5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 enableFormatConditionsCalculation="0">
    <tabColor indexed="35"/>
  </sheetPr>
  <dimension ref="A1:K1153"/>
  <sheetViews>
    <sheetView view="pageBreakPreview" topLeftCell="A1098" zoomScale="80" zoomScaleSheetLayoutView="90" workbookViewId="0">
      <selection activeCell="F1101" sqref="F1101"/>
    </sheetView>
  </sheetViews>
  <sheetFormatPr baseColWidth="10" defaultRowHeight="15" x14ac:dyDescent="0.25"/>
  <cols>
    <col min="1" max="1" width="33.28515625" customWidth="1"/>
    <col min="2" max="2" width="16.5703125" customWidth="1"/>
    <col min="3" max="3" width="17.42578125" customWidth="1"/>
    <col min="4" max="4" width="16.140625" customWidth="1"/>
    <col min="5" max="5" width="28.85546875" customWidth="1"/>
  </cols>
  <sheetData>
    <row r="1" spans="1:11" ht="20.25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11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11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11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11" ht="15.75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11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11" x14ac:dyDescent="0.25">
      <c r="A7" s="9" t="s">
        <v>282</v>
      </c>
      <c r="B7" s="9"/>
      <c r="C7" s="10"/>
      <c r="D7" s="9"/>
      <c r="E7" s="9"/>
      <c r="F7" s="9"/>
      <c r="G7" s="9"/>
      <c r="H7" s="9"/>
      <c r="I7" s="9"/>
      <c r="J7" s="11"/>
    </row>
    <row r="8" spans="1:11" x14ac:dyDescent="0.25">
      <c r="A8" s="462" t="s">
        <v>477</v>
      </c>
      <c r="B8" s="463"/>
      <c r="C8" s="463"/>
      <c r="D8" s="463"/>
      <c r="E8" s="464"/>
      <c r="F8" s="9"/>
      <c r="G8" s="9"/>
      <c r="H8" s="9"/>
      <c r="I8" s="9"/>
      <c r="J8" s="9"/>
    </row>
    <row r="9" spans="1:11" x14ac:dyDescent="0.25">
      <c r="A9" s="12"/>
      <c r="B9" s="12"/>
      <c r="C9" s="13"/>
      <c r="D9" s="12"/>
      <c r="E9" s="12"/>
      <c r="F9" s="12"/>
      <c r="G9" s="12"/>
      <c r="H9" s="12"/>
      <c r="I9" s="12"/>
      <c r="J9" s="11"/>
    </row>
    <row r="10" spans="1:11" x14ac:dyDescent="0.25">
      <c r="A10" s="9" t="s">
        <v>283</v>
      </c>
      <c r="B10" s="9"/>
      <c r="C10" s="13"/>
      <c r="D10" s="12"/>
      <c r="E10" s="12"/>
      <c r="F10" s="12"/>
      <c r="G10" s="12"/>
      <c r="H10" s="12"/>
      <c r="I10" s="12"/>
      <c r="J10" s="11"/>
    </row>
    <row r="11" spans="1:11" x14ac:dyDescent="0.25">
      <c r="A11" s="462" t="s">
        <v>478</v>
      </c>
      <c r="B11" s="463"/>
      <c r="C11" s="463"/>
      <c r="D11" s="463"/>
      <c r="E11" s="464"/>
      <c r="F11" s="9"/>
      <c r="G11" s="9"/>
      <c r="H11" s="9"/>
      <c r="I11" s="9"/>
      <c r="J11" s="9"/>
    </row>
    <row r="12" spans="1:11" x14ac:dyDescent="0.25">
      <c r="A12" s="14"/>
      <c r="B12" s="14"/>
      <c r="C12" s="14"/>
      <c r="D12" s="14"/>
      <c r="E12" s="14"/>
      <c r="F12" s="2"/>
      <c r="G12" s="2"/>
      <c r="H12" s="2"/>
      <c r="I12" s="2"/>
      <c r="J12" s="2"/>
    </row>
    <row r="13" spans="1:11" ht="39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>
        <v>0</v>
      </c>
    </row>
    <row r="14" spans="1:11" ht="15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11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0</v>
      </c>
      <c r="D15" s="35">
        <f>+'[1]CM.05-SERV.TER.'!$D$9</f>
        <v>1065.5999999999999</v>
      </c>
      <c r="E15" s="36">
        <f>F13</f>
        <v>0</v>
      </c>
      <c r="F15" s="2"/>
      <c r="G15" s="2"/>
      <c r="H15" s="2"/>
      <c r="I15" s="2"/>
      <c r="J15" s="2"/>
    </row>
    <row r="16" spans="1:11" ht="25.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0</v>
      </c>
      <c r="D16" s="19">
        <f>+'[1]CM.05-SERV.TER.'!$D$10</f>
        <v>1056.0999999999999</v>
      </c>
      <c r="E16" s="20">
        <f>G13</f>
        <v>0</v>
      </c>
      <c r="F16" s="2"/>
      <c r="G16" s="2"/>
      <c r="H16" s="2"/>
      <c r="I16" s="2"/>
      <c r="J16" s="2"/>
    </row>
    <row r="17" spans="1:10" ht="25.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0</v>
      </c>
      <c r="D17" s="19">
        <f>+'[1]CM.05-SERV.TER.'!$D$11</f>
        <v>188.55555555555554</v>
      </c>
      <c r="E17" s="20">
        <f>H13</f>
        <v>0</v>
      </c>
      <c r="F17" s="2"/>
      <c r="G17" s="2"/>
      <c r="H17" s="2"/>
      <c r="I17" s="2"/>
      <c r="J17" s="2"/>
    </row>
    <row r="18" spans="1:10" ht="25.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0</v>
      </c>
      <c r="D18" s="19">
        <f>+'[1]CM.05-SERV.TER.'!$D$12</f>
        <v>292.58620689655174</v>
      </c>
      <c r="E18" s="20">
        <f>I13</f>
        <v>0</v>
      </c>
      <c r="F18" s="2"/>
      <c r="G18" s="2"/>
      <c r="H18" s="2"/>
      <c r="I18" s="2"/>
      <c r="J18" s="2"/>
    </row>
    <row r="19" spans="1:10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0</v>
      </c>
      <c r="D19" s="19">
        <f>+'[1]CM.05-SERV.TER.'!$D$13</f>
        <v>606.07142857142856</v>
      </c>
      <c r="E19" s="20">
        <f>J13</f>
        <v>0</v>
      </c>
      <c r="F19" s="2"/>
      <c r="G19" s="2"/>
      <c r="H19" s="2"/>
      <c r="I19" s="2"/>
      <c r="J19" s="2"/>
    </row>
    <row r="20" spans="1:10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0</v>
      </c>
      <c r="D20" s="23">
        <f>+'[1]CM.05-SERV.TER.'!$D$14</f>
        <v>71.30252100840336</v>
      </c>
      <c r="E20" s="37">
        <f>K13</f>
        <v>0</v>
      </c>
      <c r="F20" s="2"/>
      <c r="G20" s="2"/>
      <c r="H20" s="2"/>
      <c r="I20" s="2"/>
      <c r="J20" s="2"/>
    </row>
    <row r="21" spans="1:10" x14ac:dyDescent="0.25">
      <c r="A21" s="5"/>
      <c r="B21" s="6"/>
      <c r="C21" s="31" t="s">
        <v>293</v>
      </c>
      <c r="D21" s="32"/>
      <c r="E21" s="29">
        <f>+SUM(E15:E20)</f>
        <v>0</v>
      </c>
      <c r="F21" s="2"/>
      <c r="G21" s="2"/>
      <c r="H21" s="2"/>
      <c r="I21" s="2"/>
      <c r="J21" s="2"/>
    </row>
    <row r="22" spans="1:10" x14ac:dyDescent="0.25">
      <c r="A22" s="5"/>
      <c r="B22" s="6"/>
      <c r="C22" s="24" t="s">
        <v>294</v>
      </c>
      <c r="D22" s="25"/>
      <c r="E22" s="26">
        <f>+[4]Resumen!C6</f>
        <v>1150</v>
      </c>
      <c r="F22" s="2"/>
      <c r="G22" s="2"/>
      <c r="H22" s="2"/>
      <c r="I22" s="2"/>
      <c r="J22" s="2"/>
    </row>
    <row r="23" spans="1:10" x14ac:dyDescent="0.25">
      <c r="A23" s="5"/>
      <c r="B23" s="6"/>
      <c r="C23" s="27" t="s">
        <v>295</v>
      </c>
      <c r="D23" s="28"/>
      <c r="E23" s="29">
        <f>+E21/E22</f>
        <v>0</v>
      </c>
      <c r="F23" s="2"/>
      <c r="G23" s="2"/>
      <c r="H23" s="2"/>
      <c r="I23" s="2"/>
      <c r="J23" s="2"/>
    </row>
    <row r="24" spans="1:10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10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10" ht="20.25" customHeight="1" x14ac:dyDescent="0.25">
      <c r="A26" s="391" t="s">
        <v>279</v>
      </c>
      <c r="B26" s="391"/>
      <c r="C26" s="391"/>
      <c r="D26" s="391"/>
      <c r="E26" s="391"/>
      <c r="F26" s="1"/>
      <c r="G26" s="1"/>
      <c r="H26" s="2"/>
      <c r="I26" s="2"/>
      <c r="J26" s="2"/>
    </row>
    <row r="27" spans="1:10" x14ac:dyDescent="0.25">
      <c r="A27" s="3"/>
      <c r="B27" s="3"/>
      <c r="C27" s="3"/>
      <c r="D27" s="3"/>
      <c r="E27" s="3"/>
      <c r="F27" s="3"/>
      <c r="G27" s="3"/>
      <c r="H27" s="2"/>
      <c r="I27" s="2"/>
      <c r="J27" s="2"/>
    </row>
    <row r="28" spans="1:10" x14ac:dyDescent="0.25">
      <c r="A28" s="4"/>
      <c r="B28" s="4"/>
      <c r="C28" s="5"/>
      <c r="D28" s="6"/>
      <c r="E28" s="7"/>
      <c r="F28" s="2"/>
      <c r="G28" s="2"/>
      <c r="H28" s="2"/>
      <c r="I28" s="2"/>
      <c r="J28" s="2"/>
    </row>
    <row r="29" spans="1:10" ht="15.75" x14ac:dyDescent="0.25">
      <c r="A29" s="392" t="s">
        <v>280</v>
      </c>
      <c r="B29" s="392"/>
      <c r="C29" s="392"/>
      <c r="D29" s="392"/>
      <c r="E29" s="392"/>
      <c r="F29" s="2"/>
      <c r="G29" s="2"/>
      <c r="H29" s="2"/>
      <c r="I29" s="2"/>
      <c r="J29" s="2"/>
    </row>
    <row r="30" spans="1:10" ht="15.75" customHeight="1" x14ac:dyDescent="0.25">
      <c r="A30" s="393" t="s">
        <v>281</v>
      </c>
      <c r="B30" s="393"/>
      <c r="C30" s="393"/>
      <c r="D30" s="393"/>
      <c r="E30" s="393"/>
      <c r="F30" s="2"/>
      <c r="G30" s="2"/>
      <c r="H30" s="2"/>
      <c r="I30" s="2"/>
      <c r="J30" s="2"/>
    </row>
    <row r="31" spans="1:10" x14ac:dyDescent="0.25">
      <c r="A31" s="2"/>
      <c r="B31" s="8"/>
      <c r="C31" s="8"/>
      <c r="D31" s="2"/>
      <c r="E31" s="2"/>
      <c r="F31" s="2"/>
      <c r="G31" s="2"/>
      <c r="H31" s="2"/>
      <c r="I31" s="2"/>
      <c r="J31" s="2"/>
    </row>
    <row r="32" spans="1:10" x14ac:dyDescent="0.25">
      <c r="A32" s="9" t="s">
        <v>282</v>
      </c>
      <c r="B32" s="9"/>
      <c r="C32" s="10"/>
      <c r="D32" s="9"/>
      <c r="E32" s="9"/>
      <c r="F32" s="9"/>
      <c r="G32" s="9"/>
      <c r="H32" s="9"/>
      <c r="I32" s="9"/>
      <c r="J32" s="11"/>
    </row>
    <row r="33" spans="1:11" ht="47.25" customHeight="1" x14ac:dyDescent="0.25">
      <c r="A33" s="508" t="s">
        <v>479</v>
      </c>
      <c r="B33" s="509"/>
      <c r="C33" s="509"/>
      <c r="D33" s="509"/>
      <c r="E33" s="510"/>
      <c r="F33" s="9"/>
      <c r="G33" s="9"/>
      <c r="H33" s="9"/>
      <c r="I33" s="9"/>
      <c r="J33" s="9"/>
    </row>
    <row r="34" spans="1:11" x14ac:dyDescent="0.25">
      <c r="A34" s="12"/>
      <c r="B34" s="12"/>
      <c r="C34" s="13"/>
      <c r="D34" s="12"/>
      <c r="E34" s="12"/>
      <c r="F34" s="12"/>
      <c r="G34" s="12"/>
      <c r="H34" s="12"/>
      <c r="I34" s="12"/>
      <c r="J34" s="11"/>
    </row>
    <row r="35" spans="1:11" x14ac:dyDescent="0.25">
      <c r="A35" s="9" t="s">
        <v>283</v>
      </c>
      <c r="B35" s="9"/>
      <c r="C35" s="13"/>
      <c r="D35" s="12"/>
      <c r="E35" s="12"/>
      <c r="F35" s="12"/>
      <c r="G35" s="12"/>
      <c r="H35" s="12"/>
      <c r="I35" s="12"/>
      <c r="J35" s="11"/>
    </row>
    <row r="36" spans="1:11" x14ac:dyDescent="0.25">
      <c r="A36" s="462" t="s">
        <v>478</v>
      </c>
      <c r="B36" s="463"/>
      <c r="C36" s="463"/>
      <c r="D36" s="463"/>
      <c r="E36" s="464"/>
      <c r="F36" s="9"/>
      <c r="G36" s="9"/>
      <c r="H36" s="9"/>
      <c r="I36" s="9"/>
      <c r="J36" s="9"/>
    </row>
    <row r="37" spans="1:11" x14ac:dyDescent="0.25">
      <c r="A37" s="14"/>
      <c r="B37" s="14"/>
      <c r="C37" s="14"/>
      <c r="D37" s="14"/>
      <c r="E37" s="14"/>
      <c r="F37" s="2"/>
      <c r="G37" s="2"/>
      <c r="H37" s="2"/>
      <c r="I37" s="2"/>
      <c r="J37" s="2"/>
    </row>
    <row r="38" spans="1:11" ht="39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F38" s="2">
        <v>92.794368963161475</v>
      </c>
      <c r="G38" s="2">
        <v>12.481738259659284</v>
      </c>
      <c r="H38" s="2">
        <v>0</v>
      </c>
      <c r="I38" s="2">
        <v>5.1168329891523117</v>
      </c>
      <c r="J38" s="2">
        <v>0.21797767639136639</v>
      </c>
      <c r="K38">
        <v>1.2640555882218751</v>
      </c>
    </row>
    <row r="39" spans="1:11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  <c r="G39" s="2"/>
      <c r="H39" s="2"/>
      <c r="I39" s="2"/>
      <c r="J39" s="2"/>
    </row>
    <row r="40" spans="1:11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8.7081802705669564E-2</v>
      </c>
      <c r="D40" s="35">
        <f>+'[1]CM.05-SERV.TER.'!$D$9</f>
        <v>1065.5999999999999</v>
      </c>
      <c r="E40" s="36">
        <f>F38</f>
        <v>92.794368963161475</v>
      </c>
      <c r="F40" s="2"/>
      <c r="G40" s="2"/>
      <c r="H40" s="2"/>
      <c r="I40" s="2"/>
      <c r="J40" s="2"/>
    </row>
    <row r="41" spans="1:11" ht="51" customHeight="1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1.1818708701504862E-2</v>
      </c>
      <c r="D41" s="19">
        <f>+'[1]CM.05-SERV.TER.'!$D$10</f>
        <v>1056.0999999999999</v>
      </c>
      <c r="E41" s="20">
        <f>G38</f>
        <v>12.481738259659284</v>
      </c>
      <c r="F41" s="2"/>
      <c r="G41" s="2"/>
      <c r="H41" s="2"/>
      <c r="I41" s="2"/>
      <c r="J41" s="2"/>
    </row>
    <row r="42" spans="1:11" ht="63.75" customHeight="1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0</v>
      </c>
      <c r="D42" s="19">
        <f>+'[1]CM.05-SERV.TER.'!$D$11</f>
        <v>188.55555555555554</v>
      </c>
      <c r="E42" s="20">
        <f>H38</f>
        <v>0</v>
      </c>
      <c r="F42" s="2"/>
      <c r="G42" s="2"/>
      <c r="H42" s="2"/>
      <c r="I42" s="2"/>
      <c r="J42" s="2"/>
    </row>
    <row r="43" spans="1:11" ht="51" customHeight="1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1.7488291889854689E-2</v>
      </c>
      <c r="D43" s="19">
        <f>+'[1]CM.05-SERV.TER.'!$D$12</f>
        <v>292.58620689655174</v>
      </c>
      <c r="E43" s="20">
        <f>I38</f>
        <v>5.1168329891523117</v>
      </c>
      <c r="F43" s="2"/>
      <c r="G43" s="2"/>
      <c r="H43" s="2"/>
      <c r="I43" s="2"/>
      <c r="J43" s="2"/>
    </row>
    <row r="44" spans="1:11" ht="38.25" customHeight="1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3.596567436039045E-4</v>
      </c>
      <c r="D44" s="19">
        <f>+'[1]CM.05-SERV.TER.'!$D$13</f>
        <v>606.07142857142856</v>
      </c>
      <c r="E44" s="20">
        <f>J38</f>
        <v>0.21797767639136639</v>
      </c>
      <c r="F44" s="2"/>
      <c r="G44" s="2"/>
      <c r="H44" s="2"/>
      <c r="I44" s="2"/>
      <c r="J44" s="2"/>
    </row>
    <row r="45" spans="1:11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1.7728063052257294E-2</v>
      </c>
      <c r="D45" s="23">
        <f>+'[1]CM.05-SERV.TER.'!$D$14</f>
        <v>71.30252100840336</v>
      </c>
      <c r="E45" s="37">
        <f>K38</f>
        <v>1.2640555882218751</v>
      </c>
      <c r="F45" s="2"/>
      <c r="G45" s="2"/>
      <c r="H45" s="2"/>
      <c r="I45" s="2"/>
      <c r="J45" s="2"/>
    </row>
    <row r="46" spans="1:11" x14ac:dyDescent="0.25">
      <c r="A46" s="5"/>
      <c r="B46" s="6"/>
      <c r="C46" s="31" t="s">
        <v>293</v>
      </c>
      <c r="D46" s="32"/>
      <c r="E46" s="29">
        <f>+SUM(E40:E45)</f>
        <v>111.87497347658632</v>
      </c>
      <c r="F46" s="2"/>
      <c r="G46" s="2"/>
      <c r="H46" s="2"/>
      <c r="I46" s="2"/>
      <c r="J46" s="2"/>
    </row>
    <row r="47" spans="1:11" x14ac:dyDescent="0.25">
      <c r="A47" s="5"/>
      <c r="B47" s="6"/>
      <c r="C47" s="24" t="s">
        <v>294</v>
      </c>
      <c r="D47" s="25"/>
      <c r="E47" s="26">
        <v>20</v>
      </c>
      <c r="F47" s="2"/>
      <c r="G47" s="2"/>
      <c r="H47" s="2"/>
      <c r="I47" s="2"/>
      <c r="J47" s="2"/>
    </row>
    <row r="48" spans="1:11" x14ac:dyDescent="0.25">
      <c r="A48" s="5"/>
      <c r="B48" s="6"/>
      <c r="C48" s="27" t="s">
        <v>295</v>
      </c>
      <c r="D48" s="28"/>
      <c r="E48" s="29">
        <f>+E46/E47</f>
        <v>5.5937486738293156</v>
      </c>
      <c r="F48" s="2"/>
      <c r="G48" s="2"/>
      <c r="H48" s="2"/>
      <c r="I48" s="2"/>
      <c r="J48" s="2"/>
    </row>
    <row r="49" spans="1:11" x14ac:dyDescent="0.25">
      <c r="A49" s="4"/>
      <c r="B49" s="4"/>
      <c r="C49" s="5"/>
      <c r="D49" s="6"/>
      <c r="E49" s="7"/>
      <c r="F49" s="2"/>
      <c r="G49" s="2"/>
      <c r="H49" s="2"/>
      <c r="I49" s="2"/>
      <c r="J49" s="2"/>
    </row>
    <row r="51" spans="1:11" ht="20.25" customHeight="1" x14ac:dyDescent="0.25">
      <c r="A51" s="391" t="s">
        <v>279</v>
      </c>
      <c r="B51" s="391"/>
      <c r="C51" s="391"/>
      <c r="D51" s="391"/>
      <c r="E51" s="391"/>
      <c r="F51" s="1"/>
      <c r="G51" s="1"/>
      <c r="H51" s="2"/>
      <c r="I51" s="2"/>
      <c r="J51" s="2"/>
    </row>
    <row r="52" spans="1:11" x14ac:dyDescent="0.25">
      <c r="A52" s="3"/>
      <c r="B52" s="3"/>
      <c r="C52" s="3"/>
      <c r="D52" s="3"/>
      <c r="E52" s="3"/>
      <c r="F52" s="3"/>
      <c r="G52" s="3"/>
      <c r="H52" s="2"/>
      <c r="I52" s="2"/>
      <c r="J52" s="2"/>
    </row>
    <row r="53" spans="1:11" x14ac:dyDescent="0.25">
      <c r="A53" s="4"/>
      <c r="B53" s="4"/>
      <c r="C53" s="5"/>
      <c r="D53" s="6"/>
      <c r="E53" s="7"/>
      <c r="F53" s="2"/>
      <c r="G53" s="2"/>
      <c r="H53" s="2"/>
      <c r="I53" s="2"/>
      <c r="J53" s="2"/>
    </row>
    <row r="54" spans="1:11" ht="15.75" x14ac:dyDescent="0.25">
      <c r="A54" s="392" t="s">
        <v>280</v>
      </c>
      <c r="B54" s="392"/>
      <c r="C54" s="392"/>
      <c r="D54" s="392"/>
      <c r="E54" s="392"/>
      <c r="F54" s="2"/>
      <c r="G54" s="2"/>
      <c r="H54" s="2"/>
      <c r="I54" s="2"/>
      <c r="J54" s="2"/>
    </row>
    <row r="55" spans="1:11" ht="15.75" customHeight="1" x14ac:dyDescent="0.25">
      <c r="A55" s="393" t="s">
        <v>281</v>
      </c>
      <c r="B55" s="393"/>
      <c r="C55" s="393"/>
      <c r="D55" s="393"/>
      <c r="E55" s="393"/>
      <c r="F55" s="2"/>
      <c r="G55" s="2"/>
      <c r="H55" s="2"/>
      <c r="I55" s="2"/>
      <c r="J55" s="2"/>
    </row>
    <row r="56" spans="1:11" x14ac:dyDescent="0.25">
      <c r="A56" s="2"/>
      <c r="B56" s="8"/>
      <c r="C56" s="8"/>
      <c r="D56" s="2"/>
      <c r="E56" s="2"/>
      <c r="F56" s="2"/>
      <c r="G56" s="2"/>
      <c r="H56" s="2"/>
      <c r="I56" s="2"/>
      <c r="J56" s="2"/>
    </row>
    <row r="57" spans="1:11" x14ac:dyDescent="0.25">
      <c r="A57" s="9" t="s">
        <v>282</v>
      </c>
      <c r="B57" s="9"/>
      <c r="C57" s="10"/>
      <c r="D57" s="9"/>
      <c r="E57" s="9"/>
      <c r="F57" s="9"/>
      <c r="G57" s="9"/>
      <c r="H57" s="9"/>
      <c r="I57" s="9"/>
      <c r="J57" s="11"/>
    </row>
    <row r="58" spans="1:11" ht="47.25" customHeight="1" x14ac:dyDescent="0.25">
      <c r="A58" s="508" t="s">
        <v>480</v>
      </c>
      <c r="B58" s="509"/>
      <c r="C58" s="509"/>
      <c r="D58" s="509"/>
      <c r="E58" s="510"/>
      <c r="F58" s="9"/>
      <c r="G58" s="9"/>
      <c r="H58" s="9"/>
      <c r="I58" s="9"/>
      <c r="J58" s="9"/>
    </row>
    <row r="59" spans="1:11" x14ac:dyDescent="0.25">
      <c r="A59" s="12"/>
      <c r="B59" s="12"/>
      <c r="C59" s="13"/>
      <c r="D59" s="12"/>
      <c r="E59" s="12"/>
      <c r="F59" s="12"/>
      <c r="G59" s="12"/>
      <c r="H59" s="12"/>
      <c r="I59" s="12"/>
      <c r="J59" s="11"/>
    </row>
    <row r="60" spans="1:11" x14ac:dyDescent="0.25">
      <c r="A60" s="9" t="s">
        <v>283</v>
      </c>
      <c r="B60" s="9"/>
      <c r="C60" s="13"/>
      <c r="D60" s="12"/>
      <c r="E60" s="12"/>
      <c r="F60" s="12"/>
      <c r="G60" s="12"/>
      <c r="H60" s="12"/>
      <c r="I60" s="12"/>
      <c r="J60" s="11"/>
    </row>
    <row r="61" spans="1:11" x14ac:dyDescent="0.25">
      <c r="A61" s="462" t="s">
        <v>478</v>
      </c>
      <c r="B61" s="463"/>
      <c r="C61" s="463"/>
      <c r="D61" s="463"/>
      <c r="E61" s="464"/>
      <c r="F61" s="9"/>
      <c r="G61" s="9"/>
      <c r="H61" s="9"/>
      <c r="I61" s="9"/>
      <c r="J61" s="9"/>
    </row>
    <row r="62" spans="1:11" x14ac:dyDescent="0.25">
      <c r="A62" s="14"/>
      <c r="B62" s="14"/>
      <c r="C62" s="14"/>
      <c r="D62" s="14"/>
      <c r="E62" s="14"/>
      <c r="F62" s="2"/>
      <c r="G62" s="2"/>
      <c r="H62" s="2"/>
      <c r="I62" s="2"/>
      <c r="J62" s="2"/>
    </row>
    <row r="63" spans="1:11" ht="39" customHeight="1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>
        <v>0</v>
      </c>
    </row>
    <row r="64" spans="1:11" ht="15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  <c r="F64" s="2"/>
      <c r="G64" s="2"/>
      <c r="H64" s="2"/>
      <c r="I64" s="2"/>
      <c r="J64" s="2"/>
    </row>
    <row r="65" spans="1:10" ht="24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0</v>
      </c>
      <c r="D65" s="35">
        <f>+'[1]CM.05-SERV.TER.'!$D$9</f>
        <v>1065.5999999999999</v>
      </c>
      <c r="E65" s="36">
        <f>F63</f>
        <v>0</v>
      </c>
      <c r="F65" s="2"/>
      <c r="G65" s="2"/>
      <c r="H65" s="2"/>
      <c r="I65" s="2"/>
      <c r="J65" s="2"/>
    </row>
    <row r="66" spans="1:10" ht="51" customHeight="1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0</v>
      </c>
      <c r="D66" s="19">
        <f>+'[1]CM.05-SERV.TER.'!$D$10</f>
        <v>1056.0999999999999</v>
      </c>
      <c r="E66" s="20">
        <f>G63</f>
        <v>0</v>
      </c>
      <c r="F66" s="2"/>
      <c r="G66" s="2"/>
      <c r="H66" s="2"/>
      <c r="I66" s="2"/>
      <c r="J66" s="2"/>
    </row>
    <row r="67" spans="1:10" ht="63.75" customHeight="1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0</v>
      </c>
      <c r="D67" s="19">
        <f>+'[1]CM.05-SERV.TER.'!$D$11</f>
        <v>188.55555555555554</v>
      </c>
      <c r="E67" s="20">
        <f>H63</f>
        <v>0</v>
      </c>
      <c r="F67" s="2"/>
      <c r="G67" s="2"/>
      <c r="H67" s="2"/>
      <c r="I67" s="2"/>
      <c r="J67" s="2"/>
    </row>
    <row r="68" spans="1:10" ht="51" customHeight="1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0</v>
      </c>
      <c r="D68" s="19">
        <f>+'[1]CM.05-SERV.TER.'!$D$12</f>
        <v>292.58620689655174</v>
      </c>
      <c r="E68" s="20">
        <f>I63</f>
        <v>0</v>
      </c>
      <c r="F68" s="2"/>
      <c r="G68" s="2"/>
      <c r="H68" s="2"/>
      <c r="I68" s="2"/>
      <c r="J68" s="2"/>
    </row>
    <row r="69" spans="1:10" ht="38.25" customHeight="1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0</v>
      </c>
      <c r="D69" s="19">
        <f>+'[1]CM.05-SERV.TER.'!$D$13</f>
        <v>606.07142857142856</v>
      </c>
      <c r="E69" s="20">
        <f>J63</f>
        <v>0</v>
      </c>
      <c r="F69" s="2"/>
      <c r="G69" s="2"/>
      <c r="H69" s="2"/>
      <c r="I69" s="2"/>
      <c r="J69" s="2"/>
    </row>
    <row r="70" spans="1:10" ht="33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0</v>
      </c>
      <c r="D70" s="23">
        <f>+'[1]CM.05-SERV.TER.'!$D$14</f>
        <v>71.30252100840336</v>
      </c>
      <c r="E70" s="37">
        <f>K63</f>
        <v>0</v>
      </c>
      <c r="F70" s="2"/>
      <c r="G70" s="2"/>
      <c r="H70" s="2"/>
      <c r="I70" s="2"/>
      <c r="J70" s="2"/>
    </row>
    <row r="71" spans="1:10" x14ac:dyDescent="0.25">
      <c r="A71" s="5"/>
      <c r="B71" s="6"/>
      <c r="C71" s="31" t="s">
        <v>293</v>
      </c>
      <c r="D71" s="32"/>
      <c r="E71" s="29">
        <f>+SUM(E65:E70)</f>
        <v>0</v>
      </c>
      <c r="F71" s="2"/>
      <c r="G71" s="2"/>
      <c r="H71" s="2"/>
      <c r="I71" s="2"/>
      <c r="J71" s="2"/>
    </row>
    <row r="72" spans="1:10" x14ac:dyDescent="0.25">
      <c r="A72" s="5"/>
      <c r="B72" s="6"/>
      <c r="C72" s="24" t="s">
        <v>294</v>
      </c>
      <c r="D72" s="25"/>
      <c r="E72" s="26">
        <v>38</v>
      </c>
      <c r="F72" s="2"/>
      <c r="G72" s="2"/>
      <c r="H72" s="2"/>
      <c r="I72" s="2"/>
      <c r="J72" s="2"/>
    </row>
    <row r="73" spans="1:10" x14ac:dyDescent="0.25">
      <c r="A73" s="5"/>
      <c r="B73" s="6"/>
      <c r="C73" s="27" t="s">
        <v>295</v>
      </c>
      <c r="D73" s="28"/>
      <c r="E73" s="29">
        <f>+E71/E72</f>
        <v>0</v>
      </c>
      <c r="F73" s="2"/>
      <c r="G73" s="2"/>
      <c r="H73" s="2"/>
      <c r="I73" s="2"/>
      <c r="J73" s="2"/>
    </row>
    <row r="74" spans="1:10" x14ac:dyDescent="0.25">
      <c r="A74" s="4"/>
      <c r="B74" s="4"/>
      <c r="C74" s="5"/>
      <c r="D74" s="6"/>
      <c r="E74" s="7"/>
      <c r="F74" s="2"/>
      <c r="G74" s="2"/>
      <c r="H74" s="2"/>
      <c r="I74" s="2"/>
      <c r="J74" s="2"/>
    </row>
    <row r="76" spans="1:10" ht="20.25" customHeight="1" x14ac:dyDescent="0.25">
      <c r="A76" s="391" t="s">
        <v>279</v>
      </c>
      <c r="B76" s="391"/>
      <c r="C76" s="391"/>
      <c r="D76" s="391"/>
      <c r="E76" s="391"/>
      <c r="F76" s="1"/>
      <c r="G76" s="1"/>
      <c r="H76" s="2"/>
      <c r="I76" s="2"/>
      <c r="J76" s="2"/>
    </row>
    <row r="77" spans="1:10" x14ac:dyDescent="0.25">
      <c r="A77" s="3"/>
      <c r="B77" s="3"/>
      <c r="C77" s="3"/>
      <c r="D77" s="3"/>
      <c r="E77" s="3"/>
      <c r="F77" s="3"/>
      <c r="G77" s="3"/>
      <c r="H77" s="2"/>
      <c r="I77" s="2"/>
      <c r="J77" s="2"/>
    </row>
    <row r="78" spans="1:10" x14ac:dyDescent="0.25">
      <c r="A78" s="4"/>
      <c r="B78" s="4"/>
      <c r="C78" s="5"/>
      <c r="D78" s="6"/>
      <c r="E78" s="7"/>
      <c r="F78" s="2"/>
      <c r="G78" s="2"/>
      <c r="H78" s="2"/>
      <c r="I78" s="2"/>
      <c r="J78" s="2"/>
    </row>
    <row r="79" spans="1:10" ht="15.75" x14ac:dyDescent="0.25">
      <c r="A79" s="392" t="s">
        <v>280</v>
      </c>
      <c r="B79" s="392"/>
      <c r="C79" s="392"/>
      <c r="D79" s="392"/>
      <c r="E79" s="392"/>
      <c r="F79" s="2"/>
      <c r="G79" s="2"/>
      <c r="H79" s="2"/>
      <c r="I79" s="2"/>
      <c r="J79" s="2"/>
    </row>
    <row r="80" spans="1:10" ht="15.75" customHeight="1" x14ac:dyDescent="0.25">
      <c r="A80" s="393" t="s">
        <v>281</v>
      </c>
      <c r="B80" s="393"/>
      <c r="C80" s="393"/>
      <c r="D80" s="393"/>
      <c r="E80" s="393"/>
      <c r="F80" s="2"/>
      <c r="G80" s="2"/>
      <c r="H80" s="2"/>
      <c r="I80" s="2"/>
      <c r="J80" s="2"/>
    </row>
    <row r="81" spans="1:11" x14ac:dyDescent="0.25">
      <c r="A81" s="2"/>
      <c r="B81" s="8"/>
      <c r="C81" s="8"/>
      <c r="D81" s="2"/>
      <c r="E81" s="2"/>
      <c r="F81" s="2"/>
      <c r="G81" s="2"/>
      <c r="H81" s="2"/>
      <c r="I81" s="2"/>
      <c r="J81" s="2"/>
    </row>
    <row r="82" spans="1:11" x14ac:dyDescent="0.25">
      <c r="A82" s="9" t="s">
        <v>282</v>
      </c>
      <c r="B82" s="9"/>
      <c r="C82" s="10"/>
      <c r="D82" s="9"/>
      <c r="E82" s="9"/>
      <c r="F82" s="9"/>
      <c r="G82" s="9"/>
      <c r="H82" s="9"/>
      <c r="I82" s="9"/>
      <c r="J82" s="11"/>
    </row>
    <row r="83" spans="1:11" ht="47.25" customHeight="1" x14ac:dyDescent="0.25">
      <c r="A83" s="508" t="s">
        <v>481</v>
      </c>
      <c r="B83" s="509"/>
      <c r="C83" s="509"/>
      <c r="D83" s="509"/>
      <c r="E83" s="510"/>
      <c r="F83" s="9"/>
      <c r="G83" s="9"/>
      <c r="H83" s="9"/>
      <c r="I83" s="9"/>
      <c r="J83" s="9"/>
    </row>
    <row r="84" spans="1:11" x14ac:dyDescent="0.25">
      <c r="A84" s="12"/>
      <c r="B84" s="12"/>
      <c r="C84" s="13"/>
      <c r="D84" s="12"/>
      <c r="E84" s="12"/>
      <c r="F84" s="12"/>
      <c r="G84" s="12"/>
      <c r="H84" s="12"/>
      <c r="I84" s="12"/>
      <c r="J84" s="11"/>
    </row>
    <row r="85" spans="1:11" x14ac:dyDescent="0.25">
      <c r="A85" s="9" t="s">
        <v>283</v>
      </c>
      <c r="B85" s="9"/>
      <c r="C85" s="13"/>
      <c r="D85" s="12"/>
      <c r="E85" s="12"/>
      <c r="F85" s="12"/>
      <c r="G85" s="12"/>
      <c r="H85" s="12"/>
      <c r="I85" s="12"/>
      <c r="J85" s="11"/>
    </row>
    <row r="86" spans="1:11" x14ac:dyDescent="0.25">
      <c r="A86" s="462" t="s">
        <v>478</v>
      </c>
      <c r="B86" s="463"/>
      <c r="C86" s="463"/>
      <c r="D86" s="463"/>
      <c r="E86" s="464"/>
      <c r="F86" s="9"/>
      <c r="G86" s="9"/>
      <c r="H86" s="9"/>
      <c r="I86" s="9"/>
      <c r="J86" s="9"/>
    </row>
    <row r="87" spans="1:11" x14ac:dyDescent="0.25">
      <c r="A87" s="14"/>
      <c r="B87" s="14"/>
      <c r="C87" s="14"/>
      <c r="D87" s="14"/>
      <c r="E87" s="14"/>
      <c r="F87" s="2"/>
      <c r="G87" s="2"/>
      <c r="H87" s="2"/>
      <c r="I87" s="2"/>
      <c r="J87" s="2"/>
    </row>
    <row r="88" spans="1:11" ht="72" customHeight="1" x14ac:dyDescent="0.25">
      <c r="A88" s="15" t="s">
        <v>285</v>
      </c>
      <c r="B88" s="15" t="s">
        <v>286</v>
      </c>
      <c r="C88" s="15" t="s">
        <v>287</v>
      </c>
      <c r="D88" s="15" t="s">
        <v>288</v>
      </c>
      <c r="E88" s="15" t="s">
        <v>289</v>
      </c>
      <c r="F88" s="2">
        <v>979.09559689242315</v>
      </c>
      <c r="G88" s="2">
        <v>148.92608754503451</v>
      </c>
      <c r="H88" s="2">
        <v>0</v>
      </c>
      <c r="I88" s="2">
        <v>61.878103579395074</v>
      </c>
      <c r="J88" s="2">
        <v>3.2696651458704956E-2</v>
      </c>
      <c r="K88">
        <v>17.552000534627478</v>
      </c>
    </row>
    <row r="89" spans="1:11" ht="25.5" customHeight="1" x14ac:dyDescent="0.25">
      <c r="A89" s="16"/>
      <c r="B89" s="16"/>
      <c r="C89" s="16" t="s">
        <v>290</v>
      </c>
      <c r="D89" s="16" t="s">
        <v>291</v>
      </c>
      <c r="E89" s="16" t="s">
        <v>292</v>
      </c>
      <c r="F89" s="2"/>
      <c r="G89" s="2"/>
      <c r="H89" s="2"/>
      <c r="I89" s="2"/>
      <c r="J89" s="2"/>
    </row>
    <row r="90" spans="1:11" ht="63.75" customHeight="1" x14ac:dyDescent="0.25">
      <c r="A90" s="38" t="str">
        <f>+'[1]CM.05-SERV.TER.'!$A$9</f>
        <v>Servicio por mantenimiento de  Equipos de computo.</v>
      </c>
      <c r="B90" s="33" t="str">
        <f>+'[1]CM.05-SERV.TER.'!$C$9</f>
        <v>servicio</v>
      </c>
      <c r="C90" s="34">
        <f t="shared" ref="C90:C95" si="3">E90/D90</f>
        <v>0.91882094302967643</v>
      </c>
      <c r="D90" s="35">
        <f>+'[1]CM.05-SERV.TER.'!$D$9</f>
        <v>1065.5999999999999</v>
      </c>
      <c r="E90" s="36">
        <f>F88</f>
        <v>979.09559689242315</v>
      </c>
      <c r="F90" s="2"/>
      <c r="G90" s="2"/>
      <c r="H90" s="2"/>
      <c r="I90" s="2"/>
      <c r="J90" s="2"/>
    </row>
    <row r="91" spans="1:11" ht="51" customHeight="1" x14ac:dyDescent="0.25">
      <c r="A91" s="39" t="str">
        <f>+'[1]CM.05-SERV.TER.'!$A$10</f>
        <v>Servicio por  mantenimiento de Impresoras.</v>
      </c>
      <c r="B91" s="17" t="str">
        <f>+'[1]CM.05-SERV.TER.'!$C$10</f>
        <v>servicio</v>
      </c>
      <c r="C91" s="18">
        <f t="shared" si="3"/>
        <v>0.14101513828712672</v>
      </c>
      <c r="D91" s="19">
        <f>+'[1]CM.05-SERV.TER.'!$D$10</f>
        <v>1056.0999999999999</v>
      </c>
      <c r="E91" s="20">
        <f>G88</f>
        <v>148.92608754503451</v>
      </c>
      <c r="F91" s="2"/>
      <c r="G91" s="2"/>
      <c r="H91" s="2"/>
      <c r="I91" s="2"/>
      <c r="J91" s="2"/>
    </row>
    <row r="92" spans="1:11" ht="63.75" customHeight="1" x14ac:dyDescent="0.25">
      <c r="A92" s="39" t="str">
        <f>+'[1]CM.05-SERV.TER.'!$A$11</f>
        <v>Servicio por mantenimiento de Modulos  de trabajo</v>
      </c>
      <c r="B92" s="17" t="str">
        <f>+'[1]CM.05-SERV.TER.'!$C$11</f>
        <v>servicio</v>
      </c>
      <c r="C92" s="18">
        <f t="shared" si="3"/>
        <v>0</v>
      </c>
      <c r="D92" s="19">
        <f>+'[1]CM.05-SERV.TER.'!$D$11</f>
        <v>188.55555555555554</v>
      </c>
      <c r="E92" s="20">
        <f>H88</f>
        <v>0</v>
      </c>
      <c r="F92" s="2"/>
      <c r="G92" s="2"/>
      <c r="H92" s="2"/>
      <c r="I92" s="2"/>
      <c r="J92" s="2"/>
    </row>
    <row r="93" spans="1:11" ht="51" customHeight="1" x14ac:dyDescent="0.25">
      <c r="A93" s="39" t="str">
        <f>+'[1]CM.05-SERV.TER.'!$A$12</f>
        <v xml:space="preserve">Servicio por mantenimiento de escritorio </v>
      </c>
      <c r="B93" s="17" t="str">
        <f>+'[1]CM.05-SERV.TER.'!$C$12</f>
        <v>servicio</v>
      </c>
      <c r="C93" s="18">
        <f t="shared" si="3"/>
        <v>0.21148674175632964</v>
      </c>
      <c r="D93" s="19">
        <f>+'[1]CM.05-SERV.TER.'!$D$12</f>
        <v>292.58620689655174</v>
      </c>
      <c r="E93" s="20">
        <f>I88</f>
        <v>61.878103579395074</v>
      </c>
      <c r="F93" s="2"/>
      <c r="G93" s="2"/>
      <c r="H93" s="2"/>
      <c r="I93" s="2"/>
      <c r="J93" s="2"/>
    </row>
    <row r="94" spans="1:11" ht="38.25" customHeight="1" x14ac:dyDescent="0.25">
      <c r="A94" s="39" t="str">
        <f>+'[1]CM.05-SERV.TER.'!$A$13</f>
        <v xml:space="preserve">Servicio por mantenimiento de sillon </v>
      </c>
      <c r="B94" s="17" t="str">
        <f>+'[1]CM.05-SERV.TER.'!$C$13</f>
        <v>servicio</v>
      </c>
      <c r="C94" s="18">
        <f t="shared" si="3"/>
        <v>5.3948511540585667E-5</v>
      </c>
      <c r="D94" s="19">
        <f>+'[1]CM.05-SERV.TER.'!$D$13</f>
        <v>606.07142857142856</v>
      </c>
      <c r="E94" s="20">
        <f>J88</f>
        <v>3.2696651458704956E-2</v>
      </c>
      <c r="F94" s="2"/>
      <c r="G94" s="2"/>
      <c r="H94" s="2"/>
      <c r="I94" s="2"/>
      <c r="J94" s="2"/>
    </row>
    <row r="95" spans="1:11" ht="51" customHeight="1" x14ac:dyDescent="0.25">
      <c r="A95" s="40" t="str">
        <f>+'[1]CM.05-SERV.TER.'!$A$14</f>
        <v>Servicio por mantenimiento de armario</v>
      </c>
      <c r="B95" s="21" t="str">
        <f>+'[1]CM.05-SERV.TER.'!$C$14</f>
        <v>servicio</v>
      </c>
      <c r="C95" s="22">
        <f t="shared" si="3"/>
        <v>0.24616241174079787</v>
      </c>
      <c r="D95" s="23">
        <f>+'[1]CM.05-SERV.TER.'!$D$14</f>
        <v>71.30252100840336</v>
      </c>
      <c r="E95" s="37">
        <f>K88</f>
        <v>17.552000534627478</v>
      </c>
      <c r="F95" s="2"/>
      <c r="G95" s="2"/>
      <c r="H95" s="2"/>
      <c r="I95" s="2"/>
      <c r="J95" s="2"/>
    </row>
    <row r="96" spans="1:11" x14ac:dyDescent="0.25">
      <c r="A96" s="5"/>
      <c r="B96" s="6"/>
      <c r="C96" s="31" t="s">
        <v>293</v>
      </c>
      <c r="D96" s="32"/>
      <c r="E96" s="29">
        <f>+SUM(E90:E95)</f>
        <v>1207.4844852029389</v>
      </c>
      <c r="F96" s="2"/>
      <c r="G96" s="2"/>
      <c r="H96" s="2"/>
      <c r="I96" s="2"/>
      <c r="J96" s="2"/>
    </row>
    <row r="97" spans="1:10" x14ac:dyDescent="0.25">
      <c r="A97" s="5"/>
      <c r="B97" s="6"/>
      <c r="C97" s="24" t="s">
        <v>294</v>
      </c>
      <c r="D97" s="25"/>
      <c r="E97" s="26">
        <v>3</v>
      </c>
      <c r="F97" s="2"/>
      <c r="G97" s="2"/>
      <c r="H97" s="2"/>
      <c r="I97" s="2"/>
      <c r="J97" s="2"/>
    </row>
    <row r="98" spans="1:10" x14ac:dyDescent="0.25">
      <c r="A98" s="5"/>
      <c r="B98" s="6"/>
      <c r="C98" s="27" t="s">
        <v>295</v>
      </c>
      <c r="D98" s="28"/>
      <c r="E98" s="29">
        <f>+E96/E97</f>
        <v>402.49482840097966</v>
      </c>
      <c r="F98" s="2"/>
      <c r="G98" s="2"/>
      <c r="H98" s="2"/>
      <c r="I98" s="2"/>
      <c r="J98" s="2"/>
    </row>
    <row r="99" spans="1:10" x14ac:dyDescent="0.25">
      <c r="A99" s="4"/>
      <c r="B99" s="4"/>
      <c r="C99" s="5"/>
      <c r="D99" s="6"/>
      <c r="E99" s="7"/>
      <c r="F99" s="2"/>
      <c r="G99" s="2"/>
      <c r="H99" s="2"/>
      <c r="I99" s="2"/>
      <c r="J99" s="2"/>
    </row>
    <row r="101" spans="1:10" ht="20.25" customHeight="1" x14ac:dyDescent="0.25">
      <c r="A101" s="391" t="s">
        <v>279</v>
      </c>
      <c r="B101" s="391"/>
      <c r="C101" s="391"/>
      <c r="D101" s="391"/>
      <c r="E101" s="391"/>
      <c r="F101" s="1"/>
      <c r="G101" s="1"/>
      <c r="H101" s="2"/>
      <c r="I101" s="2"/>
      <c r="J101" s="2"/>
    </row>
    <row r="102" spans="1:10" x14ac:dyDescent="0.25">
      <c r="A102" s="3"/>
      <c r="B102" s="3"/>
      <c r="C102" s="3"/>
      <c r="D102" s="3"/>
      <c r="E102" s="3"/>
      <c r="F102" s="3"/>
      <c r="G102" s="3"/>
      <c r="H102" s="2"/>
      <c r="I102" s="2"/>
      <c r="J102" s="2"/>
    </row>
    <row r="103" spans="1:10" x14ac:dyDescent="0.25">
      <c r="A103" s="4"/>
      <c r="B103" s="4"/>
      <c r="C103" s="5"/>
      <c r="D103" s="6"/>
      <c r="E103" s="7"/>
      <c r="F103" s="2"/>
      <c r="G103" s="2"/>
      <c r="H103" s="2"/>
      <c r="I103" s="2"/>
      <c r="J103" s="2"/>
    </row>
    <row r="104" spans="1:10" ht="15.75" x14ac:dyDescent="0.25">
      <c r="A104" s="392" t="s">
        <v>280</v>
      </c>
      <c r="B104" s="392"/>
      <c r="C104" s="392"/>
      <c r="D104" s="392"/>
      <c r="E104" s="392"/>
      <c r="F104" s="2"/>
      <c r="G104" s="2"/>
      <c r="H104" s="2"/>
      <c r="I104" s="2"/>
      <c r="J104" s="2"/>
    </row>
    <row r="105" spans="1:10" ht="15.75" customHeight="1" x14ac:dyDescent="0.25">
      <c r="A105" s="393" t="s">
        <v>281</v>
      </c>
      <c r="B105" s="393"/>
      <c r="C105" s="393"/>
      <c r="D105" s="393"/>
      <c r="E105" s="393"/>
      <c r="F105" s="2"/>
      <c r="G105" s="2"/>
      <c r="H105" s="2"/>
      <c r="I105" s="2"/>
      <c r="J105" s="2"/>
    </row>
    <row r="106" spans="1:10" x14ac:dyDescent="0.25">
      <c r="A106" s="2"/>
      <c r="B106" s="8"/>
      <c r="C106" s="8"/>
      <c r="D106" s="2"/>
      <c r="E106" s="2"/>
      <c r="F106" s="2"/>
      <c r="G106" s="2"/>
      <c r="H106" s="2"/>
      <c r="I106" s="2"/>
      <c r="J106" s="2"/>
    </row>
    <row r="107" spans="1:10" x14ac:dyDescent="0.25">
      <c r="A107" s="9" t="s">
        <v>282</v>
      </c>
      <c r="B107" s="9"/>
      <c r="C107" s="10"/>
      <c r="D107" s="9"/>
      <c r="E107" s="9"/>
      <c r="F107" s="9"/>
      <c r="G107" s="9"/>
      <c r="H107" s="9"/>
      <c r="I107" s="9"/>
      <c r="J107" s="11"/>
    </row>
    <row r="108" spans="1:10" ht="47.25" customHeight="1" x14ac:dyDescent="0.25">
      <c r="A108" s="508" t="s">
        <v>482</v>
      </c>
      <c r="B108" s="509"/>
      <c r="C108" s="509"/>
      <c r="D108" s="509"/>
      <c r="E108" s="510"/>
      <c r="F108" s="9"/>
      <c r="G108" s="9"/>
      <c r="H108" s="9"/>
      <c r="I108" s="9"/>
      <c r="J108" s="9"/>
    </row>
    <row r="109" spans="1:10" x14ac:dyDescent="0.25">
      <c r="A109" s="12"/>
      <c r="B109" s="12"/>
      <c r="C109" s="13"/>
      <c r="D109" s="12"/>
      <c r="E109" s="12"/>
      <c r="F109" s="12"/>
      <c r="G109" s="12"/>
      <c r="H109" s="12"/>
      <c r="I109" s="12"/>
      <c r="J109" s="11"/>
    </row>
    <row r="110" spans="1:10" x14ac:dyDescent="0.25">
      <c r="A110" s="9" t="s">
        <v>283</v>
      </c>
      <c r="B110" s="9"/>
      <c r="C110" s="13"/>
      <c r="D110" s="12"/>
      <c r="E110" s="12"/>
      <c r="F110" s="12"/>
      <c r="G110" s="12"/>
      <c r="H110" s="12"/>
      <c r="I110" s="12"/>
      <c r="J110" s="11"/>
    </row>
    <row r="111" spans="1:10" x14ac:dyDescent="0.25">
      <c r="A111" s="462" t="s">
        <v>478</v>
      </c>
      <c r="B111" s="463"/>
      <c r="C111" s="463"/>
      <c r="D111" s="463"/>
      <c r="E111" s="464"/>
      <c r="F111" s="9"/>
      <c r="G111" s="9"/>
      <c r="H111" s="9"/>
      <c r="I111" s="9"/>
      <c r="J111" s="9"/>
    </row>
    <row r="112" spans="1:10" x14ac:dyDescent="0.25">
      <c r="A112" s="14"/>
      <c r="B112" s="14"/>
      <c r="C112" s="14"/>
      <c r="D112" s="14"/>
      <c r="E112" s="14"/>
      <c r="F112" s="2"/>
      <c r="G112" s="2"/>
      <c r="H112" s="2"/>
      <c r="I112" s="2"/>
      <c r="J112" s="2"/>
    </row>
    <row r="113" spans="1:11" ht="72" customHeight="1" x14ac:dyDescent="0.25">
      <c r="A113" s="15" t="s">
        <v>285</v>
      </c>
      <c r="B113" s="15" t="s">
        <v>286</v>
      </c>
      <c r="C113" s="15" t="s">
        <v>287</v>
      </c>
      <c r="D113" s="15" t="s">
        <v>288</v>
      </c>
      <c r="E113" s="15" t="s">
        <v>289</v>
      </c>
      <c r="F113" s="2">
        <v>69.404151609378943</v>
      </c>
      <c r="G113" s="2">
        <v>9.1713869512844202</v>
      </c>
      <c r="H113" s="2">
        <v>0</v>
      </c>
      <c r="I113" s="2">
        <v>3.8113170912652756</v>
      </c>
      <c r="J113" s="2">
        <v>0</v>
      </c>
      <c r="K113">
        <v>0.92880836677893275</v>
      </c>
    </row>
    <row r="114" spans="1:11" ht="25.5" customHeight="1" x14ac:dyDescent="0.25">
      <c r="A114" s="16"/>
      <c r="B114" s="16"/>
      <c r="C114" s="16" t="s">
        <v>290</v>
      </c>
      <c r="D114" s="16" t="s">
        <v>291</v>
      </c>
      <c r="E114" s="16" t="s">
        <v>292</v>
      </c>
      <c r="F114" s="2"/>
      <c r="G114" s="2"/>
      <c r="H114" s="2"/>
      <c r="I114" s="2"/>
      <c r="J114" s="2"/>
    </row>
    <row r="115" spans="1:11" ht="63.75" customHeight="1" x14ac:dyDescent="0.25">
      <c r="A115" s="38" t="str">
        <f>+'[1]CM.05-SERV.TER.'!$A$9</f>
        <v>Servicio por mantenimiento de  Equipos de computo.</v>
      </c>
      <c r="B115" s="33" t="str">
        <f>+'[1]CM.05-SERV.TER.'!$C$9</f>
        <v>servicio</v>
      </c>
      <c r="C115" s="34">
        <f t="shared" ref="C115:C120" si="4">E115/D115</f>
        <v>6.5131523657450216E-2</v>
      </c>
      <c r="D115" s="35">
        <f>+'[1]CM.05-SERV.TER.'!$D$9</f>
        <v>1065.5999999999999</v>
      </c>
      <c r="E115" s="36">
        <f>F113</f>
        <v>69.404151609378943</v>
      </c>
      <c r="F115" s="2"/>
      <c r="G115" s="2"/>
      <c r="H115" s="2"/>
      <c r="I115" s="2"/>
      <c r="J115" s="2"/>
    </row>
    <row r="116" spans="1:11" ht="51" customHeight="1" x14ac:dyDescent="0.25">
      <c r="A116" s="39" t="str">
        <f>+'[1]CM.05-SERV.TER.'!$A$10</f>
        <v>Servicio por  mantenimiento de Impresoras.</v>
      </c>
      <c r="B116" s="17" t="str">
        <f>+'[1]CM.05-SERV.TER.'!$C$10</f>
        <v>servicio</v>
      </c>
      <c r="C116" s="18">
        <f t="shared" si="4"/>
        <v>8.6842031543266935E-3</v>
      </c>
      <c r="D116" s="19">
        <f>+'[1]CM.05-SERV.TER.'!$D$10</f>
        <v>1056.0999999999999</v>
      </c>
      <c r="E116" s="20">
        <f>G113</f>
        <v>9.1713869512844202</v>
      </c>
      <c r="F116" s="2"/>
      <c r="G116" s="2"/>
      <c r="H116" s="2"/>
      <c r="I116" s="2"/>
      <c r="J116" s="2"/>
    </row>
    <row r="117" spans="1:11" ht="63.75" customHeight="1" x14ac:dyDescent="0.25">
      <c r="A117" s="39" t="str">
        <f>+'[1]CM.05-SERV.TER.'!$A$11</f>
        <v>Servicio por mantenimiento de Modulos  de trabajo</v>
      </c>
      <c r="B117" s="17" t="str">
        <f>+'[1]CM.05-SERV.TER.'!$C$11</f>
        <v>servicio</v>
      </c>
      <c r="C117" s="18">
        <f t="shared" si="4"/>
        <v>0</v>
      </c>
      <c r="D117" s="19">
        <f>+'[1]CM.05-SERV.TER.'!$D$11</f>
        <v>188.55555555555554</v>
      </c>
      <c r="E117" s="20">
        <f>H113</f>
        <v>0</v>
      </c>
      <c r="F117" s="2"/>
      <c r="G117" s="2"/>
      <c r="H117" s="2"/>
      <c r="I117" s="2"/>
      <c r="J117" s="2"/>
    </row>
    <row r="118" spans="1:11" ht="51" customHeight="1" x14ac:dyDescent="0.25">
      <c r="A118" s="39" t="str">
        <f>+'[1]CM.05-SERV.TER.'!$A$12</f>
        <v xml:space="preserve">Servicio por mantenimiento de escritorio </v>
      </c>
      <c r="B118" s="17" t="str">
        <f>+'[1]CM.05-SERV.TER.'!$C$12</f>
        <v>servicio</v>
      </c>
      <c r="C118" s="18">
        <f t="shared" si="4"/>
        <v>1.3026304731490039E-2</v>
      </c>
      <c r="D118" s="19">
        <f>+'[1]CM.05-SERV.TER.'!$D$12</f>
        <v>292.58620689655174</v>
      </c>
      <c r="E118" s="20">
        <f>I113</f>
        <v>3.8113170912652756</v>
      </c>
      <c r="F118" s="2"/>
      <c r="G118" s="2"/>
      <c r="H118" s="2"/>
      <c r="I118" s="2"/>
      <c r="J118" s="2"/>
    </row>
    <row r="119" spans="1:11" ht="38.25" customHeight="1" x14ac:dyDescent="0.25">
      <c r="A119" s="39" t="str">
        <f>+'[1]CM.05-SERV.TER.'!$A$13</f>
        <v xml:space="preserve">Servicio por mantenimiento de sillon </v>
      </c>
      <c r="B119" s="17" t="str">
        <f>+'[1]CM.05-SERV.TER.'!$C$13</f>
        <v>servicio</v>
      </c>
      <c r="C119" s="18">
        <f t="shared" si="4"/>
        <v>0</v>
      </c>
      <c r="D119" s="19">
        <f>+'[1]CM.05-SERV.TER.'!$D$13</f>
        <v>606.07142857142856</v>
      </c>
      <c r="E119" s="20">
        <f>J113</f>
        <v>0</v>
      </c>
      <c r="F119" s="2"/>
      <c r="G119" s="2"/>
      <c r="H119" s="2"/>
      <c r="I119" s="2"/>
      <c r="J119" s="2"/>
    </row>
    <row r="120" spans="1:11" ht="51" customHeight="1" x14ac:dyDescent="0.25">
      <c r="A120" s="40" t="str">
        <f>+'[1]CM.05-SERV.TER.'!$A$14</f>
        <v>Servicio por mantenimiento de armario</v>
      </c>
      <c r="B120" s="21" t="str">
        <f>+'[1]CM.05-SERV.TER.'!$C$14</f>
        <v>servicio</v>
      </c>
      <c r="C120" s="22">
        <f t="shared" si="4"/>
        <v>1.3026304731490041E-2</v>
      </c>
      <c r="D120" s="23">
        <f>+'[1]CM.05-SERV.TER.'!$D$14</f>
        <v>71.30252100840336</v>
      </c>
      <c r="E120" s="37">
        <f>K113</f>
        <v>0.92880836677893275</v>
      </c>
      <c r="F120" s="2"/>
      <c r="G120" s="2"/>
      <c r="H120" s="2"/>
      <c r="I120" s="2"/>
      <c r="J120" s="2"/>
    </row>
    <row r="121" spans="1:11" x14ac:dyDescent="0.25">
      <c r="A121" s="5"/>
      <c r="B121" s="6"/>
      <c r="C121" s="31" t="s">
        <v>293</v>
      </c>
      <c r="D121" s="32"/>
      <c r="E121" s="29">
        <f>+SUM(E115:E120)</f>
        <v>83.315664018707579</v>
      </c>
      <c r="F121" s="2"/>
      <c r="G121" s="2"/>
      <c r="H121" s="2"/>
      <c r="I121" s="2"/>
      <c r="J121" s="2"/>
    </row>
    <row r="122" spans="1:11" x14ac:dyDescent="0.25">
      <c r="A122" s="5"/>
      <c r="B122" s="6"/>
      <c r="C122" s="24" t="s">
        <v>294</v>
      </c>
      <c r="D122" s="25"/>
      <c r="E122" s="26">
        <v>1</v>
      </c>
      <c r="F122" s="2"/>
      <c r="G122" s="2"/>
      <c r="H122" s="2"/>
      <c r="I122" s="2"/>
      <c r="J122" s="2"/>
    </row>
    <row r="123" spans="1:11" x14ac:dyDescent="0.25">
      <c r="A123" s="5"/>
      <c r="B123" s="6"/>
      <c r="C123" s="27" t="s">
        <v>295</v>
      </c>
      <c r="D123" s="28"/>
      <c r="E123" s="29">
        <f>+E121/E122</f>
        <v>83.315664018707579</v>
      </c>
      <c r="F123" s="2"/>
      <c r="G123" s="2"/>
      <c r="H123" s="2"/>
      <c r="I123" s="2"/>
      <c r="J123" s="2"/>
    </row>
    <row r="124" spans="1:11" x14ac:dyDescent="0.25">
      <c r="A124" s="4"/>
      <c r="B124" s="4"/>
      <c r="C124" s="5"/>
      <c r="D124" s="6"/>
      <c r="E124" s="7"/>
      <c r="F124" s="2"/>
      <c r="G124" s="2"/>
      <c r="H124" s="2"/>
      <c r="I124" s="2"/>
      <c r="J124" s="2"/>
    </row>
    <row r="126" spans="1:11" ht="20.25" customHeight="1" x14ac:dyDescent="0.25">
      <c r="A126" s="391" t="s">
        <v>279</v>
      </c>
      <c r="B126" s="391"/>
      <c r="C126" s="391"/>
      <c r="D126" s="391"/>
      <c r="E126" s="391"/>
      <c r="F126" s="1"/>
      <c r="G126" s="1"/>
      <c r="H126" s="2"/>
      <c r="I126" s="2"/>
      <c r="J126" s="2"/>
    </row>
    <row r="127" spans="1:11" x14ac:dyDescent="0.25">
      <c r="A127" s="3"/>
      <c r="B127" s="3"/>
      <c r="C127" s="3"/>
      <c r="D127" s="3"/>
      <c r="E127" s="3"/>
      <c r="F127" s="3"/>
      <c r="G127" s="3"/>
      <c r="H127" s="2"/>
      <c r="I127" s="2"/>
      <c r="J127" s="2"/>
    </row>
    <row r="128" spans="1:11" x14ac:dyDescent="0.25">
      <c r="A128" s="4"/>
      <c r="B128" s="4"/>
      <c r="C128" s="5"/>
      <c r="D128" s="6"/>
      <c r="E128" s="7"/>
      <c r="F128" s="2"/>
      <c r="G128" s="2"/>
      <c r="H128" s="2"/>
      <c r="I128" s="2"/>
      <c r="J128" s="2"/>
    </row>
    <row r="129" spans="1:11" ht="15.75" x14ac:dyDescent="0.25">
      <c r="A129" s="392" t="s">
        <v>280</v>
      </c>
      <c r="B129" s="392"/>
      <c r="C129" s="392"/>
      <c r="D129" s="392"/>
      <c r="E129" s="392"/>
      <c r="F129" s="2"/>
      <c r="G129" s="2"/>
      <c r="H129" s="2"/>
      <c r="I129" s="2"/>
      <c r="J129" s="2"/>
    </row>
    <row r="130" spans="1:11" ht="15.75" customHeight="1" x14ac:dyDescent="0.25">
      <c r="A130" s="393" t="s">
        <v>281</v>
      </c>
      <c r="B130" s="393"/>
      <c r="C130" s="393"/>
      <c r="D130" s="393"/>
      <c r="E130" s="393"/>
      <c r="F130" s="2"/>
      <c r="G130" s="2"/>
      <c r="H130" s="2"/>
      <c r="I130" s="2"/>
      <c r="J130" s="2"/>
    </row>
    <row r="131" spans="1:11" x14ac:dyDescent="0.25">
      <c r="A131" s="2"/>
      <c r="B131" s="8"/>
      <c r="C131" s="8"/>
      <c r="D131" s="2"/>
      <c r="E131" s="2"/>
      <c r="F131" s="2"/>
      <c r="G131" s="2"/>
      <c r="H131" s="2"/>
      <c r="I131" s="2"/>
      <c r="J131" s="2"/>
    </row>
    <row r="132" spans="1:11" x14ac:dyDescent="0.25">
      <c r="A132" s="9" t="s">
        <v>282</v>
      </c>
      <c r="B132" s="9"/>
      <c r="C132" s="10"/>
      <c r="D132" s="9"/>
      <c r="E132" s="9"/>
      <c r="F132" s="9"/>
      <c r="G132" s="9"/>
      <c r="H132" s="9"/>
      <c r="I132" s="9"/>
      <c r="J132" s="11"/>
    </row>
    <row r="133" spans="1:11" ht="54" customHeight="1" x14ac:dyDescent="0.25">
      <c r="A133" s="508" t="s">
        <v>483</v>
      </c>
      <c r="B133" s="509"/>
      <c r="C133" s="509"/>
      <c r="D133" s="509"/>
      <c r="E133" s="510"/>
      <c r="F133" s="9"/>
      <c r="G133" s="9"/>
      <c r="H133" s="9"/>
      <c r="I133" s="9"/>
      <c r="J133" s="9"/>
    </row>
    <row r="134" spans="1:11" x14ac:dyDescent="0.25">
      <c r="A134" s="12"/>
      <c r="B134" s="12"/>
      <c r="C134" s="13"/>
      <c r="D134" s="12"/>
      <c r="E134" s="12"/>
      <c r="F134" s="12"/>
      <c r="G134" s="12"/>
      <c r="H134" s="12"/>
      <c r="I134" s="12"/>
      <c r="J134" s="11"/>
    </row>
    <row r="135" spans="1:11" x14ac:dyDescent="0.25">
      <c r="A135" s="9" t="s">
        <v>283</v>
      </c>
      <c r="B135" s="9"/>
      <c r="C135" s="13"/>
      <c r="D135" s="12"/>
      <c r="E135" s="12"/>
      <c r="F135" s="12"/>
      <c r="G135" s="12"/>
      <c r="H135" s="12"/>
      <c r="I135" s="12"/>
      <c r="J135" s="11"/>
    </row>
    <row r="136" spans="1:11" x14ac:dyDescent="0.25">
      <c r="A136" s="462" t="s">
        <v>478</v>
      </c>
      <c r="B136" s="463"/>
      <c r="C136" s="463"/>
      <c r="D136" s="463"/>
      <c r="E136" s="464"/>
      <c r="F136" s="9"/>
      <c r="G136" s="9"/>
      <c r="H136" s="9"/>
      <c r="I136" s="9"/>
      <c r="J136" s="9"/>
    </row>
    <row r="137" spans="1:11" x14ac:dyDescent="0.25">
      <c r="A137" s="14"/>
      <c r="B137" s="14"/>
      <c r="C137" s="14"/>
      <c r="D137" s="14"/>
      <c r="E137" s="14"/>
      <c r="F137" s="2"/>
      <c r="G137" s="2"/>
      <c r="H137" s="2"/>
      <c r="I137" s="2"/>
      <c r="J137" s="2"/>
    </row>
    <row r="138" spans="1:11" ht="72" customHeight="1" x14ac:dyDescent="0.25">
      <c r="A138" s="15" t="s">
        <v>285</v>
      </c>
      <c r="B138" s="15" t="s">
        <v>286</v>
      </c>
      <c r="C138" s="15" t="s">
        <v>287</v>
      </c>
      <c r="D138" s="15" t="s">
        <v>288</v>
      </c>
      <c r="E138" s="15" t="s">
        <v>289</v>
      </c>
      <c r="F138" s="2">
        <v>69.404151609378943</v>
      </c>
      <c r="G138" s="2">
        <v>9.1713869512844202</v>
      </c>
      <c r="H138" s="2">
        <v>0</v>
      </c>
      <c r="I138" s="2">
        <v>3.8113170912652756</v>
      </c>
      <c r="J138" s="2">
        <v>0</v>
      </c>
      <c r="K138">
        <v>0.92880836677893275</v>
      </c>
    </row>
    <row r="139" spans="1:11" ht="25.5" customHeight="1" x14ac:dyDescent="0.25">
      <c r="A139" s="16"/>
      <c r="B139" s="16"/>
      <c r="C139" s="16" t="s">
        <v>290</v>
      </c>
      <c r="D139" s="16" t="s">
        <v>291</v>
      </c>
      <c r="E139" s="16" t="s">
        <v>292</v>
      </c>
      <c r="F139" s="2"/>
      <c r="G139" s="2"/>
      <c r="H139" s="2"/>
      <c r="I139" s="2"/>
      <c r="J139" s="2"/>
    </row>
    <row r="140" spans="1:11" ht="63.75" customHeight="1" x14ac:dyDescent="0.25">
      <c r="A140" s="38" t="str">
        <f>+'[1]CM.05-SERV.TER.'!$A$9</f>
        <v>Servicio por mantenimiento de  Equipos de computo.</v>
      </c>
      <c r="B140" s="33" t="str">
        <f>+'[1]CM.05-SERV.TER.'!$C$9</f>
        <v>servicio</v>
      </c>
      <c r="C140" s="34">
        <f t="shared" ref="C140:C145" si="5">E140/D140</f>
        <v>6.5131523657450216E-2</v>
      </c>
      <c r="D140" s="35">
        <f>+'[1]CM.05-SERV.TER.'!$D$9</f>
        <v>1065.5999999999999</v>
      </c>
      <c r="E140" s="36">
        <f>F138</f>
        <v>69.404151609378943</v>
      </c>
      <c r="F140" s="2"/>
      <c r="G140" s="2"/>
      <c r="H140" s="2"/>
      <c r="I140" s="2"/>
      <c r="J140" s="2"/>
    </row>
    <row r="141" spans="1:11" ht="51" customHeight="1" x14ac:dyDescent="0.25">
      <c r="A141" s="39" t="str">
        <f>+'[1]CM.05-SERV.TER.'!$A$10</f>
        <v>Servicio por  mantenimiento de Impresoras.</v>
      </c>
      <c r="B141" s="17" t="str">
        <f>+'[1]CM.05-SERV.TER.'!$C$10</f>
        <v>servicio</v>
      </c>
      <c r="C141" s="18">
        <f t="shared" si="5"/>
        <v>8.6842031543266935E-3</v>
      </c>
      <c r="D141" s="19">
        <f>+'[1]CM.05-SERV.TER.'!$D$10</f>
        <v>1056.0999999999999</v>
      </c>
      <c r="E141" s="20">
        <f>G138</f>
        <v>9.1713869512844202</v>
      </c>
      <c r="F141" s="2"/>
      <c r="G141" s="2"/>
      <c r="H141" s="2"/>
      <c r="I141" s="2"/>
      <c r="J141" s="2"/>
    </row>
    <row r="142" spans="1:11" ht="63.75" customHeight="1" x14ac:dyDescent="0.25">
      <c r="A142" s="39" t="str">
        <f>+'[1]CM.05-SERV.TER.'!$A$11</f>
        <v>Servicio por mantenimiento de Modulos  de trabajo</v>
      </c>
      <c r="B142" s="17" t="str">
        <f>+'[1]CM.05-SERV.TER.'!$C$11</f>
        <v>servicio</v>
      </c>
      <c r="C142" s="18">
        <f t="shared" si="5"/>
        <v>0</v>
      </c>
      <c r="D142" s="19">
        <f>+'[1]CM.05-SERV.TER.'!$D$11</f>
        <v>188.55555555555554</v>
      </c>
      <c r="E142" s="20">
        <f>H138</f>
        <v>0</v>
      </c>
      <c r="F142" s="2"/>
      <c r="G142" s="2"/>
      <c r="H142" s="2"/>
      <c r="I142" s="2"/>
      <c r="J142" s="2"/>
    </row>
    <row r="143" spans="1:11" ht="51" customHeight="1" x14ac:dyDescent="0.25">
      <c r="A143" s="39" t="str">
        <f>+'[1]CM.05-SERV.TER.'!$A$12</f>
        <v xml:space="preserve">Servicio por mantenimiento de escritorio </v>
      </c>
      <c r="B143" s="17" t="str">
        <f>+'[1]CM.05-SERV.TER.'!$C$12</f>
        <v>servicio</v>
      </c>
      <c r="C143" s="18">
        <f t="shared" si="5"/>
        <v>1.3026304731490039E-2</v>
      </c>
      <c r="D143" s="19">
        <f>+'[1]CM.05-SERV.TER.'!$D$12</f>
        <v>292.58620689655174</v>
      </c>
      <c r="E143" s="20">
        <f>I138</f>
        <v>3.8113170912652756</v>
      </c>
      <c r="F143" s="2"/>
      <c r="G143" s="2"/>
      <c r="H143" s="2"/>
      <c r="I143" s="2"/>
      <c r="J143" s="2"/>
    </row>
    <row r="144" spans="1:11" ht="38.25" customHeight="1" x14ac:dyDescent="0.25">
      <c r="A144" s="39" t="str">
        <f>+'[1]CM.05-SERV.TER.'!$A$13</f>
        <v xml:space="preserve">Servicio por mantenimiento de sillon </v>
      </c>
      <c r="B144" s="17" t="str">
        <f>+'[1]CM.05-SERV.TER.'!$C$13</f>
        <v>servicio</v>
      </c>
      <c r="C144" s="18">
        <f t="shared" si="5"/>
        <v>0</v>
      </c>
      <c r="D144" s="19">
        <f>+'[1]CM.05-SERV.TER.'!$D$13</f>
        <v>606.07142857142856</v>
      </c>
      <c r="E144" s="20">
        <f>J138</f>
        <v>0</v>
      </c>
      <c r="F144" s="2"/>
      <c r="G144" s="2"/>
      <c r="H144" s="2"/>
      <c r="I144" s="2"/>
      <c r="J144" s="2"/>
    </row>
    <row r="145" spans="1:10" ht="51" customHeight="1" x14ac:dyDescent="0.25">
      <c r="A145" s="40" t="str">
        <f>+'[1]CM.05-SERV.TER.'!$A$14</f>
        <v>Servicio por mantenimiento de armario</v>
      </c>
      <c r="B145" s="21" t="str">
        <f>+'[1]CM.05-SERV.TER.'!$C$14</f>
        <v>servicio</v>
      </c>
      <c r="C145" s="22">
        <f t="shared" si="5"/>
        <v>1.3026304731490041E-2</v>
      </c>
      <c r="D145" s="23">
        <f>+'[1]CM.05-SERV.TER.'!$D$14</f>
        <v>71.30252100840336</v>
      </c>
      <c r="E145" s="37">
        <f>K138</f>
        <v>0.92880836677893275</v>
      </c>
      <c r="F145" s="2"/>
      <c r="G145" s="2"/>
      <c r="H145" s="2"/>
      <c r="I145" s="2"/>
      <c r="J145" s="2"/>
    </row>
    <row r="146" spans="1:10" x14ac:dyDescent="0.25">
      <c r="A146" s="5"/>
      <c r="B146" s="6"/>
      <c r="C146" s="31" t="s">
        <v>293</v>
      </c>
      <c r="D146" s="32"/>
      <c r="E146" s="29">
        <f>+SUM(E140:E145)</f>
        <v>83.315664018707579</v>
      </c>
      <c r="F146" s="2"/>
      <c r="G146" s="2"/>
      <c r="H146" s="2"/>
      <c r="I146" s="2"/>
      <c r="J146" s="2"/>
    </row>
    <row r="147" spans="1:10" x14ac:dyDescent="0.25">
      <c r="A147" s="5"/>
      <c r="B147" s="6"/>
      <c r="C147" s="24" t="s">
        <v>294</v>
      </c>
      <c r="D147" s="25"/>
      <c r="E147" s="26">
        <v>1</v>
      </c>
      <c r="F147" s="2"/>
      <c r="G147" s="2"/>
      <c r="H147" s="2"/>
      <c r="I147" s="2"/>
      <c r="J147" s="2"/>
    </row>
    <row r="148" spans="1:10" x14ac:dyDescent="0.25">
      <c r="A148" s="5"/>
      <c r="B148" s="6"/>
      <c r="C148" s="27" t="s">
        <v>295</v>
      </c>
      <c r="D148" s="28"/>
      <c r="E148" s="29">
        <f>+E146/E147</f>
        <v>83.315664018707579</v>
      </c>
      <c r="F148" s="2"/>
      <c r="G148" s="2"/>
      <c r="H148" s="2"/>
      <c r="I148" s="2"/>
      <c r="J148" s="2"/>
    </row>
    <row r="149" spans="1:10" x14ac:dyDescent="0.25">
      <c r="A149" s="4"/>
      <c r="B149" s="4"/>
      <c r="C149" s="5"/>
      <c r="D149" s="6"/>
      <c r="E149" s="7"/>
      <c r="F149" s="2"/>
      <c r="G149" s="2"/>
      <c r="H149" s="2"/>
      <c r="I149" s="2"/>
      <c r="J149" s="2"/>
    </row>
    <row r="151" spans="1:10" ht="20.25" customHeight="1" x14ac:dyDescent="0.25">
      <c r="A151" s="391" t="s">
        <v>279</v>
      </c>
      <c r="B151" s="391"/>
      <c r="C151" s="391"/>
      <c r="D151" s="391"/>
      <c r="E151" s="391"/>
      <c r="F151" s="1"/>
      <c r="G151" s="1"/>
      <c r="H151" s="2"/>
      <c r="I151" s="2"/>
      <c r="J151" s="2"/>
    </row>
    <row r="152" spans="1:10" x14ac:dyDescent="0.25">
      <c r="A152" s="3"/>
      <c r="B152" s="3"/>
      <c r="C152" s="3"/>
      <c r="D152" s="3"/>
      <c r="E152" s="3"/>
      <c r="F152" s="3"/>
      <c r="G152" s="3"/>
      <c r="H152" s="2"/>
      <c r="I152" s="2"/>
      <c r="J152" s="2"/>
    </row>
    <row r="153" spans="1:10" x14ac:dyDescent="0.25">
      <c r="A153" s="4"/>
      <c r="B153" s="4"/>
      <c r="C153" s="5"/>
      <c r="D153" s="6"/>
      <c r="E153" s="7"/>
      <c r="F153" s="2"/>
      <c r="G153" s="2"/>
      <c r="H153" s="2"/>
      <c r="I153" s="2"/>
      <c r="J153" s="2"/>
    </row>
    <row r="154" spans="1:10" ht="15.75" x14ac:dyDescent="0.25">
      <c r="A154" s="392" t="s">
        <v>280</v>
      </c>
      <c r="B154" s="392"/>
      <c r="C154" s="392"/>
      <c r="D154" s="392"/>
      <c r="E154" s="392"/>
      <c r="F154" s="2"/>
      <c r="G154" s="2"/>
      <c r="H154" s="2"/>
      <c r="I154" s="2"/>
      <c r="J154" s="2"/>
    </row>
    <row r="155" spans="1:10" ht="15.75" customHeight="1" x14ac:dyDescent="0.25">
      <c r="A155" s="393" t="s">
        <v>281</v>
      </c>
      <c r="B155" s="393"/>
      <c r="C155" s="393"/>
      <c r="D155" s="393"/>
      <c r="E155" s="393"/>
      <c r="F155" s="2"/>
      <c r="G155" s="2"/>
      <c r="H155" s="2"/>
      <c r="I155" s="2"/>
      <c r="J155" s="2"/>
    </row>
    <row r="156" spans="1:10" x14ac:dyDescent="0.25">
      <c r="A156" s="2"/>
      <c r="B156" s="8"/>
      <c r="C156" s="8"/>
      <c r="D156" s="2"/>
      <c r="E156" s="2"/>
      <c r="F156" s="2"/>
      <c r="G156" s="2"/>
      <c r="H156" s="2"/>
      <c r="I156" s="2"/>
      <c r="J156" s="2"/>
    </row>
    <row r="157" spans="1:10" x14ac:dyDescent="0.25">
      <c r="A157" s="9" t="s">
        <v>282</v>
      </c>
      <c r="B157" s="9"/>
      <c r="C157" s="10"/>
      <c r="D157" s="9"/>
      <c r="E157" s="9"/>
      <c r="F157" s="9"/>
      <c r="G157" s="9"/>
      <c r="H157" s="9"/>
      <c r="I157" s="9"/>
      <c r="J157" s="11"/>
    </row>
    <row r="158" spans="1:10" ht="47.25" customHeight="1" x14ac:dyDescent="0.25">
      <c r="A158" s="508" t="s">
        <v>484</v>
      </c>
      <c r="B158" s="509"/>
      <c r="C158" s="509"/>
      <c r="D158" s="509"/>
      <c r="E158" s="510"/>
      <c r="F158" s="9"/>
      <c r="G158" s="9"/>
      <c r="H158" s="9"/>
      <c r="I158" s="9"/>
      <c r="J158" s="9"/>
    </row>
    <row r="159" spans="1:10" x14ac:dyDescent="0.25">
      <c r="A159" s="12"/>
      <c r="B159" s="12"/>
      <c r="C159" s="13"/>
      <c r="D159" s="12"/>
      <c r="E159" s="12"/>
      <c r="F159" s="12"/>
      <c r="G159" s="12"/>
      <c r="H159" s="12"/>
      <c r="I159" s="12"/>
      <c r="J159" s="11"/>
    </row>
    <row r="160" spans="1:10" x14ac:dyDescent="0.25">
      <c r="A160" s="9" t="s">
        <v>283</v>
      </c>
      <c r="B160" s="9"/>
      <c r="C160" s="13"/>
      <c r="D160" s="12"/>
      <c r="E160" s="12"/>
      <c r="F160" s="12"/>
      <c r="G160" s="12"/>
      <c r="H160" s="12"/>
      <c r="I160" s="12"/>
      <c r="J160" s="11"/>
    </row>
    <row r="161" spans="1:11" x14ac:dyDescent="0.25">
      <c r="A161" s="462" t="s">
        <v>478</v>
      </c>
      <c r="B161" s="463"/>
      <c r="C161" s="463"/>
      <c r="D161" s="463"/>
      <c r="E161" s="464"/>
      <c r="F161" s="9"/>
      <c r="G161" s="9"/>
      <c r="H161" s="9"/>
      <c r="I161" s="9"/>
      <c r="J161" s="9"/>
    </row>
    <row r="162" spans="1:11" x14ac:dyDescent="0.25">
      <c r="A162" s="14"/>
      <c r="B162" s="14"/>
      <c r="C162" s="14"/>
      <c r="D162" s="14"/>
      <c r="E162" s="14"/>
      <c r="F162" s="2"/>
      <c r="G162" s="2"/>
      <c r="H162" s="2"/>
      <c r="I162" s="2"/>
      <c r="J162" s="2"/>
    </row>
    <row r="163" spans="1:11" ht="72" customHeight="1" x14ac:dyDescent="0.25">
      <c r="A163" s="15" t="s">
        <v>285</v>
      </c>
      <c r="B163" s="15" t="s">
        <v>286</v>
      </c>
      <c r="C163" s="15" t="s">
        <v>287</v>
      </c>
      <c r="D163" s="15" t="s">
        <v>288</v>
      </c>
      <c r="E163" s="15" t="s">
        <v>289</v>
      </c>
      <c r="F163" s="2">
        <v>457.23454011674255</v>
      </c>
      <c r="G163" s="2">
        <v>62.806414637590898</v>
      </c>
      <c r="H163" s="2">
        <v>0</v>
      </c>
      <c r="I163" s="2">
        <v>26.096706252631538</v>
      </c>
      <c r="J163" s="2">
        <v>1.0898883819568318E-2</v>
      </c>
      <c r="K163">
        <v>6.6611259657805482</v>
      </c>
    </row>
    <row r="164" spans="1:11" ht="25.5" customHeight="1" x14ac:dyDescent="0.25">
      <c r="A164" s="16"/>
      <c r="B164" s="16"/>
      <c r="C164" s="16" t="s">
        <v>290</v>
      </c>
      <c r="D164" s="16" t="s">
        <v>291</v>
      </c>
      <c r="E164" s="16" t="s">
        <v>292</v>
      </c>
      <c r="F164" s="2"/>
      <c r="G164" s="2"/>
      <c r="H164" s="2"/>
      <c r="I164" s="2"/>
      <c r="J164" s="2"/>
    </row>
    <row r="165" spans="1:11" ht="63.75" customHeight="1" x14ac:dyDescent="0.25">
      <c r="A165" s="38" t="str">
        <f>+'[1]CM.05-SERV.TER.'!$A$9</f>
        <v>Servicio por mantenimiento de  Equipos de computo.</v>
      </c>
      <c r="B165" s="33" t="str">
        <f>+'[1]CM.05-SERV.TER.'!$C$9</f>
        <v>servicio</v>
      </c>
      <c r="C165" s="34">
        <f t="shared" ref="C165:C170" si="6">E165/D165</f>
        <v>0.42908646782727344</v>
      </c>
      <c r="D165" s="35">
        <f>+'[1]CM.05-SERV.TER.'!$D$9</f>
        <v>1065.5999999999999</v>
      </c>
      <c r="E165" s="36">
        <f>F163</f>
        <v>457.23454011674255</v>
      </c>
      <c r="F165" s="2"/>
      <c r="G165" s="2"/>
      <c r="H165" s="2"/>
      <c r="I165" s="2"/>
      <c r="J165" s="2"/>
    </row>
    <row r="166" spans="1:11" ht="51" customHeight="1" x14ac:dyDescent="0.25">
      <c r="A166" s="39" t="str">
        <f>+'[1]CM.05-SERV.TER.'!$A$10</f>
        <v>Servicio por  mantenimiento de Impresoras.</v>
      </c>
      <c r="B166" s="17" t="str">
        <f>+'[1]CM.05-SERV.TER.'!$C$10</f>
        <v>servicio</v>
      </c>
      <c r="C166" s="18">
        <f t="shared" si="6"/>
        <v>5.947013979508655E-2</v>
      </c>
      <c r="D166" s="19">
        <f>+'[1]CM.05-SERV.TER.'!$D$10</f>
        <v>1056.0999999999999</v>
      </c>
      <c r="E166" s="20">
        <f>G163</f>
        <v>62.806414637590898</v>
      </c>
      <c r="F166" s="2"/>
      <c r="G166" s="2"/>
      <c r="H166" s="2"/>
      <c r="I166" s="2"/>
      <c r="J166" s="2"/>
    </row>
    <row r="167" spans="1:11" ht="63.75" customHeight="1" x14ac:dyDescent="0.25">
      <c r="A167" s="39" t="str">
        <f>+'[1]CM.05-SERV.TER.'!$A$11</f>
        <v>Servicio por mantenimiento de Modulos  de trabajo</v>
      </c>
      <c r="B167" s="17" t="str">
        <f>+'[1]CM.05-SERV.TER.'!$C$11</f>
        <v>servicio</v>
      </c>
      <c r="C167" s="18">
        <f t="shared" si="6"/>
        <v>0</v>
      </c>
      <c r="D167" s="19">
        <f>+'[1]CM.05-SERV.TER.'!$D$11</f>
        <v>188.55555555555554</v>
      </c>
      <c r="E167" s="20">
        <f>H163</f>
        <v>0</v>
      </c>
      <c r="F167" s="2"/>
      <c r="G167" s="2"/>
      <c r="H167" s="2"/>
      <c r="I167" s="2"/>
      <c r="J167" s="2"/>
    </row>
    <row r="168" spans="1:11" ht="51" customHeight="1" x14ac:dyDescent="0.25">
      <c r="A168" s="39" t="str">
        <f>+'[1]CM.05-SERV.TER.'!$A$12</f>
        <v xml:space="preserve">Servicio por mantenimiento de escritorio </v>
      </c>
      <c r="B168" s="17" t="str">
        <f>+'[1]CM.05-SERV.TER.'!$C$12</f>
        <v>servicio</v>
      </c>
      <c r="C168" s="18">
        <f t="shared" si="6"/>
        <v>8.919322113450967E-2</v>
      </c>
      <c r="D168" s="19">
        <f>+'[1]CM.05-SERV.TER.'!$D$12</f>
        <v>292.58620689655174</v>
      </c>
      <c r="E168" s="20">
        <f>I163</f>
        <v>26.096706252631538</v>
      </c>
      <c r="F168" s="2"/>
      <c r="G168" s="2"/>
      <c r="H168" s="2"/>
      <c r="I168" s="2"/>
      <c r="J168" s="2"/>
    </row>
    <row r="169" spans="1:11" ht="38.25" customHeight="1" x14ac:dyDescent="0.25">
      <c r="A169" s="39" t="str">
        <f>+'[1]CM.05-SERV.TER.'!$A$13</f>
        <v xml:space="preserve">Servicio por mantenimiento de sillon </v>
      </c>
      <c r="B169" s="17" t="str">
        <f>+'[1]CM.05-SERV.TER.'!$C$13</f>
        <v>servicio</v>
      </c>
      <c r="C169" s="18">
        <f t="shared" si="6"/>
        <v>1.7982837180195222E-5</v>
      </c>
      <c r="D169" s="19">
        <f>+'[1]CM.05-SERV.TER.'!$D$13</f>
        <v>606.07142857142856</v>
      </c>
      <c r="E169" s="20">
        <f>J163</f>
        <v>1.0898883819568318E-2</v>
      </c>
      <c r="F169" s="2"/>
      <c r="G169" s="2"/>
      <c r="H169" s="2"/>
      <c r="I169" s="2"/>
      <c r="J169" s="2"/>
    </row>
    <row r="170" spans="1:11" ht="51" customHeight="1" x14ac:dyDescent="0.25">
      <c r="A170" s="40" t="str">
        <f>+'[1]CM.05-SERV.TER.'!$A$14</f>
        <v>Servicio por mantenimiento de armario</v>
      </c>
      <c r="B170" s="21" t="str">
        <f>+'[1]CM.05-SERV.TER.'!$C$14</f>
        <v>servicio</v>
      </c>
      <c r="C170" s="22">
        <f t="shared" si="6"/>
        <v>9.3420623444653531E-2</v>
      </c>
      <c r="D170" s="23">
        <f>+'[1]CM.05-SERV.TER.'!$D$14</f>
        <v>71.30252100840336</v>
      </c>
      <c r="E170" s="37">
        <f>K163</f>
        <v>6.6611259657805482</v>
      </c>
      <c r="F170" s="2"/>
      <c r="G170" s="2"/>
      <c r="H170" s="2"/>
      <c r="I170" s="2"/>
      <c r="J170" s="2"/>
    </row>
    <row r="171" spans="1:11" x14ac:dyDescent="0.25">
      <c r="A171" s="5"/>
      <c r="B171" s="6"/>
      <c r="C171" s="31" t="s">
        <v>293</v>
      </c>
      <c r="D171" s="32"/>
      <c r="E171" s="29">
        <f>+SUM(E165:E170)</f>
        <v>552.80968585656512</v>
      </c>
      <c r="F171" s="2"/>
      <c r="G171" s="2"/>
      <c r="H171" s="2"/>
      <c r="I171" s="2"/>
      <c r="J171" s="2"/>
    </row>
    <row r="172" spans="1:11" x14ac:dyDescent="0.25">
      <c r="A172" s="5"/>
      <c r="B172" s="6"/>
      <c r="C172" s="24" t="s">
        <v>294</v>
      </c>
      <c r="D172" s="25"/>
      <c r="E172" s="26">
        <v>1</v>
      </c>
      <c r="F172" s="2"/>
      <c r="G172" s="2"/>
      <c r="H172" s="2"/>
      <c r="I172" s="2"/>
      <c r="J172" s="2"/>
    </row>
    <row r="173" spans="1:11" x14ac:dyDescent="0.25">
      <c r="A173" s="5"/>
      <c r="B173" s="6"/>
      <c r="C173" s="27" t="s">
        <v>295</v>
      </c>
      <c r="D173" s="28"/>
      <c r="E173" s="29">
        <f>+E171/E172</f>
        <v>552.80968585656512</v>
      </c>
      <c r="F173" s="2"/>
      <c r="G173" s="2"/>
      <c r="H173" s="2"/>
      <c r="I173" s="2"/>
      <c r="J173" s="2"/>
    </row>
    <row r="174" spans="1:11" x14ac:dyDescent="0.25">
      <c r="A174" s="4"/>
      <c r="B174" s="4"/>
      <c r="C174" s="5"/>
      <c r="D174" s="6"/>
      <c r="E174" s="7"/>
      <c r="F174" s="2"/>
      <c r="G174" s="2"/>
      <c r="H174" s="2"/>
      <c r="I174" s="2"/>
      <c r="J174" s="2"/>
    </row>
    <row r="176" spans="1:11" ht="20.25" customHeight="1" x14ac:dyDescent="0.25">
      <c r="A176" s="391" t="s">
        <v>279</v>
      </c>
      <c r="B176" s="391"/>
      <c r="C176" s="391"/>
      <c r="D176" s="391"/>
      <c r="E176" s="391"/>
      <c r="F176" s="1"/>
      <c r="G176" s="1"/>
      <c r="H176" s="2"/>
      <c r="I176" s="2"/>
      <c r="J176" s="2"/>
    </row>
    <row r="177" spans="1:11" x14ac:dyDescent="0.25">
      <c r="A177" s="3"/>
      <c r="B177" s="3"/>
      <c r="C177" s="3"/>
      <c r="D177" s="3"/>
      <c r="E177" s="3"/>
      <c r="F177" s="3"/>
      <c r="G177" s="3"/>
      <c r="H177" s="2"/>
      <c r="I177" s="2"/>
      <c r="J177" s="2"/>
    </row>
    <row r="178" spans="1:11" x14ac:dyDescent="0.25">
      <c r="A178" s="4"/>
      <c r="B178" s="4"/>
      <c r="C178" s="5"/>
      <c r="D178" s="6"/>
      <c r="E178" s="7"/>
      <c r="F178" s="2"/>
      <c r="G178" s="2"/>
      <c r="H178" s="2"/>
      <c r="I178" s="2"/>
      <c r="J178" s="2"/>
    </row>
    <row r="179" spans="1:11" ht="15.75" x14ac:dyDescent="0.25">
      <c r="A179" s="392" t="s">
        <v>280</v>
      </c>
      <c r="B179" s="392"/>
      <c r="C179" s="392"/>
      <c r="D179" s="392"/>
      <c r="E179" s="392"/>
      <c r="F179" s="2"/>
      <c r="G179" s="2"/>
      <c r="H179" s="2"/>
      <c r="I179" s="2"/>
      <c r="J179" s="2"/>
    </row>
    <row r="180" spans="1:11" ht="15.75" customHeight="1" x14ac:dyDescent="0.25">
      <c r="A180" s="393" t="s">
        <v>281</v>
      </c>
      <c r="B180" s="393"/>
      <c r="C180" s="393"/>
      <c r="D180" s="393"/>
      <c r="E180" s="393"/>
      <c r="F180" s="2"/>
      <c r="G180" s="2"/>
      <c r="H180" s="2"/>
      <c r="I180" s="2"/>
      <c r="J180" s="2"/>
    </row>
    <row r="181" spans="1:11" x14ac:dyDescent="0.25">
      <c r="A181" s="2"/>
      <c r="B181" s="8"/>
      <c r="C181" s="8"/>
      <c r="D181" s="2"/>
      <c r="E181" s="2"/>
      <c r="F181" s="2"/>
      <c r="G181" s="2"/>
      <c r="H181" s="2"/>
      <c r="I181" s="2"/>
      <c r="J181" s="2"/>
    </row>
    <row r="182" spans="1:11" x14ac:dyDescent="0.25">
      <c r="A182" s="9" t="s">
        <v>282</v>
      </c>
      <c r="B182" s="9"/>
      <c r="C182" s="10"/>
      <c r="D182" s="9"/>
      <c r="E182" s="9"/>
      <c r="F182" s="9"/>
      <c r="G182" s="9"/>
      <c r="H182" s="9"/>
      <c r="I182" s="9"/>
      <c r="J182" s="11"/>
    </row>
    <row r="183" spans="1:11" ht="47.25" customHeight="1" x14ac:dyDescent="0.25">
      <c r="A183" s="508" t="s">
        <v>485</v>
      </c>
      <c r="B183" s="509"/>
      <c r="C183" s="509"/>
      <c r="D183" s="509"/>
      <c r="E183" s="510"/>
      <c r="F183" s="9"/>
      <c r="G183" s="9"/>
      <c r="H183" s="9"/>
      <c r="I183" s="9"/>
      <c r="J183" s="9"/>
    </row>
    <row r="184" spans="1:11" x14ac:dyDescent="0.25">
      <c r="A184" s="12"/>
      <c r="B184" s="12"/>
      <c r="C184" s="13"/>
      <c r="D184" s="12"/>
      <c r="E184" s="12"/>
      <c r="F184" s="12"/>
      <c r="G184" s="12"/>
      <c r="H184" s="12"/>
      <c r="I184" s="12"/>
      <c r="J184" s="11"/>
    </row>
    <row r="185" spans="1:11" x14ac:dyDescent="0.25">
      <c r="A185" s="9" t="s">
        <v>283</v>
      </c>
      <c r="B185" s="9"/>
      <c r="C185" s="13"/>
      <c r="D185" s="12"/>
      <c r="E185" s="12"/>
      <c r="F185" s="12"/>
      <c r="G185" s="12"/>
      <c r="H185" s="12"/>
      <c r="I185" s="12"/>
      <c r="J185" s="11"/>
    </row>
    <row r="186" spans="1:11" x14ac:dyDescent="0.25">
      <c r="A186" s="462" t="s">
        <v>478</v>
      </c>
      <c r="B186" s="463"/>
      <c r="C186" s="463"/>
      <c r="D186" s="463"/>
      <c r="E186" s="464"/>
      <c r="F186" s="9"/>
      <c r="G186" s="9"/>
      <c r="H186" s="9"/>
      <c r="I186" s="9"/>
      <c r="J186" s="9"/>
    </row>
    <row r="187" spans="1:11" x14ac:dyDescent="0.25">
      <c r="A187" s="14"/>
      <c r="B187" s="14"/>
      <c r="C187" s="14"/>
      <c r="D187" s="14"/>
      <c r="E187" s="14"/>
      <c r="F187" s="2"/>
      <c r="G187" s="2"/>
      <c r="H187" s="2"/>
      <c r="I187" s="2"/>
      <c r="J187" s="2"/>
    </row>
    <row r="188" spans="1:11" ht="72" customHeight="1" x14ac:dyDescent="0.25">
      <c r="A188" s="15" t="s">
        <v>285</v>
      </c>
      <c r="B188" s="15" t="s">
        <v>286</v>
      </c>
      <c r="C188" s="15" t="s">
        <v>287</v>
      </c>
      <c r="D188" s="15" t="s">
        <v>288</v>
      </c>
      <c r="E188" s="15" t="s">
        <v>289</v>
      </c>
      <c r="F188" s="2">
        <v>914.4690802334851</v>
      </c>
      <c r="G188" s="2">
        <v>125.6128292751818</v>
      </c>
      <c r="H188" s="2">
        <v>0</v>
      </c>
      <c r="I188" s="2">
        <v>52.193412505263076</v>
      </c>
      <c r="J188" s="2">
        <v>2.1797767639136635E-2</v>
      </c>
      <c r="K188">
        <v>13.322251931561096</v>
      </c>
    </row>
    <row r="189" spans="1:11" ht="25.5" customHeight="1" x14ac:dyDescent="0.25">
      <c r="A189" s="16"/>
      <c r="B189" s="16"/>
      <c r="C189" s="16" t="s">
        <v>290</v>
      </c>
      <c r="D189" s="16" t="s">
        <v>291</v>
      </c>
      <c r="E189" s="16" t="s">
        <v>292</v>
      </c>
      <c r="F189" s="2"/>
      <c r="G189" s="2"/>
      <c r="H189" s="2"/>
      <c r="I189" s="2"/>
      <c r="J189" s="2"/>
    </row>
    <row r="190" spans="1:11" ht="63.75" customHeight="1" x14ac:dyDescent="0.25">
      <c r="A190" s="38" t="str">
        <f>+'[1]CM.05-SERV.TER.'!$A$9</f>
        <v>Servicio por mantenimiento de  Equipos de computo.</v>
      </c>
      <c r="B190" s="33" t="str">
        <f>+'[1]CM.05-SERV.TER.'!$C$9</f>
        <v>servicio</v>
      </c>
      <c r="C190" s="34">
        <f t="shared" ref="C190:C195" si="7">E190/D190</f>
        <v>0.85817293565454689</v>
      </c>
      <c r="D190" s="35">
        <f>+'[1]CM.05-SERV.TER.'!$D$9</f>
        <v>1065.5999999999999</v>
      </c>
      <c r="E190" s="36">
        <f>F188</f>
        <v>914.4690802334851</v>
      </c>
      <c r="F190" s="2"/>
      <c r="G190" s="2"/>
      <c r="H190" s="2"/>
      <c r="I190" s="2"/>
      <c r="J190" s="2"/>
    </row>
    <row r="191" spans="1:11" ht="51" customHeight="1" x14ac:dyDescent="0.25">
      <c r="A191" s="39" t="str">
        <f>+'[1]CM.05-SERV.TER.'!$A$10</f>
        <v>Servicio por  mantenimiento de Impresoras.</v>
      </c>
      <c r="B191" s="17" t="str">
        <f>+'[1]CM.05-SERV.TER.'!$C$10</f>
        <v>servicio</v>
      </c>
      <c r="C191" s="18">
        <f t="shared" si="7"/>
        <v>0.1189402795901731</v>
      </c>
      <c r="D191" s="19">
        <f>+'[1]CM.05-SERV.TER.'!$D$10</f>
        <v>1056.0999999999999</v>
      </c>
      <c r="E191" s="20">
        <f>G188</f>
        <v>125.6128292751818</v>
      </c>
      <c r="F191" s="2"/>
      <c r="G191" s="2"/>
      <c r="H191" s="2"/>
      <c r="I191" s="2"/>
      <c r="J191" s="2"/>
    </row>
    <row r="192" spans="1:11" ht="63.75" customHeight="1" x14ac:dyDescent="0.25">
      <c r="A192" s="39" t="str">
        <f>+'[1]CM.05-SERV.TER.'!$A$11</f>
        <v>Servicio por mantenimiento de Modulos  de trabajo</v>
      </c>
      <c r="B192" s="17" t="str">
        <f>+'[1]CM.05-SERV.TER.'!$C$11</f>
        <v>servicio</v>
      </c>
      <c r="C192" s="18">
        <f t="shared" si="7"/>
        <v>0</v>
      </c>
      <c r="D192" s="19">
        <f>+'[1]CM.05-SERV.TER.'!$D$11</f>
        <v>188.55555555555554</v>
      </c>
      <c r="E192" s="20">
        <f>H188</f>
        <v>0</v>
      </c>
      <c r="F192" s="2"/>
      <c r="G192" s="2"/>
      <c r="H192" s="2"/>
      <c r="I192" s="2"/>
      <c r="J192" s="2"/>
    </row>
    <row r="193" spans="1:10" ht="51" customHeight="1" x14ac:dyDescent="0.25">
      <c r="A193" s="39" t="str">
        <f>+'[1]CM.05-SERV.TER.'!$A$12</f>
        <v xml:space="preserve">Servicio por mantenimiento de escritorio </v>
      </c>
      <c r="B193" s="17" t="str">
        <f>+'[1]CM.05-SERV.TER.'!$C$12</f>
        <v>servicio</v>
      </c>
      <c r="C193" s="18">
        <f t="shared" si="7"/>
        <v>0.17838644226901934</v>
      </c>
      <c r="D193" s="19">
        <f>+'[1]CM.05-SERV.TER.'!$D$12</f>
        <v>292.58620689655174</v>
      </c>
      <c r="E193" s="20">
        <f>I188</f>
        <v>52.193412505263076</v>
      </c>
      <c r="F193" s="2"/>
      <c r="G193" s="2"/>
      <c r="H193" s="2"/>
      <c r="I193" s="2"/>
      <c r="J193" s="2"/>
    </row>
    <row r="194" spans="1:10" ht="38.25" customHeight="1" x14ac:dyDescent="0.25">
      <c r="A194" s="39" t="str">
        <f>+'[1]CM.05-SERV.TER.'!$A$13</f>
        <v xml:space="preserve">Servicio por mantenimiento de sillon </v>
      </c>
      <c r="B194" s="17" t="str">
        <f>+'[1]CM.05-SERV.TER.'!$C$13</f>
        <v>servicio</v>
      </c>
      <c r="C194" s="18">
        <f t="shared" si="7"/>
        <v>3.5965674360390444E-5</v>
      </c>
      <c r="D194" s="19">
        <f>+'[1]CM.05-SERV.TER.'!$D$13</f>
        <v>606.07142857142856</v>
      </c>
      <c r="E194" s="20">
        <f>J188</f>
        <v>2.1797767639136635E-2</v>
      </c>
      <c r="F194" s="2"/>
      <c r="G194" s="2"/>
      <c r="H194" s="2"/>
      <c r="I194" s="2"/>
      <c r="J194" s="2"/>
    </row>
    <row r="195" spans="1:10" ht="51" customHeight="1" x14ac:dyDescent="0.25">
      <c r="A195" s="40" t="str">
        <f>+'[1]CM.05-SERV.TER.'!$A$14</f>
        <v>Servicio por mantenimiento de armario</v>
      </c>
      <c r="B195" s="21" t="str">
        <f>+'[1]CM.05-SERV.TER.'!$C$14</f>
        <v>servicio</v>
      </c>
      <c r="C195" s="22">
        <f t="shared" si="7"/>
        <v>0.18684124688930706</v>
      </c>
      <c r="D195" s="23">
        <f>+'[1]CM.05-SERV.TER.'!$D$14</f>
        <v>71.30252100840336</v>
      </c>
      <c r="E195" s="37">
        <f>K188</f>
        <v>13.322251931561096</v>
      </c>
      <c r="F195" s="2"/>
      <c r="G195" s="2"/>
      <c r="H195" s="2"/>
      <c r="I195" s="2"/>
      <c r="J195" s="2"/>
    </row>
    <row r="196" spans="1:10" x14ac:dyDescent="0.25">
      <c r="A196" s="5"/>
      <c r="B196" s="6"/>
      <c r="C196" s="31" t="s">
        <v>293</v>
      </c>
      <c r="D196" s="32"/>
      <c r="E196" s="29">
        <f>+SUM(E190:E195)</f>
        <v>1105.6193717131302</v>
      </c>
      <c r="F196" s="2"/>
      <c r="G196" s="2"/>
      <c r="H196" s="2"/>
      <c r="I196" s="2"/>
      <c r="J196" s="2"/>
    </row>
    <row r="197" spans="1:10" x14ac:dyDescent="0.25">
      <c r="A197" s="5"/>
      <c r="B197" s="6"/>
      <c r="C197" s="24" t="s">
        <v>294</v>
      </c>
      <c r="D197" s="25"/>
      <c r="E197" s="26">
        <v>2</v>
      </c>
      <c r="F197" s="2"/>
      <c r="G197" s="2"/>
      <c r="H197" s="2"/>
      <c r="I197" s="2"/>
      <c r="J197" s="2"/>
    </row>
    <row r="198" spans="1:10" x14ac:dyDescent="0.25">
      <c r="A198" s="5"/>
      <c r="B198" s="6"/>
      <c r="C198" s="27" t="s">
        <v>295</v>
      </c>
      <c r="D198" s="28"/>
      <c r="E198" s="29">
        <f>+E196/E197</f>
        <v>552.80968585656512</v>
      </c>
      <c r="F198" s="2"/>
      <c r="G198" s="2"/>
      <c r="H198" s="2"/>
      <c r="I198" s="2"/>
      <c r="J198" s="2"/>
    </row>
    <row r="199" spans="1:10" x14ac:dyDescent="0.25">
      <c r="A199" s="4"/>
      <c r="B199" s="4"/>
      <c r="C199" s="5"/>
      <c r="D199" s="6"/>
      <c r="E199" s="7"/>
      <c r="F199" s="2"/>
      <c r="G199" s="2"/>
      <c r="H199" s="2"/>
      <c r="I199" s="2"/>
      <c r="J199" s="2"/>
    </row>
    <row r="202" spans="1:10" ht="20.25" customHeight="1" x14ac:dyDescent="0.25">
      <c r="A202" s="391" t="s">
        <v>279</v>
      </c>
      <c r="B202" s="391"/>
      <c r="C202" s="391"/>
      <c r="D202" s="391"/>
      <c r="E202" s="391"/>
      <c r="F202" s="1"/>
      <c r="G202" s="1"/>
      <c r="H202" s="2"/>
      <c r="I202" s="2"/>
      <c r="J202" s="2"/>
    </row>
    <row r="203" spans="1:10" x14ac:dyDescent="0.25">
      <c r="A203" s="3"/>
      <c r="B203" s="3"/>
      <c r="C203" s="3"/>
      <c r="D203" s="3"/>
      <c r="E203" s="3"/>
      <c r="F203" s="3"/>
      <c r="G203" s="3"/>
      <c r="H203" s="2"/>
      <c r="I203" s="2"/>
      <c r="J203" s="2"/>
    </row>
    <row r="204" spans="1:10" x14ac:dyDescent="0.25">
      <c r="A204" s="4"/>
      <c r="B204" s="4"/>
      <c r="C204" s="5"/>
      <c r="D204" s="6"/>
      <c r="E204" s="7"/>
      <c r="F204" s="2"/>
      <c r="G204" s="2"/>
      <c r="H204" s="2"/>
      <c r="I204" s="2"/>
      <c r="J204" s="2"/>
    </row>
    <row r="205" spans="1:10" ht="15.75" x14ac:dyDescent="0.25">
      <c r="A205" s="392" t="s">
        <v>280</v>
      </c>
      <c r="B205" s="392"/>
      <c r="C205" s="392"/>
      <c r="D205" s="392"/>
      <c r="E205" s="392"/>
      <c r="F205" s="2"/>
      <c r="G205" s="2"/>
      <c r="H205" s="2"/>
      <c r="I205" s="2"/>
      <c r="J205" s="2"/>
    </row>
    <row r="206" spans="1:10" ht="15.75" customHeight="1" x14ac:dyDescent="0.25">
      <c r="A206" s="393" t="s">
        <v>281</v>
      </c>
      <c r="B206" s="393"/>
      <c r="C206" s="393"/>
      <c r="D206" s="393"/>
      <c r="E206" s="393"/>
      <c r="F206" s="2"/>
      <c r="G206" s="2"/>
      <c r="H206" s="2"/>
      <c r="I206" s="2"/>
      <c r="J206" s="2"/>
    </row>
    <row r="207" spans="1:10" x14ac:dyDescent="0.25">
      <c r="A207" s="2"/>
      <c r="B207" s="8"/>
      <c r="C207" s="8"/>
      <c r="D207" s="2"/>
      <c r="E207" s="2"/>
      <c r="F207" s="2"/>
      <c r="G207" s="2"/>
      <c r="H207" s="2"/>
      <c r="I207" s="2"/>
      <c r="J207" s="2"/>
    </row>
    <row r="208" spans="1:10" x14ac:dyDescent="0.25">
      <c r="A208" s="9" t="s">
        <v>282</v>
      </c>
      <c r="B208" s="9"/>
      <c r="C208" s="10"/>
      <c r="D208" s="9"/>
      <c r="E208" s="9"/>
      <c r="F208" s="9"/>
      <c r="G208" s="9"/>
      <c r="H208" s="9"/>
      <c r="I208" s="9"/>
      <c r="J208" s="11"/>
    </row>
    <row r="209" spans="1:11" ht="47.25" customHeight="1" x14ac:dyDescent="0.25">
      <c r="A209" s="508" t="s">
        <v>486</v>
      </c>
      <c r="B209" s="509"/>
      <c r="C209" s="509"/>
      <c r="D209" s="509"/>
      <c r="E209" s="510"/>
      <c r="F209" s="9"/>
      <c r="G209" s="9"/>
      <c r="H209" s="9"/>
      <c r="I209" s="9"/>
      <c r="J209" s="9"/>
    </row>
    <row r="210" spans="1:11" x14ac:dyDescent="0.25">
      <c r="A210" s="12"/>
      <c r="B210" s="12"/>
      <c r="C210" s="13"/>
      <c r="D210" s="12"/>
      <c r="E210" s="12"/>
      <c r="F210" s="12"/>
      <c r="G210" s="12"/>
      <c r="H210" s="12"/>
      <c r="I210" s="12"/>
      <c r="J210" s="11"/>
    </row>
    <row r="211" spans="1:11" x14ac:dyDescent="0.25">
      <c r="A211" s="9" t="s">
        <v>283</v>
      </c>
      <c r="B211" s="9"/>
      <c r="C211" s="13"/>
      <c r="D211" s="12"/>
      <c r="E211" s="12"/>
      <c r="F211" s="12"/>
      <c r="G211" s="12"/>
      <c r="H211" s="12"/>
      <c r="I211" s="12"/>
      <c r="J211" s="11"/>
    </row>
    <row r="212" spans="1:11" x14ac:dyDescent="0.25">
      <c r="A212" s="462" t="s">
        <v>478</v>
      </c>
      <c r="B212" s="463"/>
      <c r="C212" s="463"/>
      <c r="D212" s="463"/>
      <c r="E212" s="464"/>
      <c r="F212" s="9"/>
      <c r="G212" s="9"/>
      <c r="H212" s="9"/>
      <c r="I212" s="9"/>
      <c r="J212" s="9"/>
    </row>
    <row r="213" spans="1:11" x14ac:dyDescent="0.25">
      <c r="A213" s="14"/>
      <c r="B213" s="14"/>
      <c r="C213" s="14"/>
      <c r="D213" s="14"/>
      <c r="E213" s="14"/>
      <c r="F213" s="2"/>
      <c r="G213" s="2"/>
      <c r="H213" s="2"/>
      <c r="I213" s="2"/>
      <c r="J213" s="2"/>
    </row>
    <row r="214" spans="1:11" ht="72" customHeight="1" x14ac:dyDescent="0.25">
      <c r="A214" s="15" t="s">
        <v>285</v>
      </c>
      <c r="B214" s="15" t="s">
        <v>286</v>
      </c>
      <c r="C214" s="15" t="s">
        <v>287</v>
      </c>
      <c r="D214" s="15" t="s">
        <v>288</v>
      </c>
      <c r="E214" s="15" t="s">
        <v>289</v>
      </c>
      <c r="F214" s="2">
        <v>458.42859003690387</v>
      </c>
      <c r="G214" s="2">
        <v>62.96420193997858</v>
      </c>
      <c r="H214" s="2">
        <v>0</v>
      </c>
      <c r="I214" s="2">
        <v>26.162277299362984</v>
      </c>
      <c r="J214" s="2">
        <v>1.0898883819568318E-2</v>
      </c>
      <c r="K214">
        <v>6.6771054645638417</v>
      </c>
    </row>
    <row r="215" spans="1:11" ht="25.5" customHeight="1" x14ac:dyDescent="0.25">
      <c r="A215" s="16"/>
      <c r="B215" s="16"/>
      <c r="C215" s="16" t="s">
        <v>290</v>
      </c>
      <c r="D215" s="16" t="s">
        <v>291</v>
      </c>
      <c r="E215" s="16" t="s">
        <v>292</v>
      </c>
      <c r="F215" s="2"/>
      <c r="G215" s="2"/>
      <c r="H215" s="2"/>
      <c r="I215" s="2"/>
      <c r="J215" s="2"/>
    </row>
    <row r="216" spans="1:11" ht="63.75" customHeight="1" x14ac:dyDescent="0.25">
      <c r="A216" s="38" t="str">
        <f>+'[1]CM.05-SERV.TER.'!$A$9</f>
        <v>Servicio por mantenimiento de  Equipos de computo.</v>
      </c>
      <c r="B216" s="33" t="str">
        <f>+'[1]CM.05-SERV.TER.'!$C$9</f>
        <v>servicio</v>
      </c>
      <c r="C216" s="34">
        <f t="shared" ref="C216:C221" si="8">E216/D216</f>
        <v>0.4302070101697672</v>
      </c>
      <c r="D216" s="35">
        <f>+'[1]CM.05-SERV.TER.'!$D$9</f>
        <v>1065.5999999999999</v>
      </c>
      <c r="E216" s="36">
        <f>F214</f>
        <v>458.42859003690387</v>
      </c>
      <c r="F216" s="2"/>
      <c r="G216" s="2"/>
      <c r="H216" s="2"/>
      <c r="I216" s="2"/>
      <c r="J216" s="2"/>
    </row>
    <row r="217" spans="1:11" ht="51" customHeight="1" x14ac:dyDescent="0.25">
      <c r="A217" s="39" t="str">
        <f>+'[1]CM.05-SERV.TER.'!$A$10</f>
        <v>Servicio por  mantenimiento de Impresoras.</v>
      </c>
      <c r="B217" s="17" t="str">
        <f>+'[1]CM.05-SERV.TER.'!$C$10</f>
        <v>servicio</v>
      </c>
      <c r="C217" s="18">
        <f t="shared" si="8"/>
        <v>5.9619545440752375E-2</v>
      </c>
      <c r="D217" s="19">
        <f>+'[1]CM.05-SERV.TER.'!$D$10</f>
        <v>1056.0999999999999</v>
      </c>
      <c r="E217" s="20">
        <f>G214</f>
        <v>62.96420193997858</v>
      </c>
      <c r="F217" s="2"/>
      <c r="G217" s="2"/>
      <c r="H217" s="2"/>
      <c r="I217" s="2"/>
      <c r="J217" s="2"/>
    </row>
    <row r="218" spans="1:11" ht="63.75" customHeight="1" x14ac:dyDescent="0.25">
      <c r="A218" s="39" t="str">
        <f>+'[1]CM.05-SERV.TER.'!$A$11</f>
        <v>Servicio por mantenimiento de Modulos  de trabajo</v>
      </c>
      <c r="B218" s="17" t="str">
        <f>+'[1]CM.05-SERV.TER.'!$C$11</f>
        <v>servicio</v>
      </c>
      <c r="C218" s="18">
        <f t="shared" si="8"/>
        <v>0</v>
      </c>
      <c r="D218" s="19">
        <f>+'[1]CM.05-SERV.TER.'!$D$11</f>
        <v>188.55555555555554</v>
      </c>
      <c r="E218" s="20">
        <f>H214</f>
        <v>0</v>
      </c>
      <c r="F218" s="2"/>
      <c r="G218" s="2"/>
      <c r="H218" s="2"/>
      <c r="I218" s="2"/>
      <c r="J218" s="2"/>
    </row>
    <row r="219" spans="1:11" ht="51" customHeight="1" x14ac:dyDescent="0.25">
      <c r="A219" s="39" t="str">
        <f>+'[1]CM.05-SERV.TER.'!$A$12</f>
        <v xml:space="preserve">Servicio por mantenimiento de escritorio </v>
      </c>
      <c r="B219" s="17" t="str">
        <f>+'[1]CM.05-SERV.TER.'!$C$12</f>
        <v>servicio</v>
      </c>
      <c r="C219" s="18">
        <f t="shared" si="8"/>
        <v>8.9417329603008425E-2</v>
      </c>
      <c r="D219" s="19">
        <f>+'[1]CM.05-SERV.TER.'!$D$12</f>
        <v>292.58620689655174</v>
      </c>
      <c r="E219" s="20">
        <f>I214</f>
        <v>26.162277299362984</v>
      </c>
      <c r="F219" s="2"/>
      <c r="G219" s="2"/>
      <c r="H219" s="2"/>
      <c r="I219" s="2"/>
      <c r="J219" s="2"/>
    </row>
    <row r="220" spans="1:11" ht="38.25" customHeight="1" x14ac:dyDescent="0.25">
      <c r="A220" s="39" t="str">
        <f>+'[1]CM.05-SERV.TER.'!$A$13</f>
        <v xml:space="preserve">Servicio por mantenimiento de sillon </v>
      </c>
      <c r="B220" s="17" t="str">
        <f>+'[1]CM.05-SERV.TER.'!$C$13</f>
        <v>servicio</v>
      </c>
      <c r="C220" s="18">
        <f t="shared" si="8"/>
        <v>1.7982837180195222E-5</v>
      </c>
      <c r="D220" s="19">
        <f>+'[1]CM.05-SERV.TER.'!$D$13</f>
        <v>606.07142857142856</v>
      </c>
      <c r="E220" s="20">
        <f>J214</f>
        <v>1.0898883819568318E-2</v>
      </c>
      <c r="F220" s="2"/>
      <c r="G220" s="2"/>
      <c r="H220" s="2"/>
      <c r="I220" s="2"/>
      <c r="J220" s="2"/>
    </row>
    <row r="221" spans="1:11" ht="51" customHeight="1" x14ac:dyDescent="0.25">
      <c r="A221" s="40" t="str">
        <f>+'[1]CM.05-SERV.TER.'!$A$14</f>
        <v>Servicio por mantenimiento de armario</v>
      </c>
      <c r="B221" s="21" t="str">
        <f>+'[1]CM.05-SERV.TER.'!$C$14</f>
        <v>servicio</v>
      </c>
      <c r="C221" s="22">
        <f t="shared" si="8"/>
        <v>9.3644731913152285E-2</v>
      </c>
      <c r="D221" s="23">
        <f>+'[1]CM.05-SERV.TER.'!$D$14</f>
        <v>71.30252100840336</v>
      </c>
      <c r="E221" s="37">
        <f>K214</f>
        <v>6.6771054645638417</v>
      </c>
      <c r="F221" s="2"/>
      <c r="G221" s="2"/>
      <c r="H221" s="2"/>
      <c r="I221" s="2"/>
      <c r="J221" s="2"/>
    </row>
    <row r="222" spans="1:11" x14ac:dyDescent="0.25">
      <c r="A222" s="5"/>
      <c r="B222" s="6"/>
      <c r="C222" s="31" t="s">
        <v>293</v>
      </c>
      <c r="D222" s="32"/>
      <c r="E222" s="29">
        <f>+SUM(E216:E221)</f>
        <v>554.24307362462878</v>
      </c>
      <c r="F222" s="2"/>
      <c r="G222" s="2"/>
      <c r="H222" s="2"/>
      <c r="I222" s="2"/>
      <c r="J222" s="2"/>
    </row>
    <row r="223" spans="1:11" x14ac:dyDescent="0.25">
      <c r="A223" s="5"/>
      <c r="B223" s="6"/>
      <c r="C223" s="24" t="s">
        <v>294</v>
      </c>
      <c r="D223" s="25"/>
      <c r="E223" s="26">
        <v>1</v>
      </c>
      <c r="F223" s="2"/>
      <c r="G223" s="2"/>
      <c r="H223" s="2"/>
      <c r="I223" s="2"/>
      <c r="J223" s="2"/>
    </row>
    <row r="224" spans="1:11" x14ac:dyDescent="0.25">
      <c r="A224" s="5"/>
      <c r="B224" s="6"/>
      <c r="C224" s="27" t="s">
        <v>295</v>
      </c>
      <c r="D224" s="28"/>
      <c r="E224" s="29">
        <f>+E222/E223</f>
        <v>554.24307362462878</v>
      </c>
      <c r="F224" s="2"/>
      <c r="G224" s="2"/>
      <c r="H224" s="2"/>
      <c r="I224" s="2"/>
      <c r="J224" s="2"/>
    </row>
    <row r="225" spans="1:11" x14ac:dyDescent="0.25">
      <c r="A225" s="4"/>
      <c r="B225" s="4"/>
      <c r="C225" s="5"/>
      <c r="D225" s="6"/>
      <c r="E225" s="7"/>
      <c r="F225" s="2"/>
      <c r="G225" s="2"/>
      <c r="H225" s="2"/>
      <c r="I225" s="2"/>
      <c r="J225" s="2"/>
    </row>
    <row r="227" spans="1:11" ht="20.25" customHeight="1" x14ac:dyDescent="0.25">
      <c r="A227" s="391" t="s">
        <v>279</v>
      </c>
      <c r="B227" s="391"/>
      <c r="C227" s="391"/>
      <c r="D227" s="391"/>
      <c r="E227" s="391"/>
      <c r="F227" s="1"/>
      <c r="G227" s="1"/>
      <c r="H227" s="2"/>
      <c r="I227" s="2"/>
      <c r="J227" s="2"/>
    </row>
    <row r="228" spans="1:11" x14ac:dyDescent="0.25">
      <c r="A228" s="3"/>
      <c r="B228" s="3"/>
      <c r="C228" s="3"/>
      <c r="D228" s="3"/>
      <c r="E228" s="3"/>
      <c r="F228" s="3"/>
      <c r="G228" s="3"/>
      <c r="H228" s="2"/>
      <c r="I228" s="2"/>
      <c r="J228" s="2"/>
    </row>
    <row r="229" spans="1:11" x14ac:dyDescent="0.25">
      <c r="A229" s="4"/>
      <c r="B229" s="4"/>
      <c r="C229" s="5"/>
      <c r="D229" s="6"/>
      <c r="E229" s="7"/>
      <c r="F229" s="2"/>
      <c r="G229" s="2"/>
      <c r="H229" s="2"/>
      <c r="I229" s="2"/>
      <c r="J229" s="2"/>
    </row>
    <row r="230" spans="1:11" ht="15.75" x14ac:dyDescent="0.25">
      <c r="A230" s="392" t="s">
        <v>280</v>
      </c>
      <c r="B230" s="392"/>
      <c r="C230" s="392"/>
      <c r="D230" s="392"/>
      <c r="E230" s="392"/>
      <c r="F230" s="2"/>
      <c r="G230" s="2"/>
      <c r="H230" s="2"/>
      <c r="I230" s="2"/>
      <c r="J230" s="2"/>
    </row>
    <row r="231" spans="1:11" ht="15.75" customHeight="1" x14ac:dyDescent="0.25">
      <c r="A231" s="393" t="s">
        <v>281</v>
      </c>
      <c r="B231" s="393"/>
      <c r="C231" s="393"/>
      <c r="D231" s="393"/>
      <c r="E231" s="393"/>
      <c r="F231" s="2"/>
      <c r="G231" s="2"/>
      <c r="H231" s="2"/>
      <c r="I231" s="2"/>
      <c r="J231" s="2"/>
    </row>
    <row r="232" spans="1:11" x14ac:dyDescent="0.25">
      <c r="A232" s="2"/>
      <c r="B232" s="8"/>
      <c r="C232" s="8"/>
      <c r="D232" s="2"/>
      <c r="E232" s="2"/>
      <c r="F232" s="2"/>
      <c r="G232" s="2"/>
      <c r="H232" s="2"/>
      <c r="I232" s="2"/>
      <c r="J232" s="2"/>
    </row>
    <row r="233" spans="1:11" x14ac:dyDescent="0.25">
      <c r="A233" s="9" t="s">
        <v>282</v>
      </c>
      <c r="B233" s="9"/>
      <c r="C233" s="10"/>
      <c r="D233" s="9"/>
      <c r="E233" s="9"/>
      <c r="F233" s="9"/>
      <c r="G233" s="9"/>
      <c r="H233" s="9"/>
      <c r="I233" s="9"/>
      <c r="J233" s="11"/>
    </row>
    <row r="234" spans="1:11" ht="47.25" customHeight="1" x14ac:dyDescent="0.25">
      <c r="A234" s="508" t="s">
        <v>487</v>
      </c>
      <c r="B234" s="509"/>
      <c r="C234" s="509"/>
      <c r="D234" s="509"/>
      <c r="E234" s="510"/>
      <c r="F234" s="9"/>
      <c r="G234" s="9"/>
      <c r="H234" s="9"/>
      <c r="I234" s="9"/>
      <c r="J234" s="9"/>
    </row>
    <row r="235" spans="1:11" x14ac:dyDescent="0.25">
      <c r="A235" s="12"/>
      <c r="B235" s="12"/>
      <c r="C235" s="13"/>
      <c r="D235" s="12"/>
      <c r="E235" s="12"/>
      <c r="F235" s="12"/>
      <c r="G235" s="12"/>
      <c r="H235" s="12"/>
      <c r="I235" s="12"/>
      <c r="J235" s="11"/>
    </row>
    <row r="236" spans="1:11" x14ac:dyDescent="0.25">
      <c r="A236" s="9" t="s">
        <v>283</v>
      </c>
      <c r="B236" s="9"/>
      <c r="C236" s="13"/>
      <c r="D236" s="12"/>
      <c r="E236" s="12"/>
      <c r="F236" s="12"/>
      <c r="G236" s="12"/>
      <c r="H236" s="12"/>
      <c r="I236" s="12"/>
      <c r="J236" s="11"/>
    </row>
    <row r="237" spans="1:11" x14ac:dyDescent="0.25">
      <c r="A237" s="462" t="s">
        <v>478</v>
      </c>
      <c r="B237" s="463"/>
      <c r="C237" s="463"/>
      <c r="D237" s="463"/>
      <c r="E237" s="464"/>
      <c r="F237" s="9"/>
      <c r="G237" s="9"/>
      <c r="H237" s="9"/>
      <c r="I237" s="9"/>
      <c r="J237" s="9"/>
    </row>
    <row r="238" spans="1:11" x14ac:dyDescent="0.25">
      <c r="A238" s="14"/>
      <c r="B238" s="14"/>
      <c r="C238" s="14"/>
      <c r="D238" s="14"/>
      <c r="E238" s="14"/>
      <c r="F238" s="2"/>
      <c r="G238" s="2"/>
      <c r="H238" s="2"/>
      <c r="I238" s="2"/>
      <c r="J238" s="2"/>
    </row>
    <row r="239" spans="1:11" ht="72" customHeight="1" x14ac:dyDescent="0.25">
      <c r="A239" s="15" t="s">
        <v>285</v>
      </c>
      <c r="B239" s="15" t="s">
        <v>286</v>
      </c>
      <c r="C239" s="15" t="s">
        <v>287</v>
      </c>
      <c r="D239" s="15" t="s">
        <v>288</v>
      </c>
      <c r="E239" s="15" t="s">
        <v>289</v>
      </c>
      <c r="F239" s="2">
        <v>458.42859003690387</v>
      </c>
      <c r="G239" s="2">
        <v>62.96420193997858</v>
      </c>
      <c r="H239" s="2">
        <v>0</v>
      </c>
      <c r="I239" s="2">
        <v>26.162277299362984</v>
      </c>
      <c r="J239" s="2">
        <v>1.0898883819568318E-2</v>
      </c>
      <c r="K239">
        <v>6.6771054645638417</v>
      </c>
    </row>
    <row r="240" spans="1:11" ht="25.5" customHeight="1" x14ac:dyDescent="0.25">
      <c r="A240" s="16"/>
      <c r="B240" s="16"/>
      <c r="C240" s="16" t="s">
        <v>290</v>
      </c>
      <c r="D240" s="16" t="s">
        <v>291</v>
      </c>
      <c r="E240" s="16" t="s">
        <v>292</v>
      </c>
      <c r="F240" s="2"/>
      <c r="G240" s="2"/>
      <c r="H240" s="2"/>
      <c r="I240" s="2"/>
      <c r="J240" s="2"/>
    </row>
    <row r="241" spans="1:10" ht="63.75" customHeight="1" x14ac:dyDescent="0.25">
      <c r="A241" s="38" t="str">
        <f>+'[1]CM.05-SERV.TER.'!$A$9</f>
        <v>Servicio por mantenimiento de  Equipos de computo.</v>
      </c>
      <c r="B241" s="33" t="str">
        <f>+'[1]CM.05-SERV.TER.'!$C$9</f>
        <v>servicio</v>
      </c>
      <c r="C241" s="34">
        <f t="shared" ref="C241:C246" si="9">E241/D241</f>
        <v>0.4302070101697672</v>
      </c>
      <c r="D241" s="35">
        <f>+'[1]CM.05-SERV.TER.'!$D$9</f>
        <v>1065.5999999999999</v>
      </c>
      <c r="E241" s="36">
        <f>F239</f>
        <v>458.42859003690387</v>
      </c>
      <c r="F241" s="2"/>
      <c r="G241" s="2"/>
      <c r="H241" s="2"/>
      <c r="I241" s="2"/>
      <c r="J241" s="2"/>
    </row>
    <row r="242" spans="1:10" ht="51" customHeight="1" x14ac:dyDescent="0.25">
      <c r="A242" s="39" t="str">
        <f>+'[1]CM.05-SERV.TER.'!$A$10</f>
        <v>Servicio por  mantenimiento de Impresoras.</v>
      </c>
      <c r="B242" s="17" t="str">
        <f>+'[1]CM.05-SERV.TER.'!$C$10</f>
        <v>servicio</v>
      </c>
      <c r="C242" s="18">
        <f t="shared" si="9"/>
        <v>5.9619545440752375E-2</v>
      </c>
      <c r="D242" s="19">
        <f>+'[1]CM.05-SERV.TER.'!$D$10</f>
        <v>1056.0999999999999</v>
      </c>
      <c r="E242" s="20">
        <f>G239</f>
        <v>62.96420193997858</v>
      </c>
      <c r="F242" s="2"/>
      <c r="G242" s="2"/>
      <c r="H242" s="2"/>
      <c r="I242" s="2"/>
      <c r="J242" s="2"/>
    </row>
    <row r="243" spans="1:10" ht="63.75" customHeight="1" x14ac:dyDescent="0.25">
      <c r="A243" s="39" t="str">
        <f>+'[1]CM.05-SERV.TER.'!$A$11</f>
        <v>Servicio por mantenimiento de Modulos  de trabajo</v>
      </c>
      <c r="B243" s="17" t="str">
        <f>+'[1]CM.05-SERV.TER.'!$C$11</f>
        <v>servicio</v>
      </c>
      <c r="C243" s="18">
        <f t="shared" si="9"/>
        <v>0</v>
      </c>
      <c r="D243" s="19">
        <f>+'[1]CM.05-SERV.TER.'!$D$11</f>
        <v>188.55555555555554</v>
      </c>
      <c r="E243" s="20">
        <f>H239</f>
        <v>0</v>
      </c>
      <c r="F243" s="2"/>
      <c r="G243" s="2"/>
      <c r="H243" s="2"/>
      <c r="I243" s="2"/>
      <c r="J243" s="2"/>
    </row>
    <row r="244" spans="1:10" ht="51" customHeight="1" x14ac:dyDescent="0.25">
      <c r="A244" s="39" t="str">
        <f>+'[1]CM.05-SERV.TER.'!$A$12</f>
        <v xml:space="preserve">Servicio por mantenimiento de escritorio </v>
      </c>
      <c r="B244" s="17" t="str">
        <f>+'[1]CM.05-SERV.TER.'!$C$12</f>
        <v>servicio</v>
      </c>
      <c r="C244" s="18">
        <f t="shared" si="9"/>
        <v>8.9417329603008425E-2</v>
      </c>
      <c r="D244" s="19">
        <f>+'[1]CM.05-SERV.TER.'!$D$12</f>
        <v>292.58620689655174</v>
      </c>
      <c r="E244" s="20">
        <f>I239</f>
        <v>26.162277299362984</v>
      </c>
      <c r="F244" s="2"/>
      <c r="G244" s="2"/>
      <c r="H244" s="2"/>
      <c r="I244" s="2"/>
      <c r="J244" s="2"/>
    </row>
    <row r="245" spans="1:10" ht="38.25" customHeight="1" x14ac:dyDescent="0.25">
      <c r="A245" s="39" t="str">
        <f>+'[1]CM.05-SERV.TER.'!$A$13</f>
        <v xml:space="preserve">Servicio por mantenimiento de sillon </v>
      </c>
      <c r="B245" s="17" t="str">
        <f>+'[1]CM.05-SERV.TER.'!$C$13</f>
        <v>servicio</v>
      </c>
      <c r="C245" s="18">
        <f t="shared" si="9"/>
        <v>1.7982837180195222E-5</v>
      </c>
      <c r="D245" s="19">
        <f>+'[1]CM.05-SERV.TER.'!$D$13</f>
        <v>606.07142857142856</v>
      </c>
      <c r="E245" s="20">
        <f>J239</f>
        <v>1.0898883819568318E-2</v>
      </c>
      <c r="F245" s="2"/>
      <c r="G245" s="2"/>
      <c r="H245" s="2"/>
      <c r="I245" s="2"/>
      <c r="J245" s="2"/>
    </row>
    <row r="246" spans="1:10" ht="51" customHeight="1" x14ac:dyDescent="0.25">
      <c r="A246" s="40" t="str">
        <f>+'[1]CM.05-SERV.TER.'!$A$14</f>
        <v>Servicio por mantenimiento de armario</v>
      </c>
      <c r="B246" s="21" t="str">
        <f>+'[1]CM.05-SERV.TER.'!$C$14</f>
        <v>servicio</v>
      </c>
      <c r="C246" s="22">
        <f t="shared" si="9"/>
        <v>9.3644731913152285E-2</v>
      </c>
      <c r="D246" s="23">
        <f>+'[1]CM.05-SERV.TER.'!$D$14</f>
        <v>71.30252100840336</v>
      </c>
      <c r="E246" s="37">
        <f>K239</f>
        <v>6.6771054645638417</v>
      </c>
      <c r="F246" s="2"/>
      <c r="G246" s="2"/>
      <c r="H246" s="2"/>
      <c r="I246" s="2"/>
      <c r="J246" s="2"/>
    </row>
    <row r="247" spans="1:10" x14ac:dyDescent="0.25">
      <c r="A247" s="5"/>
      <c r="B247" s="6"/>
      <c r="C247" s="31" t="s">
        <v>293</v>
      </c>
      <c r="D247" s="32"/>
      <c r="E247" s="29">
        <f>+SUM(E241:E246)</f>
        <v>554.24307362462878</v>
      </c>
      <c r="F247" s="2"/>
      <c r="G247" s="2"/>
      <c r="H247" s="2"/>
      <c r="I247" s="2"/>
      <c r="J247" s="2"/>
    </row>
    <row r="248" spans="1:10" x14ac:dyDescent="0.25">
      <c r="A248" s="5"/>
      <c r="B248" s="6"/>
      <c r="C248" s="24" t="s">
        <v>294</v>
      </c>
      <c r="D248" s="25"/>
      <c r="E248" s="26">
        <v>1</v>
      </c>
      <c r="F248" s="2"/>
      <c r="G248" s="2"/>
      <c r="H248" s="2"/>
      <c r="I248" s="2"/>
      <c r="J248" s="2"/>
    </row>
    <row r="249" spans="1:10" x14ac:dyDescent="0.25">
      <c r="A249" s="5"/>
      <c r="B249" s="6"/>
      <c r="C249" s="27" t="s">
        <v>295</v>
      </c>
      <c r="D249" s="28"/>
      <c r="E249" s="29">
        <f>+E247/E248</f>
        <v>554.24307362462878</v>
      </c>
      <c r="F249" s="2"/>
      <c r="G249" s="2"/>
      <c r="H249" s="2"/>
      <c r="I249" s="2"/>
      <c r="J249" s="2"/>
    </row>
    <row r="250" spans="1:10" x14ac:dyDescent="0.25">
      <c r="A250" s="4"/>
      <c r="B250" s="4"/>
      <c r="C250" s="5"/>
      <c r="D250" s="6"/>
      <c r="E250" s="7"/>
      <c r="F250" s="2"/>
      <c r="G250" s="2"/>
      <c r="H250" s="2"/>
      <c r="I250" s="2"/>
      <c r="J250" s="2"/>
    </row>
    <row r="252" spans="1:10" ht="20.25" customHeight="1" x14ac:dyDescent="0.25">
      <c r="A252" s="391" t="s">
        <v>279</v>
      </c>
      <c r="B252" s="391"/>
      <c r="C252" s="391"/>
      <c r="D252" s="391"/>
      <c r="E252" s="391"/>
      <c r="F252" s="1"/>
      <c r="G252" s="1"/>
      <c r="H252" s="2"/>
      <c r="I252" s="2"/>
      <c r="J252" s="2"/>
    </row>
    <row r="253" spans="1:10" x14ac:dyDescent="0.25">
      <c r="A253" s="3"/>
      <c r="B253" s="3"/>
      <c r="C253" s="3"/>
      <c r="D253" s="3"/>
      <c r="E253" s="3"/>
      <c r="F253" s="3"/>
      <c r="G253" s="3"/>
      <c r="H253" s="2"/>
      <c r="I253" s="2"/>
      <c r="J253" s="2"/>
    </row>
    <row r="254" spans="1:10" x14ac:dyDescent="0.25">
      <c r="A254" s="4"/>
      <c r="B254" s="4"/>
      <c r="C254" s="5"/>
      <c r="D254" s="6"/>
      <c r="E254" s="7"/>
      <c r="F254" s="2"/>
      <c r="G254" s="2"/>
      <c r="H254" s="2"/>
      <c r="I254" s="2"/>
      <c r="J254" s="2"/>
    </row>
    <row r="255" spans="1:10" ht="15.75" x14ac:dyDescent="0.25">
      <c r="A255" s="392" t="s">
        <v>280</v>
      </c>
      <c r="B255" s="392"/>
      <c r="C255" s="392"/>
      <c r="D255" s="392"/>
      <c r="E255" s="392"/>
      <c r="F255" s="2"/>
      <c r="G255" s="2"/>
      <c r="H255" s="2"/>
      <c r="I255" s="2"/>
      <c r="J255" s="2"/>
    </row>
    <row r="256" spans="1:10" ht="15.75" customHeight="1" x14ac:dyDescent="0.25">
      <c r="A256" s="393" t="s">
        <v>281</v>
      </c>
      <c r="B256" s="393"/>
      <c r="C256" s="393"/>
      <c r="D256" s="393"/>
      <c r="E256" s="393"/>
      <c r="F256" s="2"/>
      <c r="G256" s="2"/>
      <c r="H256" s="2"/>
      <c r="I256" s="2"/>
      <c r="J256" s="2"/>
    </row>
    <row r="257" spans="1:11" x14ac:dyDescent="0.25">
      <c r="A257" s="2"/>
      <c r="B257" s="8"/>
      <c r="C257" s="8"/>
      <c r="D257" s="2"/>
      <c r="E257" s="2"/>
      <c r="F257" s="2"/>
      <c r="G257" s="2"/>
      <c r="H257" s="2"/>
      <c r="I257" s="2"/>
      <c r="J257" s="2"/>
    </row>
    <row r="258" spans="1:11" x14ac:dyDescent="0.25">
      <c r="A258" s="9" t="s">
        <v>282</v>
      </c>
      <c r="B258" s="9"/>
      <c r="C258" s="10"/>
      <c r="D258" s="9"/>
      <c r="E258" s="9"/>
      <c r="F258" s="9"/>
      <c r="G258" s="9"/>
      <c r="H258" s="9"/>
      <c r="I258" s="9"/>
      <c r="J258" s="11"/>
    </row>
    <row r="259" spans="1:11" ht="47.25" customHeight="1" x14ac:dyDescent="0.25">
      <c r="A259" s="508" t="s">
        <v>488</v>
      </c>
      <c r="B259" s="509"/>
      <c r="C259" s="509"/>
      <c r="D259" s="509"/>
      <c r="E259" s="510"/>
      <c r="F259" s="9"/>
      <c r="G259" s="9"/>
      <c r="H259" s="9"/>
      <c r="I259" s="9"/>
      <c r="J259" s="9"/>
    </row>
    <row r="260" spans="1:11" x14ac:dyDescent="0.25">
      <c r="A260" s="12"/>
      <c r="B260" s="12"/>
      <c r="C260" s="13"/>
      <c r="D260" s="12"/>
      <c r="E260" s="12"/>
      <c r="F260" s="12"/>
      <c r="G260" s="12"/>
      <c r="H260" s="12"/>
      <c r="I260" s="12"/>
      <c r="J260" s="11"/>
    </row>
    <row r="261" spans="1:11" x14ac:dyDescent="0.25">
      <c r="A261" s="9" t="s">
        <v>283</v>
      </c>
      <c r="B261" s="9"/>
      <c r="C261" s="13"/>
      <c r="D261" s="12"/>
      <c r="E261" s="12"/>
      <c r="F261" s="12"/>
      <c r="G261" s="12"/>
      <c r="H261" s="12"/>
      <c r="I261" s="12"/>
      <c r="J261" s="11"/>
    </row>
    <row r="262" spans="1:11" x14ac:dyDescent="0.25">
      <c r="A262" s="462" t="s">
        <v>478</v>
      </c>
      <c r="B262" s="463"/>
      <c r="C262" s="463"/>
      <c r="D262" s="463"/>
      <c r="E262" s="464"/>
      <c r="F262" s="9"/>
      <c r="G262" s="9"/>
      <c r="H262" s="9"/>
      <c r="I262" s="9"/>
      <c r="J262" s="9"/>
    </row>
    <row r="263" spans="1:11" x14ac:dyDescent="0.25">
      <c r="A263" s="14"/>
      <c r="B263" s="14"/>
      <c r="C263" s="14"/>
      <c r="D263" s="14"/>
      <c r="E263" s="14"/>
      <c r="F263" s="2"/>
      <c r="G263" s="2"/>
      <c r="H263" s="2"/>
      <c r="I263" s="2"/>
      <c r="J263" s="2"/>
    </row>
    <row r="264" spans="1:11" ht="72" customHeight="1" x14ac:dyDescent="0.25">
      <c r="A264" s="15" t="s">
        <v>285</v>
      </c>
      <c r="B264" s="15" t="s">
        <v>286</v>
      </c>
      <c r="C264" s="15" t="s">
        <v>287</v>
      </c>
      <c r="D264" s="15" t="s">
        <v>288</v>
      </c>
      <c r="E264" s="15" t="s">
        <v>289</v>
      </c>
      <c r="F264" s="2">
        <v>709.17907327078922</v>
      </c>
      <c r="G264" s="2">
        <v>96.099535441393257</v>
      </c>
      <c r="H264" s="2">
        <v>0</v>
      </c>
      <c r="I264" s="2">
        <v>39.932197112966563</v>
      </c>
      <c r="J264" s="2">
        <v>1.0898883819568318E-2</v>
      </c>
      <c r="K264">
        <v>10.032800209055468</v>
      </c>
    </row>
    <row r="265" spans="1:11" ht="25.5" customHeight="1" x14ac:dyDescent="0.25">
      <c r="A265" s="16"/>
      <c r="B265" s="16"/>
      <c r="C265" s="16" t="s">
        <v>290</v>
      </c>
      <c r="D265" s="16" t="s">
        <v>291</v>
      </c>
      <c r="E265" s="16" t="s">
        <v>292</v>
      </c>
      <c r="F265" s="2"/>
      <c r="G265" s="2"/>
      <c r="H265" s="2"/>
      <c r="I265" s="2"/>
      <c r="J265" s="2"/>
    </row>
    <row r="266" spans="1:11" ht="63.75" customHeight="1" x14ac:dyDescent="0.25">
      <c r="A266" s="38" t="str">
        <f>+'[1]CM.05-SERV.TER.'!$A$9</f>
        <v>Servicio por mantenimiento de  Equipos de computo.</v>
      </c>
      <c r="B266" s="33" t="str">
        <f>+'[1]CM.05-SERV.TER.'!$C$9</f>
        <v>servicio</v>
      </c>
      <c r="C266" s="34">
        <f t="shared" ref="C266:C271" si="10">E266/D266</f>
        <v>0.66552090209345838</v>
      </c>
      <c r="D266" s="35">
        <f>+'[1]CM.05-SERV.TER.'!$D$9</f>
        <v>1065.5999999999999</v>
      </c>
      <c r="E266" s="36">
        <f>F264</f>
        <v>709.17907327078922</v>
      </c>
      <c r="F266" s="2"/>
      <c r="G266" s="2"/>
      <c r="H266" s="2"/>
      <c r="I266" s="2"/>
      <c r="J266" s="2"/>
    </row>
    <row r="267" spans="1:11" ht="51" customHeight="1" x14ac:dyDescent="0.25">
      <c r="A267" s="39" t="str">
        <f>+'[1]CM.05-SERV.TER.'!$A$10</f>
        <v>Servicio por  mantenimiento de Impresoras.</v>
      </c>
      <c r="B267" s="17" t="str">
        <f>+'[1]CM.05-SERV.TER.'!$C$10</f>
        <v>servicio</v>
      </c>
      <c r="C267" s="18">
        <f t="shared" si="10"/>
        <v>9.0994731030577855E-2</v>
      </c>
      <c r="D267" s="19">
        <f>+'[1]CM.05-SERV.TER.'!$D$10</f>
        <v>1056.0999999999999</v>
      </c>
      <c r="E267" s="20">
        <f>G264</f>
        <v>96.099535441393257</v>
      </c>
      <c r="F267" s="2"/>
      <c r="G267" s="2"/>
      <c r="H267" s="2"/>
      <c r="I267" s="2"/>
      <c r="J267" s="2"/>
    </row>
    <row r="268" spans="1:11" ht="63.75" customHeight="1" x14ac:dyDescent="0.25">
      <c r="A268" s="39" t="str">
        <f>+'[1]CM.05-SERV.TER.'!$A$11</f>
        <v>Servicio por mantenimiento de Modulos  de trabajo</v>
      </c>
      <c r="B268" s="17" t="str">
        <f>+'[1]CM.05-SERV.TER.'!$C$11</f>
        <v>servicio</v>
      </c>
      <c r="C268" s="18">
        <f t="shared" si="10"/>
        <v>0</v>
      </c>
      <c r="D268" s="19">
        <f>+'[1]CM.05-SERV.TER.'!$D$11</f>
        <v>188.55555555555554</v>
      </c>
      <c r="E268" s="20">
        <f>H264</f>
        <v>0</v>
      </c>
      <c r="F268" s="2"/>
      <c r="G268" s="2"/>
      <c r="H268" s="2"/>
      <c r="I268" s="2"/>
      <c r="J268" s="2"/>
    </row>
    <row r="269" spans="1:11" ht="51" customHeight="1" x14ac:dyDescent="0.25">
      <c r="A269" s="39" t="str">
        <f>+'[1]CM.05-SERV.TER.'!$A$12</f>
        <v xml:space="preserve">Servicio por mantenimiento de escritorio </v>
      </c>
      <c r="B269" s="17" t="str">
        <f>+'[1]CM.05-SERV.TER.'!$C$12</f>
        <v>servicio</v>
      </c>
      <c r="C269" s="18">
        <f t="shared" si="10"/>
        <v>0.13648010798774665</v>
      </c>
      <c r="D269" s="19">
        <f>+'[1]CM.05-SERV.TER.'!$D$12</f>
        <v>292.58620689655174</v>
      </c>
      <c r="E269" s="20">
        <f>I264</f>
        <v>39.932197112966563</v>
      </c>
      <c r="F269" s="2"/>
      <c r="G269" s="2"/>
      <c r="H269" s="2"/>
      <c r="I269" s="2"/>
      <c r="J269" s="2"/>
    </row>
    <row r="270" spans="1:11" ht="38.25" customHeight="1" x14ac:dyDescent="0.25">
      <c r="A270" s="39" t="str">
        <f>+'[1]CM.05-SERV.TER.'!$A$13</f>
        <v xml:space="preserve">Servicio por mantenimiento de sillon </v>
      </c>
      <c r="B270" s="17" t="str">
        <f>+'[1]CM.05-SERV.TER.'!$C$13</f>
        <v>servicio</v>
      </c>
      <c r="C270" s="18">
        <f t="shared" si="10"/>
        <v>1.7982837180195222E-5</v>
      </c>
      <c r="D270" s="19">
        <f>+'[1]CM.05-SERV.TER.'!$D$13</f>
        <v>606.07142857142856</v>
      </c>
      <c r="E270" s="20">
        <f>J264</f>
        <v>1.0898883819568318E-2</v>
      </c>
      <c r="F270" s="2"/>
      <c r="G270" s="2"/>
      <c r="H270" s="2"/>
      <c r="I270" s="2"/>
      <c r="J270" s="2"/>
    </row>
    <row r="271" spans="1:11" ht="51" customHeight="1" x14ac:dyDescent="0.25">
      <c r="A271" s="40" t="str">
        <f>+'[1]CM.05-SERV.TER.'!$A$14</f>
        <v>Servicio por mantenimiento de armario</v>
      </c>
      <c r="B271" s="21" t="str">
        <f>+'[1]CM.05-SERV.TER.'!$C$14</f>
        <v>servicio</v>
      </c>
      <c r="C271" s="22">
        <f t="shared" si="10"/>
        <v>0.14070751029789047</v>
      </c>
      <c r="D271" s="23">
        <f>+'[1]CM.05-SERV.TER.'!$D$14</f>
        <v>71.30252100840336</v>
      </c>
      <c r="E271" s="37">
        <f>K264</f>
        <v>10.032800209055468</v>
      </c>
      <c r="F271" s="2"/>
      <c r="G271" s="2"/>
      <c r="H271" s="2"/>
      <c r="I271" s="2"/>
      <c r="J271" s="2"/>
    </row>
    <row r="272" spans="1:11" x14ac:dyDescent="0.25">
      <c r="A272" s="5"/>
      <c r="B272" s="6"/>
      <c r="C272" s="31" t="s">
        <v>293</v>
      </c>
      <c r="D272" s="32"/>
      <c r="E272" s="29">
        <f>+SUM(E266:E271)</f>
        <v>855.25450491802417</v>
      </c>
      <c r="F272" s="2"/>
      <c r="G272" s="2"/>
      <c r="H272" s="2"/>
      <c r="I272" s="2"/>
      <c r="J272" s="2"/>
    </row>
    <row r="273" spans="1:11" x14ac:dyDescent="0.25">
      <c r="A273" s="5"/>
      <c r="B273" s="6"/>
      <c r="C273" s="24" t="s">
        <v>294</v>
      </c>
      <c r="D273" s="25"/>
      <c r="E273" s="26">
        <v>1</v>
      </c>
      <c r="F273" s="2"/>
      <c r="G273" s="2"/>
      <c r="H273" s="2"/>
      <c r="I273" s="2"/>
      <c r="J273" s="2"/>
    </row>
    <row r="274" spans="1:11" x14ac:dyDescent="0.25">
      <c r="A274" s="5"/>
      <c r="B274" s="6"/>
      <c r="C274" s="27" t="s">
        <v>295</v>
      </c>
      <c r="D274" s="28"/>
      <c r="E274" s="29">
        <f>+E272/E273</f>
        <v>855.25450491802417</v>
      </c>
      <c r="F274" s="2"/>
      <c r="G274" s="2"/>
      <c r="H274" s="2"/>
      <c r="I274" s="2"/>
      <c r="J274" s="2"/>
    </row>
    <row r="275" spans="1:11" x14ac:dyDescent="0.25">
      <c r="A275" s="4"/>
      <c r="B275" s="4"/>
      <c r="C275" s="5"/>
      <c r="D275" s="6"/>
      <c r="E275" s="7"/>
      <c r="F275" s="2"/>
      <c r="G275" s="2"/>
      <c r="H275" s="2"/>
      <c r="I275" s="2"/>
      <c r="J275" s="2"/>
    </row>
    <row r="276" spans="1:11" ht="20.25" customHeight="1" x14ac:dyDescent="0.25">
      <c r="A276" s="391" t="s">
        <v>279</v>
      </c>
      <c r="B276" s="391"/>
      <c r="C276" s="391"/>
      <c r="D276" s="391"/>
      <c r="E276" s="391"/>
      <c r="F276" s="1"/>
      <c r="G276" s="1"/>
      <c r="H276" s="2"/>
      <c r="I276" s="2"/>
      <c r="J276" s="2"/>
    </row>
    <row r="277" spans="1:11" x14ac:dyDescent="0.25">
      <c r="A277" s="3"/>
      <c r="B277" s="3"/>
      <c r="C277" s="3"/>
      <c r="D277" s="3"/>
      <c r="E277" s="3"/>
      <c r="F277" s="3"/>
      <c r="G277" s="3"/>
      <c r="H277" s="2"/>
      <c r="I277" s="2"/>
      <c r="J277" s="2"/>
    </row>
    <row r="278" spans="1:11" x14ac:dyDescent="0.25">
      <c r="A278" s="4"/>
      <c r="B278" s="4"/>
      <c r="C278" s="5"/>
      <c r="D278" s="6"/>
      <c r="E278" s="7"/>
      <c r="F278" s="2"/>
      <c r="G278" s="2"/>
      <c r="H278" s="2"/>
      <c r="I278" s="2"/>
      <c r="J278" s="2"/>
    </row>
    <row r="279" spans="1:11" ht="15.75" x14ac:dyDescent="0.25">
      <c r="A279" s="392" t="s">
        <v>280</v>
      </c>
      <c r="B279" s="392"/>
      <c r="C279" s="392"/>
      <c r="D279" s="392"/>
      <c r="E279" s="392"/>
      <c r="F279" s="2"/>
      <c r="G279" s="2"/>
      <c r="H279" s="2"/>
      <c r="I279" s="2"/>
      <c r="J279" s="2"/>
    </row>
    <row r="280" spans="1:11" ht="15.75" customHeight="1" x14ac:dyDescent="0.25">
      <c r="A280" s="393" t="s">
        <v>281</v>
      </c>
      <c r="B280" s="393"/>
      <c r="C280" s="393"/>
      <c r="D280" s="393"/>
      <c r="E280" s="393"/>
      <c r="F280" s="2"/>
      <c r="G280" s="2"/>
      <c r="H280" s="2"/>
      <c r="I280" s="2"/>
      <c r="J280" s="2"/>
    </row>
    <row r="281" spans="1:11" x14ac:dyDescent="0.25">
      <c r="A281" s="2"/>
      <c r="B281" s="8"/>
      <c r="C281" s="8"/>
      <c r="D281" s="2"/>
      <c r="E281" s="2"/>
      <c r="F281" s="2"/>
      <c r="G281" s="2"/>
      <c r="H281" s="2"/>
      <c r="I281" s="2"/>
      <c r="J281" s="2"/>
    </row>
    <row r="282" spans="1:11" x14ac:dyDescent="0.25">
      <c r="A282" s="9" t="s">
        <v>282</v>
      </c>
      <c r="B282" s="9"/>
      <c r="C282" s="10"/>
      <c r="D282" s="9"/>
      <c r="E282" s="9"/>
      <c r="F282" s="9"/>
      <c r="G282" s="9"/>
      <c r="H282" s="9"/>
      <c r="I282" s="9"/>
      <c r="J282" s="11"/>
    </row>
    <row r="283" spans="1:11" ht="47.25" customHeight="1" x14ac:dyDescent="0.25">
      <c r="A283" s="508" t="s">
        <v>489</v>
      </c>
      <c r="B283" s="509"/>
      <c r="C283" s="509"/>
      <c r="D283" s="509"/>
      <c r="E283" s="510"/>
      <c r="F283" s="9"/>
      <c r="G283" s="9"/>
      <c r="H283" s="9"/>
      <c r="I283" s="9"/>
      <c r="J283" s="9"/>
    </row>
    <row r="284" spans="1:11" x14ac:dyDescent="0.25">
      <c r="A284" s="12"/>
      <c r="B284" s="12"/>
      <c r="C284" s="13"/>
      <c r="D284" s="12"/>
      <c r="E284" s="12"/>
      <c r="F284" s="12"/>
      <c r="G284" s="12"/>
      <c r="H284" s="12"/>
      <c r="I284" s="12"/>
      <c r="J284" s="11"/>
    </row>
    <row r="285" spans="1:11" x14ac:dyDescent="0.25">
      <c r="A285" s="9" t="s">
        <v>283</v>
      </c>
      <c r="B285" s="9"/>
      <c r="C285" s="13"/>
      <c r="D285" s="12"/>
      <c r="E285" s="12"/>
      <c r="F285" s="12"/>
      <c r="G285" s="12"/>
      <c r="H285" s="12"/>
      <c r="I285" s="12"/>
      <c r="J285" s="11"/>
    </row>
    <row r="286" spans="1:11" x14ac:dyDescent="0.25">
      <c r="A286" s="462" t="s">
        <v>478</v>
      </c>
      <c r="B286" s="463"/>
      <c r="C286" s="463"/>
      <c r="D286" s="463"/>
      <c r="E286" s="464"/>
      <c r="F286" s="9"/>
      <c r="G286" s="9"/>
      <c r="H286" s="9"/>
      <c r="I286" s="9"/>
      <c r="J286" s="9"/>
    </row>
    <row r="287" spans="1:11" x14ac:dyDescent="0.25">
      <c r="A287" s="14"/>
      <c r="B287" s="14"/>
      <c r="C287" s="14"/>
      <c r="D287" s="14"/>
      <c r="E287" s="14"/>
      <c r="F287" s="2"/>
      <c r="G287" s="2"/>
      <c r="H287" s="2"/>
      <c r="I287" s="2"/>
      <c r="J287" s="2"/>
    </row>
    <row r="288" spans="1:11" ht="72" customHeight="1" x14ac:dyDescent="0.25">
      <c r="A288" s="15" t="s">
        <v>285</v>
      </c>
      <c r="B288" s="15" t="s">
        <v>286</v>
      </c>
      <c r="C288" s="15" t="s">
        <v>287</v>
      </c>
      <c r="D288" s="15" t="s">
        <v>288</v>
      </c>
      <c r="E288" s="15" t="s">
        <v>289</v>
      </c>
      <c r="F288" s="2">
        <v>69.404151609378943</v>
      </c>
      <c r="G288" s="2">
        <v>9.1713869512844202</v>
      </c>
      <c r="H288" s="2">
        <v>0</v>
      </c>
      <c r="I288" s="2">
        <v>3.8113170912652756</v>
      </c>
      <c r="J288" s="2">
        <v>0</v>
      </c>
      <c r="K288">
        <v>0.92880836677893275</v>
      </c>
    </row>
    <row r="289" spans="1:10" ht="25.5" customHeight="1" x14ac:dyDescent="0.25">
      <c r="A289" s="16"/>
      <c r="B289" s="16"/>
      <c r="C289" s="16" t="s">
        <v>290</v>
      </c>
      <c r="D289" s="16" t="s">
        <v>291</v>
      </c>
      <c r="E289" s="16" t="s">
        <v>292</v>
      </c>
      <c r="F289" s="2"/>
      <c r="G289" s="2"/>
      <c r="H289" s="2"/>
      <c r="I289" s="2"/>
      <c r="J289" s="2"/>
    </row>
    <row r="290" spans="1:10" ht="63.75" customHeight="1" x14ac:dyDescent="0.25">
      <c r="A290" s="38" t="str">
        <f>+'[1]CM.05-SERV.TER.'!$A$9</f>
        <v>Servicio por mantenimiento de  Equipos de computo.</v>
      </c>
      <c r="B290" s="33" t="str">
        <f>+'[1]CM.05-SERV.TER.'!$C$9</f>
        <v>servicio</v>
      </c>
      <c r="C290" s="34">
        <f t="shared" ref="C290:C295" si="11">E290/D290</f>
        <v>6.5131523657450216E-2</v>
      </c>
      <c r="D290" s="35">
        <f>+'[1]CM.05-SERV.TER.'!$D$9</f>
        <v>1065.5999999999999</v>
      </c>
      <c r="E290" s="36">
        <f>F288</f>
        <v>69.404151609378943</v>
      </c>
      <c r="F290" s="2"/>
      <c r="G290" s="2"/>
      <c r="H290" s="2"/>
      <c r="I290" s="2"/>
      <c r="J290" s="2"/>
    </row>
    <row r="291" spans="1:10" ht="51" customHeight="1" x14ac:dyDescent="0.25">
      <c r="A291" s="39" t="str">
        <f>+'[1]CM.05-SERV.TER.'!$A$10</f>
        <v>Servicio por  mantenimiento de Impresoras.</v>
      </c>
      <c r="B291" s="17" t="str">
        <f>+'[1]CM.05-SERV.TER.'!$C$10</f>
        <v>servicio</v>
      </c>
      <c r="C291" s="18">
        <f t="shared" si="11"/>
        <v>8.6842031543266935E-3</v>
      </c>
      <c r="D291" s="19">
        <f>+'[1]CM.05-SERV.TER.'!$D$10</f>
        <v>1056.0999999999999</v>
      </c>
      <c r="E291" s="20">
        <f>G288</f>
        <v>9.1713869512844202</v>
      </c>
      <c r="F291" s="2"/>
      <c r="G291" s="2"/>
      <c r="H291" s="2"/>
      <c r="I291" s="2"/>
      <c r="J291" s="2"/>
    </row>
    <row r="292" spans="1:10" ht="63.75" customHeight="1" x14ac:dyDescent="0.25">
      <c r="A292" s="39" t="str">
        <f>+'[1]CM.05-SERV.TER.'!$A$11</f>
        <v>Servicio por mantenimiento de Modulos  de trabajo</v>
      </c>
      <c r="B292" s="17" t="str">
        <f>+'[1]CM.05-SERV.TER.'!$C$11</f>
        <v>servicio</v>
      </c>
      <c r="C292" s="18">
        <f t="shared" si="11"/>
        <v>0</v>
      </c>
      <c r="D292" s="19">
        <f>+'[1]CM.05-SERV.TER.'!$D$11</f>
        <v>188.55555555555554</v>
      </c>
      <c r="E292" s="20">
        <f>H288</f>
        <v>0</v>
      </c>
      <c r="F292" s="2"/>
      <c r="G292" s="2"/>
      <c r="H292" s="2"/>
      <c r="I292" s="2"/>
      <c r="J292" s="2"/>
    </row>
    <row r="293" spans="1:10" ht="51" customHeight="1" x14ac:dyDescent="0.25">
      <c r="A293" s="39" t="str">
        <f>+'[1]CM.05-SERV.TER.'!$A$12</f>
        <v xml:space="preserve">Servicio por mantenimiento de escritorio </v>
      </c>
      <c r="B293" s="17" t="str">
        <f>+'[1]CM.05-SERV.TER.'!$C$12</f>
        <v>servicio</v>
      </c>
      <c r="C293" s="18">
        <f t="shared" si="11"/>
        <v>1.3026304731490039E-2</v>
      </c>
      <c r="D293" s="19">
        <f>+'[1]CM.05-SERV.TER.'!$D$12</f>
        <v>292.58620689655174</v>
      </c>
      <c r="E293" s="20">
        <f>I288</f>
        <v>3.8113170912652756</v>
      </c>
      <c r="F293" s="2"/>
      <c r="G293" s="2"/>
      <c r="H293" s="2"/>
      <c r="I293" s="2"/>
      <c r="J293" s="2"/>
    </row>
    <row r="294" spans="1:10" ht="38.25" customHeight="1" x14ac:dyDescent="0.25">
      <c r="A294" s="39" t="str">
        <f>+'[1]CM.05-SERV.TER.'!$A$13</f>
        <v xml:space="preserve">Servicio por mantenimiento de sillon </v>
      </c>
      <c r="B294" s="17" t="str">
        <f>+'[1]CM.05-SERV.TER.'!$C$13</f>
        <v>servicio</v>
      </c>
      <c r="C294" s="18">
        <f t="shared" si="11"/>
        <v>0</v>
      </c>
      <c r="D294" s="19">
        <f>+'[1]CM.05-SERV.TER.'!$D$13</f>
        <v>606.07142857142856</v>
      </c>
      <c r="E294" s="20">
        <f>J288</f>
        <v>0</v>
      </c>
      <c r="F294" s="2"/>
      <c r="G294" s="2"/>
      <c r="H294" s="2"/>
      <c r="I294" s="2"/>
      <c r="J294" s="2"/>
    </row>
    <row r="295" spans="1:10" ht="51" customHeight="1" x14ac:dyDescent="0.25">
      <c r="A295" s="40" t="str">
        <f>+'[1]CM.05-SERV.TER.'!$A$14</f>
        <v>Servicio por mantenimiento de armario</v>
      </c>
      <c r="B295" s="21" t="str">
        <f>+'[1]CM.05-SERV.TER.'!$C$14</f>
        <v>servicio</v>
      </c>
      <c r="C295" s="22">
        <f t="shared" si="11"/>
        <v>1.3026304731490041E-2</v>
      </c>
      <c r="D295" s="23">
        <f>+'[1]CM.05-SERV.TER.'!$D$14</f>
        <v>71.30252100840336</v>
      </c>
      <c r="E295" s="37">
        <f>K288</f>
        <v>0.92880836677893275</v>
      </c>
      <c r="F295" s="2"/>
      <c r="G295" s="2"/>
      <c r="H295" s="2"/>
      <c r="I295" s="2"/>
      <c r="J295" s="2"/>
    </row>
    <row r="296" spans="1:10" x14ac:dyDescent="0.25">
      <c r="A296" s="5"/>
      <c r="B296" s="6"/>
      <c r="C296" s="31" t="s">
        <v>293</v>
      </c>
      <c r="D296" s="32"/>
      <c r="E296" s="29">
        <f>+SUM(E290:E295)</f>
        <v>83.315664018707579</v>
      </c>
      <c r="F296" s="2"/>
      <c r="G296" s="2"/>
      <c r="H296" s="2"/>
      <c r="I296" s="2"/>
      <c r="J296" s="2"/>
    </row>
    <row r="297" spans="1:10" x14ac:dyDescent="0.25">
      <c r="A297" s="5"/>
      <c r="B297" s="6"/>
      <c r="C297" s="24" t="s">
        <v>294</v>
      </c>
      <c r="D297" s="25"/>
      <c r="E297" s="26">
        <v>1</v>
      </c>
      <c r="F297" s="2"/>
      <c r="G297" s="2"/>
      <c r="H297" s="2"/>
      <c r="I297" s="2"/>
      <c r="J297" s="2"/>
    </row>
    <row r="298" spans="1:10" x14ac:dyDescent="0.25">
      <c r="A298" s="5"/>
      <c r="B298" s="6"/>
      <c r="C298" s="27" t="s">
        <v>295</v>
      </c>
      <c r="D298" s="28"/>
      <c r="E298" s="29">
        <f>+E296/E297</f>
        <v>83.315664018707579</v>
      </c>
      <c r="F298" s="2"/>
      <c r="G298" s="2"/>
      <c r="H298" s="2"/>
      <c r="I298" s="2"/>
      <c r="J298" s="2"/>
    </row>
    <row r="299" spans="1:10" x14ac:dyDescent="0.25">
      <c r="A299" s="4"/>
      <c r="B299" s="4"/>
      <c r="C299" s="5"/>
      <c r="D299" s="6"/>
      <c r="E299" s="7"/>
      <c r="F299" s="2"/>
      <c r="G299" s="2"/>
      <c r="H299" s="2"/>
      <c r="I299" s="2"/>
      <c r="J299" s="2"/>
    </row>
    <row r="301" spans="1:10" ht="20.25" customHeight="1" x14ac:dyDescent="0.25">
      <c r="A301" s="391" t="s">
        <v>279</v>
      </c>
      <c r="B301" s="391"/>
      <c r="C301" s="391"/>
      <c r="D301" s="391"/>
      <c r="E301" s="391"/>
      <c r="F301" s="1"/>
      <c r="G301" s="1"/>
      <c r="H301" s="2"/>
      <c r="I301" s="2"/>
      <c r="J301" s="2"/>
    </row>
    <row r="302" spans="1:10" x14ac:dyDescent="0.25">
      <c r="A302" s="3"/>
      <c r="B302" s="3"/>
      <c r="C302" s="3"/>
      <c r="D302" s="3"/>
      <c r="E302" s="3"/>
      <c r="F302" s="3"/>
      <c r="G302" s="3"/>
      <c r="H302" s="2"/>
      <c r="I302" s="2"/>
      <c r="J302" s="2"/>
    </row>
    <row r="303" spans="1:10" x14ac:dyDescent="0.25">
      <c r="A303" s="4"/>
      <c r="B303" s="4"/>
      <c r="C303" s="5"/>
      <c r="D303" s="6"/>
      <c r="E303" s="7"/>
      <c r="F303" s="2"/>
      <c r="G303" s="2"/>
      <c r="H303" s="2"/>
      <c r="I303" s="2"/>
      <c r="J303" s="2"/>
    </row>
    <row r="304" spans="1:10" ht="15.75" x14ac:dyDescent="0.25">
      <c r="A304" s="392" t="s">
        <v>280</v>
      </c>
      <c r="B304" s="392"/>
      <c r="C304" s="392"/>
      <c r="D304" s="392"/>
      <c r="E304" s="392"/>
      <c r="F304" s="2"/>
      <c r="G304" s="2"/>
      <c r="H304" s="2"/>
      <c r="I304" s="2"/>
      <c r="J304" s="2"/>
    </row>
    <row r="305" spans="1:11" ht="15.75" customHeight="1" x14ac:dyDescent="0.25">
      <c r="A305" s="393" t="s">
        <v>281</v>
      </c>
      <c r="B305" s="393"/>
      <c r="C305" s="393"/>
      <c r="D305" s="393"/>
      <c r="E305" s="393"/>
      <c r="F305" s="2"/>
      <c r="G305" s="2"/>
      <c r="H305" s="2"/>
      <c r="I305" s="2"/>
      <c r="J305" s="2"/>
    </row>
    <row r="306" spans="1:11" x14ac:dyDescent="0.25">
      <c r="A306" s="2"/>
      <c r="B306" s="8"/>
      <c r="C306" s="8"/>
      <c r="D306" s="2"/>
      <c r="E306" s="2"/>
      <c r="F306" s="2"/>
      <c r="G306" s="2"/>
      <c r="H306" s="2"/>
      <c r="I306" s="2"/>
      <c r="J306" s="2"/>
    </row>
    <row r="307" spans="1:11" x14ac:dyDescent="0.25">
      <c r="A307" s="9" t="s">
        <v>282</v>
      </c>
      <c r="B307" s="9"/>
      <c r="C307" s="10"/>
      <c r="D307" s="9"/>
      <c r="E307" s="9"/>
      <c r="F307" s="9"/>
      <c r="G307" s="9"/>
      <c r="H307" s="9"/>
      <c r="I307" s="9"/>
      <c r="J307" s="11"/>
    </row>
    <row r="308" spans="1:11" ht="47.25" customHeight="1" x14ac:dyDescent="0.25">
      <c r="A308" s="508" t="s">
        <v>490</v>
      </c>
      <c r="B308" s="509"/>
      <c r="C308" s="509"/>
      <c r="D308" s="509"/>
      <c r="E308" s="510"/>
      <c r="F308" s="9"/>
      <c r="G308" s="9"/>
      <c r="H308" s="9"/>
      <c r="I308" s="9"/>
      <c r="J308" s="9"/>
    </row>
    <row r="309" spans="1:11" x14ac:dyDescent="0.25">
      <c r="A309" s="12"/>
      <c r="B309" s="12"/>
      <c r="C309" s="13"/>
      <c r="D309" s="12"/>
      <c r="E309" s="12"/>
      <c r="F309" s="12"/>
      <c r="G309" s="12"/>
      <c r="H309" s="12"/>
      <c r="I309" s="12"/>
      <c r="J309" s="11"/>
    </row>
    <row r="310" spans="1:11" x14ac:dyDescent="0.25">
      <c r="A310" s="9" t="s">
        <v>283</v>
      </c>
      <c r="B310" s="9"/>
      <c r="C310" s="13"/>
      <c r="D310" s="12"/>
      <c r="E310" s="12"/>
      <c r="F310" s="12"/>
      <c r="G310" s="12"/>
      <c r="H310" s="12"/>
      <c r="I310" s="12"/>
      <c r="J310" s="11"/>
    </row>
    <row r="311" spans="1:11" x14ac:dyDescent="0.25">
      <c r="A311" s="462" t="s">
        <v>478</v>
      </c>
      <c r="B311" s="463"/>
      <c r="C311" s="463"/>
      <c r="D311" s="463"/>
      <c r="E311" s="464"/>
      <c r="F311" s="9"/>
      <c r="G311" s="9"/>
      <c r="H311" s="9"/>
      <c r="I311" s="9"/>
      <c r="J311" s="9"/>
    </row>
    <row r="312" spans="1:11" x14ac:dyDescent="0.25">
      <c r="A312" s="14"/>
      <c r="B312" s="14"/>
      <c r="C312" s="14"/>
      <c r="D312" s="14"/>
      <c r="E312" s="14"/>
      <c r="F312" s="2"/>
      <c r="G312" s="2"/>
      <c r="H312" s="2"/>
      <c r="I312" s="2"/>
      <c r="J312" s="2"/>
    </row>
    <row r="313" spans="1:11" ht="39" customHeight="1" x14ac:dyDescent="0.25">
      <c r="A313" s="15" t="s">
        <v>285</v>
      </c>
      <c r="B313" s="15" t="s">
        <v>286</v>
      </c>
      <c r="C313" s="15" t="s">
        <v>287</v>
      </c>
      <c r="D313" s="15" t="s">
        <v>288</v>
      </c>
      <c r="E313" s="15" t="s">
        <v>289</v>
      </c>
      <c r="F313" s="2">
        <v>457.23454011674255</v>
      </c>
      <c r="G313" s="2">
        <v>62.806414637590898</v>
      </c>
      <c r="H313" s="2">
        <v>0</v>
      </c>
      <c r="I313" s="2">
        <v>26.096706252631538</v>
      </c>
      <c r="J313" s="2">
        <v>1.0898883819568318E-2</v>
      </c>
      <c r="K313">
        <v>6.6611259657805482</v>
      </c>
    </row>
    <row r="314" spans="1:11" ht="15.75" customHeight="1" x14ac:dyDescent="0.25">
      <c r="A314" s="16"/>
      <c r="B314" s="16"/>
      <c r="C314" s="16" t="s">
        <v>290</v>
      </c>
      <c r="D314" s="16" t="s">
        <v>291</v>
      </c>
      <c r="E314" s="16" t="s">
        <v>292</v>
      </c>
      <c r="F314" s="2"/>
      <c r="G314" s="2"/>
      <c r="H314" s="2"/>
      <c r="I314" s="2"/>
      <c r="J314" s="2"/>
    </row>
    <row r="315" spans="1:11" ht="24" customHeight="1" x14ac:dyDescent="0.25">
      <c r="A315" s="38" t="str">
        <f>+'[1]CM.05-SERV.TER.'!$A$9</f>
        <v>Servicio por mantenimiento de  Equipos de computo.</v>
      </c>
      <c r="B315" s="33" t="str">
        <f>+'[1]CM.05-SERV.TER.'!$C$9</f>
        <v>servicio</v>
      </c>
      <c r="C315" s="34">
        <f t="shared" ref="C315:C320" si="12">E315/D315</f>
        <v>0.42908646782727344</v>
      </c>
      <c r="D315" s="35">
        <f>+'[1]CM.05-SERV.TER.'!$D$9</f>
        <v>1065.5999999999999</v>
      </c>
      <c r="E315" s="36">
        <f>F313</f>
        <v>457.23454011674255</v>
      </c>
      <c r="F315" s="2"/>
      <c r="G315" s="2"/>
      <c r="H315" s="2"/>
      <c r="I315" s="2"/>
      <c r="J315" s="2"/>
    </row>
    <row r="316" spans="1:11" ht="51" customHeight="1" x14ac:dyDescent="0.25">
      <c r="A316" s="39" t="str">
        <f>+'[1]CM.05-SERV.TER.'!$A$10</f>
        <v>Servicio por  mantenimiento de Impresoras.</v>
      </c>
      <c r="B316" s="17" t="str">
        <f>+'[1]CM.05-SERV.TER.'!$C$10</f>
        <v>servicio</v>
      </c>
      <c r="C316" s="18">
        <f t="shared" si="12"/>
        <v>5.947013979508655E-2</v>
      </c>
      <c r="D316" s="19">
        <f>+'[1]CM.05-SERV.TER.'!$D$10</f>
        <v>1056.0999999999999</v>
      </c>
      <c r="E316" s="20">
        <f>G313</f>
        <v>62.806414637590898</v>
      </c>
      <c r="F316" s="2"/>
      <c r="G316" s="2"/>
      <c r="H316" s="2"/>
      <c r="I316" s="2"/>
      <c r="J316" s="2"/>
    </row>
    <row r="317" spans="1:11" ht="63.75" customHeight="1" x14ac:dyDescent="0.25">
      <c r="A317" s="39" t="str">
        <f>+'[1]CM.05-SERV.TER.'!$A$11</f>
        <v>Servicio por mantenimiento de Modulos  de trabajo</v>
      </c>
      <c r="B317" s="17" t="str">
        <f>+'[1]CM.05-SERV.TER.'!$C$11</f>
        <v>servicio</v>
      </c>
      <c r="C317" s="18">
        <f t="shared" si="12"/>
        <v>0</v>
      </c>
      <c r="D317" s="19">
        <f>+'[1]CM.05-SERV.TER.'!$D$11</f>
        <v>188.55555555555554</v>
      </c>
      <c r="E317" s="20">
        <f>H313</f>
        <v>0</v>
      </c>
      <c r="F317" s="2"/>
      <c r="G317" s="2"/>
      <c r="H317" s="2"/>
      <c r="I317" s="2"/>
      <c r="J317" s="2"/>
    </row>
    <row r="318" spans="1:11" ht="51" customHeight="1" x14ac:dyDescent="0.25">
      <c r="A318" s="39" t="str">
        <f>+'[1]CM.05-SERV.TER.'!$A$12</f>
        <v xml:space="preserve">Servicio por mantenimiento de escritorio </v>
      </c>
      <c r="B318" s="17" t="str">
        <f>+'[1]CM.05-SERV.TER.'!$C$12</f>
        <v>servicio</v>
      </c>
      <c r="C318" s="18">
        <f t="shared" si="12"/>
        <v>8.919322113450967E-2</v>
      </c>
      <c r="D318" s="19">
        <f>+'[1]CM.05-SERV.TER.'!$D$12</f>
        <v>292.58620689655174</v>
      </c>
      <c r="E318" s="20">
        <f>I313</f>
        <v>26.096706252631538</v>
      </c>
      <c r="F318" s="2"/>
      <c r="G318" s="2"/>
      <c r="H318" s="2"/>
      <c r="I318" s="2"/>
      <c r="J318" s="2"/>
    </row>
    <row r="319" spans="1:11" ht="38.25" customHeight="1" x14ac:dyDescent="0.25">
      <c r="A319" s="39" t="str">
        <f>+'[1]CM.05-SERV.TER.'!$A$13</f>
        <v xml:space="preserve">Servicio por mantenimiento de sillon </v>
      </c>
      <c r="B319" s="17" t="str">
        <f>+'[1]CM.05-SERV.TER.'!$C$13</f>
        <v>servicio</v>
      </c>
      <c r="C319" s="18">
        <f t="shared" si="12"/>
        <v>1.7982837180195222E-5</v>
      </c>
      <c r="D319" s="19">
        <f>+'[1]CM.05-SERV.TER.'!$D$13</f>
        <v>606.07142857142856</v>
      </c>
      <c r="E319" s="20">
        <f>J313</f>
        <v>1.0898883819568318E-2</v>
      </c>
      <c r="F319" s="2"/>
      <c r="G319" s="2"/>
      <c r="H319" s="2"/>
      <c r="I319" s="2"/>
      <c r="J319" s="2"/>
    </row>
    <row r="320" spans="1:11" ht="33" customHeight="1" x14ac:dyDescent="0.25">
      <c r="A320" s="40" t="str">
        <f>+'[1]CM.05-SERV.TER.'!$A$14</f>
        <v>Servicio por mantenimiento de armario</v>
      </c>
      <c r="B320" s="21" t="str">
        <f>+'[1]CM.05-SERV.TER.'!$C$14</f>
        <v>servicio</v>
      </c>
      <c r="C320" s="22">
        <f t="shared" si="12"/>
        <v>9.3420623444653531E-2</v>
      </c>
      <c r="D320" s="23">
        <f>+'[1]CM.05-SERV.TER.'!$D$14</f>
        <v>71.30252100840336</v>
      </c>
      <c r="E320" s="37">
        <f>K313</f>
        <v>6.6611259657805482</v>
      </c>
      <c r="F320" s="2"/>
      <c r="G320" s="2"/>
      <c r="H320" s="2"/>
      <c r="I320" s="2"/>
      <c r="J320" s="2"/>
    </row>
    <row r="321" spans="1:10" x14ac:dyDescent="0.25">
      <c r="A321" s="5"/>
      <c r="B321" s="6"/>
      <c r="C321" s="31" t="s">
        <v>293</v>
      </c>
      <c r="D321" s="32"/>
      <c r="E321" s="29">
        <f>+SUM(E315:E320)</f>
        <v>552.80968585656512</v>
      </c>
      <c r="F321" s="2"/>
      <c r="G321" s="2"/>
      <c r="H321" s="2"/>
      <c r="I321" s="2"/>
      <c r="J321" s="2"/>
    </row>
    <row r="322" spans="1:10" x14ac:dyDescent="0.25">
      <c r="A322" s="5"/>
      <c r="B322" s="6"/>
      <c r="C322" s="24" t="s">
        <v>294</v>
      </c>
      <c r="D322" s="25"/>
      <c r="E322" s="26">
        <v>1</v>
      </c>
      <c r="F322" s="2"/>
      <c r="G322" s="2"/>
      <c r="H322" s="2"/>
      <c r="I322" s="2"/>
      <c r="J322" s="2"/>
    </row>
    <row r="323" spans="1:10" x14ac:dyDescent="0.25">
      <c r="A323" s="5"/>
      <c r="B323" s="6"/>
      <c r="C323" s="27" t="s">
        <v>295</v>
      </c>
      <c r="D323" s="28"/>
      <c r="E323" s="29">
        <f>+E321/E322</f>
        <v>552.80968585656512</v>
      </c>
      <c r="F323" s="2"/>
      <c r="G323" s="2"/>
      <c r="H323" s="2"/>
      <c r="I323" s="2"/>
      <c r="J323" s="2"/>
    </row>
    <row r="324" spans="1:10" x14ac:dyDescent="0.25">
      <c r="A324" s="4"/>
      <c r="B324" s="4"/>
      <c r="C324" s="5"/>
      <c r="D324" s="6"/>
      <c r="E324" s="7"/>
      <c r="F324" s="2"/>
      <c r="G324" s="2"/>
      <c r="H324" s="2"/>
      <c r="I324" s="2"/>
      <c r="J324" s="2"/>
    </row>
    <row r="325" spans="1:10" x14ac:dyDescent="0.25">
      <c r="A325" s="4"/>
      <c r="B325" s="4"/>
      <c r="C325" s="5"/>
      <c r="D325" s="6"/>
      <c r="E325" s="7"/>
      <c r="F325" s="2"/>
      <c r="G325" s="2"/>
      <c r="H325" s="2"/>
      <c r="I325" s="2"/>
      <c r="J325" s="2"/>
    </row>
    <row r="326" spans="1:10" ht="20.25" customHeight="1" x14ac:dyDescent="0.25">
      <c r="A326" s="391" t="s">
        <v>279</v>
      </c>
      <c r="B326" s="391"/>
      <c r="C326" s="391"/>
      <c r="D326" s="391"/>
      <c r="E326" s="391"/>
      <c r="F326" s="1"/>
      <c r="G326" s="1"/>
      <c r="H326" s="2"/>
      <c r="I326" s="2"/>
      <c r="J326" s="2"/>
    </row>
    <row r="327" spans="1:10" x14ac:dyDescent="0.25">
      <c r="A327" s="3"/>
      <c r="B327" s="3"/>
      <c r="C327" s="3"/>
      <c r="D327" s="3"/>
      <c r="E327" s="3"/>
      <c r="F327" s="3"/>
      <c r="G327" s="3"/>
      <c r="H327" s="2"/>
      <c r="I327" s="2"/>
      <c r="J327" s="2"/>
    </row>
    <row r="328" spans="1:10" x14ac:dyDescent="0.25">
      <c r="A328" s="4"/>
      <c r="B328" s="4"/>
      <c r="C328" s="5"/>
      <c r="D328" s="6"/>
      <c r="E328" s="7"/>
      <c r="F328" s="2"/>
      <c r="G328" s="2"/>
      <c r="H328" s="2"/>
      <c r="I328" s="2"/>
      <c r="J328" s="2"/>
    </row>
    <row r="329" spans="1:10" ht="15.75" x14ac:dyDescent="0.25">
      <c r="A329" s="392" t="s">
        <v>280</v>
      </c>
      <c r="B329" s="392"/>
      <c r="C329" s="392"/>
      <c r="D329" s="392"/>
      <c r="E329" s="392"/>
      <c r="F329" s="2"/>
      <c r="G329" s="2"/>
      <c r="H329" s="2"/>
      <c r="I329" s="2"/>
      <c r="J329" s="2"/>
    </row>
    <row r="330" spans="1:10" ht="15.75" customHeight="1" x14ac:dyDescent="0.25">
      <c r="A330" s="393" t="s">
        <v>281</v>
      </c>
      <c r="B330" s="393"/>
      <c r="C330" s="393"/>
      <c r="D330" s="393"/>
      <c r="E330" s="393"/>
      <c r="F330" s="2"/>
      <c r="G330" s="2"/>
      <c r="H330" s="2"/>
      <c r="I330" s="2"/>
      <c r="J330" s="2"/>
    </row>
    <row r="331" spans="1:10" x14ac:dyDescent="0.25">
      <c r="A331" s="2"/>
      <c r="B331" s="8"/>
      <c r="C331" s="8"/>
      <c r="D331" s="2"/>
      <c r="E331" s="2"/>
      <c r="F331" s="2"/>
      <c r="G331" s="2"/>
      <c r="H331" s="2"/>
      <c r="I331" s="2"/>
      <c r="J331" s="2"/>
    </row>
    <row r="332" spans="1:10" x14ac:dyDescent="0.25">
      <c r="A332" s="9" t="s">
        <v>282</v>
      </c>
      <c r="B332" s="9"/>
      <c r="C332" s="10"/>
      <c r="D332" s="9"/>
      <c r="E332" s="9"/>
      <c r="F332" s="9"/>
      <c r="G332" s="9"/>
      <c r="H332" s="9"/>
      <c r="I332" s="9"/>
      <c r="J332" s="11"/>
    </row>
    <row r="333" spans="1:10" ht="47.25" customHeight="1" x14ac:dyDescent="0.25">
      <c r="A333" s="508" t="s">
        <v>491</v>
      </c>
      <c r="B333" s="509"/>
      <c r="C333" s="509"/>
      <c r="D333" s="509"/>
      <c r="E333" s="510"/>
      <c r="F333" s="9"/>
      <c r="G333" s="9"/>
      <c r="H333" s="9"/>
      <c r="I333" s="9"/>
      <c r="J333" s="9"/>
    </row>
    <row r="334" spans="1:10" x14ac:dyDescent="0.25">
      <c r="A334" s="12"/>
      <c r="B334" s="12"/>
      <c r="C334" s="13"/>
      <c r="D334" s="12"/>
      <c r="E334" s="12"/>
      <c r="F334" s="12"/>
      <c r="G334" s="12"/>
      <c r="H334" s="12"/>
      <c r="I334" s="12"/>
      <c r="J334" s="11"/>
    </row>
    <row r="335" spans="1:10" x14ac:dyDescent="0.25">
      <c r="A335" s="9" t="s">
        <v>283</v>
      </c>
      <c r="B335" s="9"/>
      <c r="C335" s="13"/>
      <c r="D335" s="12"/>
      <c r="E335" s="12"/>
      <c r="F335" s="12"/>
      <c r="G335" s="12"/>
      <c r="H335" s="12"/>
      <c r="I335" s="12"/>
      <c r="J335" s="11"/>
    </row>
    <row r="336" spans="1:10" x14ac:dyDescent="0.25">
      <c r="A336" s="462" t="s">
        <v>478</v>
      </c>
      <c r="B336" s="463"/>
      <c r="C336" s="463"/>
      <c r="D336" s="463"/>
      <c r="E336" s="464"/>
      <c r="F336" s="9"/>
      <c r="G336" s="9"/>
      <c r="H336" s="9"/>
      <c r="I336" s="9"/>
      <c r="J336" s="9"/>
    </row>
    <row r="337" spans="1:11" x14ac:dyDescent="0.25">
      <c r="A337" s="14"/>
      <c r="B337" s="14"/>
      <c r="C337" s="14"/>
      <c r="D337" s="14"/>
      <c r="E337" s="14"/>
      <c r="F337" s="2"/>
      <c r="G337" s="2"/>
      <c r="H337" s="2"/>
      <c r="I337" s="2"/>
      <c r="J337" s="2"/>
    </row>
    <row r="338" spans="1:11" ht="39" customHeight="1" x14ac:dyDescent="0.25">
      <c r="A338" s="15" t="s">
        <v>285</v>
      </c>
      <c r="B338" s="15" t="s">
        <v>286</v>
      </c>
      <c r="C338" s="15" t="s">
        <v>287</v>
      </c>
      <c r="D338" s="15" t="s">
        <v>288</v>
      </c>
      <c r="E338" s="15" t="s">
        <v>289</v>
      </c>
      <c r="F338" s="2">
        <v>69.404151609378943</v>
      </c>
      <c r="G338" s="2">
        <v>9.1713869512844202</v>
      </c>
      <c r="H338" s="2">
        <v>0</v>
      </c>
      <c r="I338" s="2">
        <v>3.8113170912652756</v>
      </c>
      <c r="J338" s="2">
        <v>0</v>
      </c>
      <c r="K338">
        <v>0.92880836677893275</v>
      </c>
    </row>
    <row r="339" spans="1:11" ht="15.75" customHeight="1" x14ac:dyDescent="0.25">
      <c r="A339" s="16"/>
      <c r="B339" s="16"/>
      <c r="C339" s="16" t="s">
        <v>290</v>
      </c>
      <c r="D339" s="16" t="s">
        <v>291</v>
      </c>
      <c r="E339" s="16" t="s">
        <v>292</v>
      </c>
      <c r="F339" s="2"/>
      <c r="G339" s="2"/>
      <c r="H339" s="2"/>
      <c r="I339" s="2"/>
      <c r="J339" s="2"/>
    </row>
    <row r="340" spans="1:11" ht="24" customHeight="1" x14ac:dyDescent="0.25">
      <c r="A340" s="38" t="str">
        <f>+'[1]CM.05-SERV.TER.'!$A$9</f>
        <v>Servicio por mantenimiento de  Equipos de computo.</v>
      </c>
      <c r="B340" s="33" t="str">
        <f>+'[1]CM.05-SERV.TER.'!$C$9</f>
        <v>servicio</v>
      </c>
      <c r="C340" s="34">
        <f t="shared" ref="C340:C345" si="13">E340/D340</f>
        <v>6.5131523657450216E-2</v>
      </c>
      <c r="D340" s="35">
        <f>+'[1]CM.05-SERV.TER.'!$D$9</f>
        <v>1065.5999999999999</v>
      </c>
      <c r="E340" s="36">
        <f>F338</f>
        <v>69.404151609378943</v>
      </c>
      <c r="F340" s="2"/>
      <c r="G340" s="2"/>
      <c r="H340" s="2"/>
      <c r="I340" s="2"/>
      <c r="J340" s="2"/>
    </row>
    <row r="341" spans="1:11" ht="51" customHeight="1" x14ac:dyDescent="0.25">
      <c r="A341" s="39" t="str">
        <f>+'[1]CM.05-SERV.TER.'!$A$10</f>
        <v>Servicio por  mantenimiento de Impresoras.</v>
      </c>
      <c r="B341" s="17" t="str">
        <f>+'[1]CM.05-SERV.TER.'!$C$10</f>
        <v>servicio</v>
      </c>
      <c r="C341" s="18">
        <f t="shared" si="13"/>
        <v>8.6842031543266935E-3</v>
      </c>
      <c r="D341" s="19">
        <f>+'[1]CM.05-SERV.TER.'!$D$10</f>
        <v>1056.0999999999999</v>
      </c>
      <c r="E341" s="20">
        <f>G338</f>
        <v>9.1713869512844202</v>
      </c>
      <c r="F341" s="2"/>
      <c r="G341" s="2"/>
      <c r="H341" s="2"/>
      <c r="I341" s="2"/>
      <c r="J341" s="2"/>
    </row>
    <row r="342" spans="1:11" ht="63.75" customHeight="1" x14ac:dyDescent="0.25">
      <c r="A342" s="39" t="str">
        <f>+'[1]CM.05-SERV.TER.'!$A$11</f>
        <v>Servicio por mantenimiento de Modulos  de trabajo</v>
      </c>
      <c r="B342" s="17" t="str">
        <f>+'[1]CM.05-SERV.TER.'!$C$11</f>
        <v>servicio</v>
      </c>
      <c r="C342" s="18">
        <f t="shared" si="13"/>
        <v>0</v>
      </c>
      <c r="D342" s="19">
        <f>+'[1]CM.05-SERV.TER.'!$D$11</f>
        <v>188.55555555555554</v>
      </c>
      <c r="E342" s="20">
        <f>H338</f>
        <v>0</v>
      </c>
      <c r="F342" s="2"/>
      <c r="G342" s="2"/>
      <c r="H342" s="2"/>
      <c r="I342" s="2"/>
      <c r="J342" s="2"/>
    </row>
    <row r="343" spans="1:11" ht="51" customHeight="1" x14ac:dyDescent="0.25">
      <c r="A343" s="39" t="str">
        <f>+'[1]CM.05-SERV.TER.'!$A$12</f>
        <v xml:space="preserve">Servicio por mantenimiento de escritorio </v>
      </c>
      <c r="B343" s="17" t="str">
        <f>+'[1]CM.05-SERV.TER.'!$C$12</f>
        <v>servicio</v>
      </c>
      <c r="C343" s="18">
        <f t="shared" si="13"/>
        <v>1.3026304731490039E-2</v>
      </c>
      <c r="D343" s="19">
        <f>+'[1]CM.05-SERV.TER.'!$D$12</f>
        <v>292.58620689655174</v>
      </c>
      <c r="E343" s="20">
        <f>I338</f>
        <v>3.8113170912652756</v>
      </c>
      <c r="F343" s="2"/>
      <c r="G343" s="2"/>
      <c r="H343" s="2"/>
      <c r="I343" s="2"/>
      <c r="J343" s="2"/>
    </row>
    <row r="344" spans="1:11" ht="38.25" customHeight="1" x14ac:dyDescent="0.25">
      <c r="A344" s="39" t="str">
        <f>+'[1]CM.05-SERV.TER.'!$A$13</f>
        <v xml:space="preserve">Servicio por mantenimiento de sillon </v>
      </c>
      <c r="B344" s="17" t="str">
        <f>+'[1]CM.05-SERV.TER.'!$C$13</f>
        <v>servicio</v>
      </c>
      <c r="C344" s="18">
        <f t="shared" si="13"/>
        <v>0</v>
      </c>
      <c r="D344" s="19">
        <f>+'[1]CM.05-SERV.TER.'!$D$13</f>
        <v>606.07142857142856</v>
      </c>
      <c r="E344" s="20">
        <f>J338</f>
        <v>0</v>
      </c>
      <c r="F344" s="2"/>
      <c r="G344" s="2"/>
      <c r="H344" s="2"/>
      <c r="I344" s="2"/>
      <c r="J344" s="2"/>
    </row>
    <row r="345" spans="1:11" ht="33" customHeight="1" x14ac:dyDescent="0.25">
      <c r="A345" s="40" t="str">
        <f>+'[1]CM.05-SERV.TER.'!$A$14</f>
        <v>Servicio por mantenimiento de armario</v>
      </c>
      <c r="B345" s="21" t="str">
        <f>+'[1]CM.05-SERV.TER.'!$C$14</f>
        <v>servicio</v>
      </c>
      <c r="C345" s="22">
        <f t="shared" si="13"/>
        <v>1.3026304731490041E-2</v>
      </c>
      <c r="D345" s="23">
        <f>+'[1]CM.05-SERV.TER.'!$D$14</f>
        <v>71.30252100840336</v>
      </c>
      <c r="E345" s="37">
        <f>K338</f>
        <v>0.92880836677893275</v>
      </c>
      <c r="F345" s="2"/>
      <c r="G345" s="2"/>
      <c r="H345" s="2"/>
      <c r="I345" s="2"/>
      <c r="J345" s="2"/>
    </row>
    <row r="346" spans="1:11" x14ac:dyDescent="0.25">
      <c r="A346" s="5"/>
      <c r="B346" s="6"/>
      <c r="C346" s="31" t="s">
        <v>293</v>
      </c>
      <c r="D346" s="32"/>
      <c r="E346" s="29">
        <f>+SUM(E340:E345)</f>
        <v>83.315664018707579</v>
      </c>
      <c r="F346" s="2"/>
      <c r="G346" s="2"/>
      <c r="H346" s="2"/>
      <c r="I346" s="2"/>
      <c r="J346" s="2"/>
    </row>
    <row r="347" spans="1:11" x14ac:dyDescent="0.25">
      <c r="A347" s="5"/>
      <c r="B347" s="6"/>
      <c r="C347" s="24" t="s">
        <v>294</v>
      </c>
      <c r="D347" s="25"/>
      <c r="E347" s="26">
        <v>1</v>
      </c>
      <c r="F347" s="2"/>
      <c r="G347" s="2"/>
      <c r="H347" s="2"/>
      <c r="I347" s="2"/>
      <c r="J347" s="2"/>
    </row>
    <row r="348" spans="1:11" x14ac:dyDescent="0.25">
      <c r="A348" s="5"/>
      <c r="B348" s="6"/>
      <c r="C348" s="27" t="s">
        <v>295</v>
      </c>
      <c r="D348" s="28"/>
      <c r="E348" s="29">
        <f>+E346/E347</f>
        <v>83.315664018707579</v>
      </c>
      <c r="F348" s="2"/>
      <c r="G348" s="2"/>
      <c r="H348" s="2"/>
      <c r="I348" s="2"/>
      <c r="J348" s="2"/>
    </row>
    <row r="349" spans="1:11" x14ac:dyDescent="0.25">
      <c r="A349" s="4"/>
      <c r="B349" s="4"/>
      <c r="C349" s="5"/>
      <c r="D349" s="6"/>
      <c r="E349" s="7"/>
      <c r="F349" s="2"/>
      <c r="G349" s="2"/>
      <c r="H349" s="2"/>
      <c r="I349" s="2"/>
      <c r="J349" s="2"/>
    </row>
    <row r="351" spans="1:11" ht="20.25" customHeight="1" x14ac:dyDescent="0.25">
      <c r="A351" s="391" t="s">
        <v>279</v>
      </c>
      <c r="B351" s="391"/>
      <c r="C351" s="391"/>
      <c r="D351" s="391"/>
      <c r="E351" s="391"/>
      <c r="F351" s="1"/>
      <c r="G351" s="1"/>
      <c r="H351" s="2"/>
      <c r="I351" s="2"/>
      <c r="J351" s="2"/>
    </row>
    <row r="352" spans="1:11" x14ac:dyDescent="0.25">
      <c r="A352" s="3"/>
      <c r="B352" s="3"/>
      <c r="C352" s="3"/>
      <c r="D352" s="3"/>
      <c r="E352" s="3"/>
      <c r="F352" s="3"/>
      <c r="G352" s="3"/>
      <c r="H352" s="2"/>
      <c r="I352" s="2"/>
      <c r="J352" s="2"/>
    </row>
    <row r="353" spans="1:11" x14ac:dyDescent="0.25">
      <c r="A353" s="4"/>
      <c r="B353" s="4"/>
      <c r="C353" s="5"/>
      <c r="D353" s="6"/>
      <c r="E353" s="7"/>
      <c r="F353" s="2"/>
      <c r="G353" s="2"/>
      <c r="H353" s="2"/>
      <c r="I353" s="2"/>
      <c r="J353" s="2"/>
    </row>
    <row r="354" spans="1:11" ht="15.75" x14ac:dyDescent="0.25">
      <c r="A354" s="392" t="s">
        <v>280</v>
      </c>
      <c r="B354" s="392"/>
      <c r="C354" s="392"/>
      <c r="D354" s="392"/>
      <c r="E354" s="392"/>
      <c r="F354" s="2"/>
      <c r="G354" s="2"/>
      <c r="H354" s="2"/>
      <c r="I354" s="2"/>
      <c r="J354" s="2"/>
    </row>
    <row r="355" spans="1:11" ht="15.75" customHeight="1" x14ac:dyDescent="0.25">
      <c r="A355" s="393" t="s">
        <v>281</v>
      </c>
      <c r="B355" s="393"/>
      <c r="C355" s="393"/>
      <c r="D355" s="393"/>
      <c r="E355" s="393"/>
      <c r="F355" s="2"/>
      <c r="G355" s="2"/>
      <c r="H355" s="2"/>
      <c r="I355" s="2"/>
      <c r="J355" s="2"/>
    </row>
    <row r="356" spans="1:11" x14ac:dyDescent="0.25">
      <c r="A356" s="2"/>
      <c r="B356" s="8"/>
      <c r="C356" s="8"/>
      <c r="D356" s="2"/>
      <c r="E356" s="2"/>
      <c r="F356" s="2"/>
      <c r="G356" s="2"/>
      <c r="H356" s="2"/>
      <c r="I356" s="2"/>
      <c r="J356" s="2"/>
    </row>
    <row r="357" spans="1:11" x14ac:dyDescent="0.25">
      <c r="A357" s="9" t="s">
        <v>282</v>
      </c>
      <c r="B357" s="9"/>
      <c r="C357" s="10"/>
      <c r="D357" s="9"/>
      <c r="E357" s="9"/>
      <c r="F357" s="9"/>
      <c r="G357" s="9"/>
      <c r="H357" s="9"/>
      <c r="I357" s="9"/>
      <c r="J357" s="11"/>
    </row>
    <row r="358" spans="1:11" ht="47.25" customHeight="1" x14ac:dyDescent="0.25">
      <c r="A358" s="508" t="s">
        <v>492</v>
      </c>
      <c r="B358" s="509"/>
      <c r="C358" s="509"/>
      <c r="D358" s="509"/>
      <c r="E358" s="510"/>
      <c r="F358" s="9"/>
      <c r="G358" s="9"/>
      <c r="H358" s="9"/>
      <c r="I358" s="9"/>
      <c r="J358" s="9"/>
    </row>
    <row r="359" spans="1:11" x14ac:dyDescent="0.25">
      <c r="A359" s="12"/>
      <c r="B359" s="12"/>
      <c r="C359" s="13"/>
      <c r="D359" s="12"/>
      <c r="E359" s="12"/>
      <c r="F359" s="12"/>
      <c r="G359" s="12"/>
      <c r="H359" s="12"/>
      <c r="I359" s="12"/>
      <c r="J359" s="11"/>
    </row>
    <row r="360" spans="1:11" x14ac:dyDescent="0.25">
      <c r="A360" s="9" t="s">
        <v>283</v>
      </c>
      <c r="B360" s="9"/>
      <c r="C360" s="13"/>
      <c r="D360" s="12"/>
      <c r="E360" s="12"/>
      <c r="F360" s="12"/>
      <c r="G360" s="12"/>
      <c r="H360" s="12"/>
      <c r="I360" s="12"/>
      <c r="J360" s="11"/>
    </row>
    <row r="361" spans="1:11" x14ac:dyDescent="0.25">
      <c r="A361" s="462" t="s">
        <v>478</v>
      </c>
      <c r="B361" s="463"/>
      <c r="C361" s="463"/>
      <c r="D361" s="463"/>
      <c r="E361" s="464"/>
      <c r="F361" s="9"/>
      <c r="G361" s="9"/>
      <c r="H361" s="9"/>
      <c r="I361" s="9"/>
      <c r="J361" s="9"/>
    </row>
    <row r="362" spans="1:11" x14ac:dyDescent="0.25">
      <c r="A362" s="14"/>
      <c r="B362" s="14"/>
      <c r="C362" s="14"/>
      <c r="D362" s="14"/>
      <c r="E362" s="14"/>
      <c r="F362" s="2"/>
      <c r="G362" s="2"/>
      <c r="H362" s="2"/>
      <c r="I362" s="2"/>
      <c r="J362" s="2"/>
    </row>
    <row r="363" spans="1:11" ht="39" customHeight="1" x14ac:dyDescent="0.25">
      <c r="A363" s="15" t="s">
        <v>285</v>
      </c>
      <c r="B363" s="15" t="s">
        <v>286</v>
      </c>
      <c r="C363" s="15" t="s">
        <v>287</v>
      </c>
      <c r="D363" s="15" t="s">
        <v>288</v>
      </c>
      <c r="E363" s="15" t="s">
        <v>289</v>
      </c>
      <c r="F363" s="2">
        <v>69.404151609378943</v>
      </c>
      <c r="G363" s="2">
        <v>9.1713869512844202</v>
      </c>
      <c r="H363" s="2">
        <v>0</v>
      </c>
      <c r="I363" s="2">
        <v>3.8113170912652756</v>
      </c>
      <c r="J363" s="2">
        <v>0</v>
      </c>
      <c r="K363">
        <v>0.92880836677893275</v>
      </c>
    </row>
    <row r="364" spans="1:11" ht="15.75" customHeight="1" x14ac:dyDescent="0.25">
      <c r="A364" s="16"/>
      <c r="B364" s="16"/>
      <c r="C364" s="16" t="s">
        <v>290</v>
      </c>
      <c r="D364" s="16" t="s">
        <v>291</v>
      </c>
      <c r="E364" s="16" t="s">
        <v>292</v>
      </c>
      <c r="F364" s="2"/>
      <c r="G364" s="2"/>
      <c r="H364" s="2"/>
      <c r="I364" s="2"/>
      <c r="J364" s="2"/>
    </row>
    <row r="365" spans="1:11" ht="24" customHeight="1" x14ac:dyDescent="0.25">
      <c r="A365" s="38" t="str">
        <f>+'[1]CM.05-SERV.TER.'!$A$9</f>
        <v>Servicio por mantenimiento de  Equipos de computo.</v>
      </c>
      <c r="B365" s="33" t="str">
        <f>+'[1]CM.05-SERV.TER.'!$C$9</f>
        <v>servicio</v>
      </c>
      <c r="C365" s="34">
        <f t="shared" ref="C365:C370" si="14">E365/D365</f>
        <v>6.5131523657450216E-2</v>
      </c>
      <c r="D365" s="35">
        <f>+'[1]CM.05-SERV.TER.'!$D$9</f>
        <v>1065.5999999999999</v>
      </c>
      <c r="E365" s="36">
        <f>F363</f>
        <v>69.404151609378943</v>
      </c>
      <c r="F365" s="2"/>
      <c r="G365" s="2"/>
      <c r="H365" s="2"/>
      <c r="I365" s="2"/>
      <c r="J365" s="2"/>
    </row>
    <row r="366" spans="1:11" ht="51" customHeight="1" x14ac:dyDescent="0.25">
      <c r="A366" s="39" t="str">
        <f>+'[1]CM.05-SERV.TER.'!$A$10</f>
        <v>Servicio por  mantenimiento de Impresoras.</v>
      </c>
      <c r="B366" s="17" t="str">
        <f>+'[1]CM.05-SERV.TER.'!$C$10</f>
        <v>servicio</v>
      </c>
      <c r="C366" s="18">
        <f t="shared" si="14"/>
        <v>8.6842031543266935E-3</v>
      </c>
      <c r="D366" s="19">
        <f>+'[1]CM.05-SERV.TER.'!$D$10</f>
        <v>1056.0999999999999</v>
      </c>
      <c r="E366" s="20">
        <f>G363</f>
        <v>9.1713869512844202</v>
      </c>
      <c r="F366" s="2"/>
      <c r="G366" s="2"/>
      <c r="H366" s="2"/>
      <c r="I366" s="2"/>
      <c r="J366" s="2"/>
    </row>
    <row r="367" spans="1:11" ht="63.75" customHeight="1" x14ac:dyDescent="0.25">
      <c r="A367" s="39" t="str">
        <f>+'[1]CM.05-SERV.TER.'!$A$11</f>
        <v>Servicio por mantenimiento de Modulos  de trabajo</v>
      </c>
      <c r="B367" s="17" t="str">
        <f>+'[1]CM.05-SERV.TER.'!$C$11</f>
        <v>servicio</v>
      </c>
      <c r="C367" s="18">
        <f t="shared" si="14"/>
        <v>0</v>
      </c>
      <c r="D367" s="19">
        <f>+'[1]CM.05-SERV.TER.'!$D$11</f>
        <v>188.55555555555554</v>
      </c>
      <c r="E367" s="20">
        <f>H363</f>
        <v>0</v>
      </c>
      <c r="F367" s="2"/>
      <c r="G367" s="2"/>
      <c r="H367" s="2"/>
      <c r="I367" s="2"/>
      <c r="J367" s="2"/>
    </row>
    <row r="368" spans="1:11" ht="51" customHeight="1" x14ac:dyDescent="0.25">
      <c r="A368" s="39" t="str">
        <f>+'[1]CM.05-SERV.TER.'!$A$12</f>
        <v xml:space="preserve">Servicio por mantenimiento de escritorio </v>
      </c>
      <c r="B368" s="17" t="str">
        <f>+'[1]CM.05-SERV.TER.'!$C$12</f>
        <v>servicio</v>
      </c>
      <c r="C368" s="18">
        <f t="shared" si="14"/>
        <v>1.3026304731490039E-2</v>
      </c>
      <c r="D368" s="19">
        <f>+'[1]CM.05-SERV.TER.'!$D$12</f>
        <v>292.58620689655174</v>
      </c>
      <c r="E368" s="20">
        <f>I363</f>
        <v>3.8113170912652756</v>
      </c>
      <c r="F368" s="2"/>
      <c r="G368" s="2"/>
      <c r="H368" s="2"/>
      <c r="I368" s="2"/>
      <c r="J368" s="2"/>
    </row>
    <row r="369" spans="1:10" ht="38.25" customHeight="1" x14ac:dyDescent="0.25">
      <c r="A369" s="39" t="str">
        <f>+'[1]CM.05-SERV.TER.'!$A$13</f>
        <v xml:space="preserve">Servicio por mantenimiento de sillon </v>
      </c>
      <c r="B369" s="17" t="str">
        <f>+'[1]CM.05-SERV.TER.'!$C$13</f>
        <v>servicio</v>
      </c>
      <c r="C369" s="18">
        <f t="shared" si="14"/>
        <v>0</v>
      </c>
      <c r="D369" s="19">
        <f>+'[1]CM.05-SERV.TER.'!$D$13</f>
        <v>606.07142857142856</v>
      </c>
      <c r="E369" s="20">
        <f>J363</f>
        <v>0</v>
      </c>
      <c r="F369" s="2"/>
      <c r="G369" s="2"/>
      <c r="H369" s="2"/>
      <c r="I369" s="2"/>
      <c r="J369" s="2"/>
    </row>
    <row r="370" spans="1:10" ht="33" customHeight="1" x14ac:dyDescent="0.25">
      <c r="A370" s="40" t="str">
        <f>+'[1]CM.05-SERV.TER.'!$A$14</f>
        <v>Servicio por mantenimiento de armario</v>
      </c>
      <c r="B370" s="21" t="str">
        <f>+'[1]CM.05-SERV.TER.'!$C$14</f>
        <v>servicio</v>
      </c>
      <c r="C370" s="22">
        <f t="shared" si="14"/>
        <v>1.3026304731490041E-2</v>
      </c>
      <c r="D370" s="23">
        <f>+'[1]CM.05-SERV.TER.'!$D$14</f>
        <v>71.30252100840336</v>
      </c>
      <c r="E370" s="37">
        <f>K363</f>
        <v>0.92880836677893275</v>
      </c>
      <c r="F370" s="2"/>
      <c r="G370" s="2"/>
      <c r="H370" s="2"/>
      <c r="I370" s="2"/>
      <c r="J370" s="2"/>
    </row>
    <row r="371" spans="1:10" x14ac:dyDescent="0.25">
      <c r="A371" s="5"/>
      <c r="B371" s="6"/>
      <c r="C371" s="31" t="s">
        <v>293</v>
      </c>
      <c r="D371" s="32"/>
      <c r="E371" s="29">
        <f>+SUM(E365:E370)</f>
        <v>83.315664018707579</v>
      </c>
      <c r="F371" s="2"/>
      <c r="G371" s="2"/>
      <c r="H371" s="2"/>
      <c r="I371" s="2"/>
      <c r="J371" s="2"/>
    </row>
    <row r="372" spans="1:10" x14ac:dyDescent="0.25">
      <c r="A372" s="5"/>
      <c r="B372" s="6"/>
      <c r="C372" s="24" t="s">
        <v>294</v>
      </c>
      <c r="D372" s="25"/>
      <c r="E372" s="26">
        <v>1</v>
      </c>
      <c r="F372" s="2"/>
      <c r="G372" s="2"/>
      <c r="H372" s="2"/>
      <c r="I372" s="2"/>
      <c r="J372" s="2"/>
    </row>
    <row r="373" spans="1:10" x14ac:dyDescent="0.25">
      <c r="A373" s="5"/>
      <c r="B373" s="6"/>
      <c r="C373" s="27" t="s">
        <v>295</v>
      </c>
      <c r="D373" s="28"/>
      <c r="E373" s="29">
        <f>+E371/E372</f>
        <v>83.315664018707579</v>
      </c>
      <c r="F373" s="2"/>
      <c r="G373" s="2"/>
      <c r="H373" s="2"/>
      <c r="I373" s="2"/>
      <c r="J373" s="2"/>
    </row>
    <row r="374" spans="1:10" x14ac:dyDescent="0.25">
      <c r="A374" s="4"/>
      <c r="B374" s="4"/>
      <c r="C374" s="5"/>
      <c r="D374" s="6"/>
      <c r="E374" s="7"/>
      <c r="F374" s="2"/>
      <c r="G374" s="2"/>
      <c r="H374" s="2"/>
      <c r="I374" s="2"/>
      <c r="J374" s="2"/>
    </row>
    <row r="376" spans="1:10" ht="20.25" customHeight="1" x14ac:dyDescent="0.25">
      <c r="A376" s="391" t="s">
        <v>279</v>
      </c>
      <c r="B376" s="391"/>
      <c r="C376" s="391"/>
      <c r="D376" s="391"/>
      <c r="E376" s="391"/>
      <c r="F376" s="1"/>
      <c r="G376" s="1"/>
      <c r="H376" s="2"/>
      <c r="I376" s="2"/>
      <c r="J376" s="2"/>
    </row>
    <row r="377" spans="1:10" x14ac:dyDescent="0.25">
      <c r="A377" s="3"/>
      <c r="B377" s="3"/>
      <c r="C377" s="3"/>
      <c r="D377" s="3"/>
      <c r="E377" s="3"/>
      <c r="F377" s="3"/>
      <c r="G377" s="3"/>
      <c r="H377" s="2"/>
      <c r="I377" s="2"/>
      <c r="J377" s="2"/>
    </row>
    <row r="378" spans="1:10" x14ac:dyDescent="0.25">
      <c r="A378" s="4"/>
      <c r="B378" s="4"/>
      <c r="C378" s="5"/>
      <c r="D378" s="6"/>
      <c r="E378" s="7"/>
      <c r="F378" s="2"/>
      <c r="G378" s="2"/>
      <c r="H378" s="2"/>
      <c r="I378" s="2"/>
      <c r="J378" s="2"/>
    </row>
    <row r="379" spans="1:10" ht="15.75" x14ac:dyDescent="0.25">
      <c r="A379" s="392" t="s">
        <v>280</v>
      </c>
      <c r="B379" s="392"/>
      <c r="C379" s="392"/>
      <c r="D379" s="392"/>
      <c r="E379" s="392"/>
      <c r="F379" s="2"/>
      <c r="G379" s="2"/>
      <c r="H379" s="2"/>
      <c r="I379" s="2"/>
      <c r="J379" s="2"/>
    </row>
    <row r="380" spans="1:10" ht="15.75" customHeight="1" x14ac:dyDescent="0.25">
      <c r="A380" s="393" t="s">
        <v>281</v>
      </c>
      <c r="B380" s="393"/>
      <c r="C380" s="393"/>
      <c r="D380" s="393"/>
      <c r="E380" s="393"/>
      <c r="F380" s="2"/>
      <c r="G380" s="2"/>
      <c r="H380" s="2"/>
      <c r="I380" s="2"/>
      <c r="J380" s="2"/>
    </row>
    <row r="381" spans="1:10" x14ac:dyDescent="0.25">
      <c r="A381" s="2"/>
      <c r="B381" s="8"/>
      <c r="C381" s="8"/>
      <c r="D381" s="2"/>
      <c r="E381" s="2"/>
      <c r="F381" s="2"/>
      <c r="G381" s="2"/>
      <c r="H381" s="2"/>
      <c r="I381" s="2"/>
      <c r="J381" s="2"/>
    </row>
    <row r="382" spans="1:10" x14ac:dyDescent="0.25">
      <c r="A382" s="9" t="s">
        <v>282</v>
      </c>
      <c r="B382" s="9"/>
      <c r="C382" s="10"/>
      <c r="D382" s="9"/>
      <c r="E382" s="9"/>
      <c r="F382" s="9"/>
      <c r="G382" s="9"/>
      <c r="H382" s="9"/>
      <c r="I382" s="9"/>
      <c r="J382" s="11"/>
    </row>
    <row r="383" spans="1:10" ht="47.25" customHeight="1" x14ac:dyDescent="0.25">
      <c r="A383" s="508" t="s">
        <v>493</v>
      </c>
      <c r="B383" s="509"/>
      <c r="C383" s="509"/>
      <c r="D383" s="509"/>
      <c r="E383" s="510"/>
      <c r="F383" s="9"/>
      <c r="G383" s="9"/>
      <c r="H383" s="9"/>
      <c r="I383" s="9"/>
      <c r="J383" s="9"/>
    </row>
    <row r="384" spans="1:10" x14ac:dyDescent="0.25">
      <c r="A384" s="12"/>
      <c r="B384" s="12"/>
      <c r="C384" s="13"/>
      <c r="D384" s="12"/>
      <c r="E384" s="12"/>
      <c r="F384" s="12"/>
      <c r="G384" s="12"/>
      <c r="H384" s="12"/>
      <c r="I384" s="12"/>
      <c r="J384" s="11"/>
    </row>
    <row r="385" spans="1:11" x14ac:dyDescent="0.25">
      <c r="A385" s="9" t="s">
        <v>283</v>
      </c>
      <c r="B385" s="9"/>
      <c r="C385" s="13"/>
      <c r="D385" s="12"/>
      <c r="E385" s="12"/>
      <c r="F385" s="12"/>
      <c r="G385" s="12"/>
      <c r="H385" s="12"/>
      <c r="I385" s="12"/>
      <c r="J385" s="11"/>
    </row>
    <row r="386" spans="1:11" x14ac:dyDescent="0.25">
      <c r="A386" s="462" t="s">
        <v>478</v>
      </c>
      <c r="B386" s="463"/>
      <c r="C386" s="463"/>
      <c r="D386" s="463"/>
      <c r="E386" s="464"/>
      <c r="F386" s="9"/>
      <c r="G386" s="9"/>
      <c r="H386" s="9"/>
      <c r="I386" s="9"/>
      <c r="J386" s="9"/>
    </row>
    <row r="387" spans="1:11" x14ac:dyDescent="0.25">
      <c r="A387" s="14"/>
      <c r="B387" s="14"/>
      <c r="C387" s="14"/>
      <c r="D387" s="14"/>
      <c r="E387" s="14"/>
      <c r="F387" s="2"/>
      <c r="G387" s="2"/>
      <c r="H387" s="2"/>
      <c r="I387" s="2"/>
      <c r="J387" s="2"/>
    </row>
    <row r="388" spans="1:11" ht="72" customHeight="1" x14ac:dyDescent="0.25">
      <c r="A388" s="15" t="s">
        <v>285</v>
      </c>
      <c r="B388" s="15" t="s">
        <v>286</v>
      </c>
      <c r="C388" s="15" t="s">
        <v>287</v>
      </c>
      <c r="D388" s="15" t="s">
        <v>288</v>
      </c>
      <c r="E388" s="15" t="s">
        <v>289</v>
      </c>
      <c r="F388" s="2">
        <v>457.23454011674255</v>
      </c>
      <c r="G388" s="2">
        <v>62.806414637590898</v>
      </c>
      <c r="H388" s="2">
        <v>0</v>
      </c>
      <c r="I388" s="2">
        <v>26.096706252631538</v>
      </c>
      <c r="J388" s="2">
        <v>1.0898883819568318E-2</v>
      </c>
      <c r="K388">
        <v>6.6611259657805482</v>
      </c>
    </row>
    <row r="389" spans="1:11" ht="25.5" customHeight="1" x14ac:dyDescent="0.25">
      <c r="A389" s="16"/>
      <c r="B389" s="16"/>
      <c r="C389" s="16" t="s">
        <v>290</v>
      </c>
      <c r="D389" s="16" t="s">
        <v>291</v>
      </c>
      <c r="E389" s="16" t="s">
        <v>292</v>
      </c>
      <c r="F389" s="2"/>
      <c r="G389" s="2"/>
      <c r="H389" s="2"/>
      <c r="I389" s="2"/>
      <c r="J389" s="2"/>
    </row>
    <row r="390" spans="1:11" ht="63.75" customHeight="1" x14ac:dyDescent="0.25">
      <c r="A390" s="38" t="str">
        <f>+'[1]CM.05-SERV.TER.'!$A$9</f>
        <v>Servicio por mantenimiento de  Equipos de computo.</v>
      </c>
      <c r="B390" s="33" t="str">
        <f>+'[1]CM.05-SERV.TER.'!$C$9</f>
        <v>servicio</v>
      </c>
      <c r="C390" s="34">
        <f t="shared" ref="C390:C395" si="15">E390/D390</f>
        <v>0.42908646782727344</v>
      </c>
      <c r="D390" s="35">
        <f>+'[1]CM.05-SERV.TER.'!$D$9</f>
        <v>1065.5999999999999</v>
      </c>
      <c r="E390" s="36">
        <f>F388</f>
        <v>457.23454011674255</v>
      </c>
      <c r="F390" s="2"/>
      <c r="G390" s="2"/>
      <c r="H390" s="2"/>
      <c r="I390" s="2"/>
      <c r="J390" s="2"/>
    </row>
    <row r="391" spans="1:11" ht="51" customHeight="1" x14ac:dyDescent="0.25">
      <c r="A391" s="39" t="str">
        <f>+'[1]CM.05-SERV.TER.'!$A$10</f>
        <v>Servicio por  mantenimiento de Impresoras.</v>
      </c>
      <c r="B391" s="17" t="str">
        <f>+'[1]CM.05-SERV.TER.'!$C$10</f>
        <v>servicio</v>
      </c>
      <c r="C391" s="18">
        <f t="shared" si="15"/>
        <v>5.947013979508655E-2</v>
      </c>
      <c r="D391" s="19">
        <f>+'[1]CM.05-SERV.TER.'!$D$10</f>
        <v>1056.0999999999999</v>
      </c>
      <c r="E391" s="20">
        <f>G388</f>
        <v>62.806414637590898</v>
      </c>
      <c r="F391" s="2"/>
      <c r="G391" s="2"/>
      <c r="H391" s="2"/>
      <c r="I391" s="2"/>
      <c r="J391" s="2"/>
    </row>
    <row r="392" spans="1:11" ht="63.75" customHeight="1" x14ac:dyDescent="0.25">
      <c r="A392" s="39" t="str">
        <f>+'[1]CM.05-SERV.TER.'!$A$11</f>
        <v>Servicio por mantenimiento de Modulos  de trabajo</v>
      </c>
      <c r="B392" s="17" t="str">
        <f>+'[1]CM.05-SERV.TER.'!$C$11</f>
        <v>servicio</v>
      </c>
      <c r="C392" s="18">
        <f t="shared" si="15"/>
        <v>0</v>
      </c>
      <c r="D392" s="19">
        <f>+'[1]CM.05-SERV.TER.'!$D$11</f>
        <v>188.55555555555554</v>
      </c>
      <c r="E392" s="20">
        <f>H388</f>
        <v>0</v>
      </c>
      <c r="F392" s="2"/>
      <c r="G392" s="2"/>
      <c r="H392" s="2"/>
      <c r="I392" s="2"/>
      <c r="J392" s="2"/>
    </row>
    <row r="393" spans="1:11" ht="51" customHeight="1" x14ac:dyDescent="0.25">
      <c r="A393" s="39" t="str">
        <f>+'[1]CM.05-SERV.TER.'!$A$12</f>
        <v xml:space="preserve">Servicio por mantenimiento de escritorio </v>
      </c>
      <c r="B393" s="17" t="str">
        <f>+'[1]CM.05-SERV.TER.'!$C$12</f>
        <v>servicio</v>
      </c>
      <c r="C393" s="18">
        <f t="shared" si="15"/>
        <v>8.919322113450967E-2</v>
      </c>
      <c r="D393" s="19">
        <f>+'[1]CM.05-SERV.TER.'!$D$12</f>
        <v>292.58620689655174</v>
      </c>
      <c r="E393" s="20">
        <f>I388</f>
        <v>26.096706252631538</v>
      </c>
      <c r="F393" s="2"/>
      <c r="G393" s="2"/>
      <c r="H393" s="2"/>
      <c r="I393" s="2"/>
      <c r="J393" s="2"/>
    </row>
    <row r="394" spans="1:11" ht="38.25" customHeight="1" x14ac:dyDescent="0.25">
      <c r="A394" s="39" t="str">
        <f>+'[1]CM.05-SERV.TER.'!$A$13</f>
        <v xml:space="preserve">Servicio por mantenimiento de sillon </v>
      </c>
      <c r="B394" s="17" t="str">
        <f>+'[1]CM.05-SERV.TER.'!$C$13</f>
        <v>servicio</v>
      </c>
      <c r="C394" s="18">
        <f t="shared" si="15"/>
        <v>1.7982837180195222E-5</v>
      </c>
      <c r="D394" s="19">
        <f>+'[1]CM.05-SERV.TER.'!$D$13</f>
        <v>606.07142857142856</v>
      </c>
      <c r="E394" s="20">
        <f>J388</f>
        <v>1.0898883819568318E-2</v>
      </c>
      <c r="F394" s="2"/>
      <c r="G394" s="2"/>
      <c r="H394" s="2"/>
      <c r="I394" s="2"/>
      <c r="J394" s="2"/>
    </row>
    <row r="395" spans="1:11" ht="51" customHeight="1" x14ac:dyDescent="0.25">
      <c r="A395" s="40" t="str">
        <f>+'[1]CM.05-SERV.TER.'!$A$14</f>
        <v>Servicio por mantenimiento de armario</v>
      </c>
      <c r="B395" s="21" t="str">
        <f>+'[1]CM.05-SERV.TER.'!$C$14</f>
        <v>servicio</v>
      </c>
      <c r="C395" s="22">
        <f t="shared" si="15"/>
        <v>9.3420623444653531E-2</v>
      </c>
      <c r="D395" s="23">
        <f>+'[1]CM.05-SERV.TER.'!$D$14</f>
        <v>71.30252100840336</v>
      </c>
      <c r="E395" s="37">
        <f>K388</f>
        <v>6.6611259657805482</v>
      </c>
      <c r="F395" s="2"/>
      <c r="G395" s="2"/>
      <c r="H395" s="2"/>
      <c r="I395" s="2"/>
      <c r="J395" s="2"/>
    </row>
    <row r="396" spans="1:11" x14ac:dyDescent="0.25">
      <c r="A396" s="5"/>
      <c r="B396" s="6"/>
      <c r="C396" s="31" t="s">
        <v>293</v>
      </c>
      <c r="D396" s="32"/>
      <c r="E396" s="29">
        <f>+SUM(E390:E395)</f>
        <v>552.80968585656512</v>
      </c>
      <c r="F396" s="2"/>
      <c r="G396" s="2"/>
      <c r="H396" s="2"/>
      <c r="I396" s="2"/>
      <c r="J396" s="2"/>
    </row>
    <row r="397" spans="1:11" x14ac:dyDescent="0.25">
      <c r="A397" s="5"/>
      <c r="B397" s="6"/>
      <c r="C397" s="24" t="s">
        <v>294</v>
      </c>
      <c r="D397" s="25"/>
      <c r="E397" s="26">
        <v>1</v>
      </c>
      <c r="F397" s="2"/>
      <c r="G397" s="2"/>
      <c r="H397" s="2"/>
      <c r="I397" s="2"/>
      <c r="J397" s="2"/>
    </row>
    <row r="398" spans="1:11" x14ac:dyDescent="0.25">
      <c r="A398" s="5"/>
      <c r="B398" s="6"/>
      <c r="C398" s="27" t="s">
        <v>295</v>
      </c>
      <c r="D398" s="28"/>
      <c r="E398" s="29">
        <f>+E396/E397</f>
        <v>552.80968585656512</v>
      </c>
      <c r="F398" s="2"/>
      <c r="G398" s="2"/>
      <c r="H398" s="2"/>
      <c r="I398" s="2"/>
      <c r="J398" s="2"/>
    </row>
    <row r="399" spans="1:11" x14ac:dyDescent="0.25">
      <c r="A399" s="4"/>
      <c r="B399" s="4"/>
      <c r="C399" s="5"/>
      <c r="D399" s="6"/>
      <c r="E399" s="7"/>
      <c r="F399" s="2"/>
      <c r="G399" s="2"/>
      <c r="H399" s="2"/>
      <c r="I399" s="2"/>
      <c r="J399" s="2"/>
    </row>
    <row r="401" spans="1:11" ht="20.25" customHeight="1" x14ac:dyDescent="0.25">
      <c r="A401" s="391" t="s">
        <v>279</v>
      </c>
      <c r="B401" s="391"/>
      <c r="C401" s="391"/>
      <c r="D401" s="391"/>
      <c r="E401" s="391"/>
      <c r="F401" s="1"/>
      <c r="G401" s="1"/>
      <c r="H401" s="2"/>
      <c r="I401" s="2"/>
      <c r="J401" s="2"/>
    </row>
    <row r="402" spans="1:11" x14ac:dyDescent="0.25">
      <c r="A402" s="3"/>
      <c r="B402" s="3"/>
      <c r="C402" s="3"/>
      <c r="D402" s="3"/>
      <c r="E402" s="3"/>
      <c r="F402" s="3"/>
      <c r="G402" s="3"/>
      <c r="H402" s="2"/>
      <c r="I402" s="2"/>
      <c r="J402" s="2"/>
    </row>
    <row r="403" spans="1:11" x14ac:dyDescent="0.25">
      <c r="A403" s="4"/>
      <c r="B403" s="4"/>
      <c r="C403" s="5"/>
      <c r="D403" s="6"/>
      <c r="E403" s="7"/>
      <c r="F403" s="2"/>
      <c r="G403" s="2"/>
      <c r="H403" s="2"/>
      <c r="I403" s="2"/>
      <c r="J403" s="2"/>
    </row>
    <row r="404" spans="1:11" ht="15.75" x14ac:dyDescent="0.25">
      <c r="A404" s="392" t="s">
        <v>280</v>
      </c>
      <c r="B404" s="392"/>
      <c r="C404" s="392"/>
      <c r="D404" s="392"/>
      <c r="E404" s="392"/>
      <c r="F404" s="2"/>
      <c r="G404" s="2"/>
      <c r="H404" s="2"/>
      <c r="I404" s="2"/>
      <c r="J404" s="2"/>
    </row>
    <row r="405" spans="1:11" ht="15.75" customHeight="1" x14ac:dyDescent="0.25">
      <c r="A405" s="393" t="s">
        <v>281</v>
      </c>
      <c r="B405" s="393"/>
      <c r="C405" s="393"/>
      <c r="D405" s="393"/>
      <c r="E405" s="393"/>
      <c r="F405" s="2"/>
      <c r="G405" s="2"/>
      <c r="H405" s="2"/>
      <c r="I405" s="2"/>
      <c r="J405" s="2"/>
    </row>
    <row r="406" spans="1:11" x14ac:dyDescent="0.25">
      <c r="A406" s="2"/>
      <c r="B406" s="8"/>
      <c r="C406" s="8"/>
      <c r="D406" s="2"/>
      <c r="E406" s="2"/>
      <c r="F406" s="2"/>
      <c r="G406" s="2"/>
      <c r="H406" s="2"/>
      <c r="I406" s="2"/>
      <c r="J406" s="2"/>
    </row>
    <row r="407" spans="1:11" x14ac:dyDescent="0.25">
      <c r="A407" s="9" t="s">
        <v>282</v>
      </c>
      <c r="B407" s="9"/>
      <c r="C407" s="10"/>
      <c r="D407" s="9"/>
      <c r="E407" s="9"/>
      <c r="F407" s="9"/>
      <c r="G407" s="9"/>
      <c r="H407" s="9"/>
      <c r="I407" s="9"/>
      <c r="J407" s="11"/>
    </row>
    <row r="408" spans="1:11" ht="47.25" customHeight="1" x14ac:dyDescent="0.25">
      <c r="A408" s="508" t="s">
        <v>494</v>
      </c>
      <c r="B408" s="509"/>
      <c r="C408" s="509"/>
      <c r="D408" s="509"/>
      <c r="E408" s="510"/>
      <c r="F408" s="9"/>
      <c r="G408" s="9"/>
      <c r="H408" s="9"/>
      <c r="I408" s="9"/>
      <c r="J408" s="9"/>
    </row>
    <row r="409" spans="1:11" x14ac:dyDescent="0.25">
      <c r="A409" s="12"/>
      <c r="B409" s="12"/>
      <c r="C409" s="13"/>
      <c r="D409" s="12"/>
      <c r="E409" s="12"/>
      <c r="F409" s="12"/>
      <c r="G409" s="12"/>
      <c r="H409" s="12"/>
      <c r="I409" s="12"/>
      <c r="J409" s="11"/>
    </row>
    <row r="410" spans="1:11" x14ac:dyDescent="0.25">
      <c r="A410" s="9" t="s">
        <v>283</v>
      </c>
      <c r="B410" s="9"/>
      <c r="C410" s="13"/>
      <c r="D410" s="12"/>
      <c r="E410" s="12"/>
      <c r="F410" s="12"/>
      <c r="G410" s="12"/>
      <c r="H410" s="12"/>
      <c r="I410" s="12"/>
      <c r="J410" s="11"/>
    </row>
    <row r="411" spans="1:11" x14ac:dyDescent="0.25">
      <c r="A411" s="462" t="s">
        <v>478</v>
      </c>
      <c r="B411" s="463"/>
      <c r="C411" s="463"/>
      <c r="D411" s="463"/>
      <c r="E411" s="464"/>
      <c r="F411" s="9"/>
      <c r="G411" s="9"/>
      <c r="H411" s="9"/>
      <c r="I411" s="9"/>
      <c r="J411" s="9"/>
    </row>
    <row r="412" spans="1:11" x14ac:dyDescent="0.25">
      <c r="A412" s="14"/>
      <c r="B412" s="14"/>
      <c r="C412" s="14"/>
      <c r="D412" s="14"/>
      <c r="E412" s="14"/>
      <c r="F412" s="2"/>
      <c r="G412" s="2"/>
      <c r="H412" s="2"/>
      <c r="I412" s="2"/>
      <c r="J412" s="2"/>
    </row>
    <row r="413" spans="1:11" ht="72" customHeight="1" x14ac:dyDescent="0.25">
      <c r="A413" s="15" t="s">
        <v>285</v>
      </c>
      <c r="B413" s="15" t="s">
        <v>286</v>
      </c>
      <c r="C413" s="15" t="s">
        <v>287</v>
      </c>
      <c r="D413" s="15" t="s">
        <v>288</v>
      </c>
      <c r="E413" s="15" t="s">
        <v>289</v>
      </c>
      <c r="F413" s="2">
        <v>458.42859003690387</v>
      </c>
      <c r="G413" s="2">
        <v>62.96420193997858</v>
      </c>
      <c r="H413" s="2">
        <v>0</v>
      </c>
      <c r="I413" s="2">
        <v>26.162277299362984</v>
      </c>
      <c r="J413" s="2">
        <v>1.0898883819568318E-2</v>
      </c>
      <c r="K413">
        <v>6.6771054645638417</v>
      </c>
    </row>
    <row r="414" spans="1:11" ht="25.5" customHeight="1" x14ac:dyDescent="0.25">
      <c r="A414" s="16"/>
      <c r="B414" s="16"/>
      <c r="C414" s="16" t="s">
        <v>290</v>
      </c>
      <c r="D414" s="16" t="s">
        <v>291</v>
      </c>
      <c r="E414" s="16" t="s">
        <v>292</v>
      </c>
      <c r="F414" s="2"/>
      <c r="G414" s="2"/>
      <c r="H414" s="2"/>
      <c r="I414" s="2"/>
      <c r="J414" s="2"/>
    </row>
    <row r="415" spans="1:11" ht="63.75" customHeight="1" x14ac:dyDescent="0.25">
      <c r="A415" s="38" t="str">
        <f>+'[1]CM.05-SERV.TER.'!$A$9</f>
        <v>Servicio por mantenimiento de  Equipos de computo.</v>
      </c>
      <c r="B415" s="33" t="str">
        <f>+'[1]CM.05-SERV.TER.'!$C$9</f>
        <v>servicio</v>
      </c>
      <c r="C415" s="34">
        <f t="shared" ref="C415:C420" si="16">E415/D415</f>
        <v>0.4302070101697672</v>
      </c>
      <c r="D415" s="35">
        <f>+'[1]CM.05-SERV.TER.'!$D$9</f>
        <v>1065.5999999999999</v>
      </c>
      <c r="E415" s="36">
        <f>F413</f>
        <v>458.42859003690387</v>
      </c>
      <c r="F415" s="2"/>
      <c r="G415" s="2"/>
      <c r="H415" s="2"/>
      <c r="I415" s="2"/>
      <c r="J415" s="2"/>
    </row>
    <row r="416" spans="1:11" ht="51" customHeight="1" x14ac:dyDescent="0.25">
      <c r="A416" s="39" t="str">
        <f>+'[1]CM.05-SERV.TER.'!$A$10</f>
        <v>Servicio por  mantenimiento de Impresoras.</v>
      </c>
      <c r="B416" s="17" t="str">
        <f>+'[1]CM.05-SERV.TER.'!$C$10</f>
        <v>servicio</v>
      </c>
      <c r="C416" s="18">
        <f t="shared" si="16"/>
        <v>5.9619545440752375E-2</v>
      </c>
      <c r="D416" s="19">
        <f>+'[1]CM.05-SERV.TER.'!$D$10</f>
        <v>1056.0999999999999</v>
      </c>
      <c r="E416" s="20">
        <f>G413</f>
        <v>62.96420193997858</v>
      </c>
      <c r="F416" s="2"/>
      <c r="G416" s="2"/>
      <c r="H416" s="2"/>
      <c r="I416" s="2"/>
      <c r="J416" s="2"/>
    </row>
    <row r="417" spans="1:10" ht="63.75" customHeight="1" x14ac:dyDescent="0.25">
      <c r="A417" s="39" t="str">
        <f>+'[1]CM.05-SERV.TER.'!$A$11</f>
        <v>Servicio por mantenimiento de Modulos  de trabajo</v>
      </c>
      <c r="B417" s="17" t="str">
        <f>+'[1]CM.05-SERV.TER.'!$C$11</f>
        <v>servicio</v>
      </c>
      <c r="C417" s="18">
        <f t="shared" si="16"/>
        <v>0</v>
      </c>
      <c r="D417" s="19">
        <f>+'[1]CM.05-SERV.TER.'!$D$11</f>
        <v>188.55555555555554</v>
      </c>
      <c r="E417" s="20">
        <f>H413</f>
        <v>0</v>
      </c>
      <c r="F417" s="2"/>
      <c r="G417" s="2"/>
      <c r="H417" s="2"/>
      <c r="I417" s="2"/>
      <c r="J417" s="2"/>
    </row>
    <row r="418" spans="1:10" ht="51" customHeight="1" x14ac:dyDescent="0.25">
      <c r="A418" s="39" t="str">
        <f>+'[1]CM.05-SERV.TER.'!$A$12</f>
        <v xml:space="preserve">Servicio por mantenimiento de escritorio </v>
      </c>
      <c r="B418" s="17" t="str">
        <f>+'[1]CM.05-SERV.TER.'!$C$12</f>
        <v>servicio</v>
      </c>
      <c r="C418" s="18">
        <f t="shared" si="16"/>
        <v>8.9417329603008425E-2</v>
      </c>
      <c r="D418" s="19">
        <f>+'[1]CM.05-SERV.TER.'!$D$12</f>
        <v>292.58620689655174</v>
      </c>
      <c r="E418" s="20">
        <f>I413</f>
        <v>26.162277299362984</v>
      </c>
      <c r="F418" s="2"/>
      <c r="G418" s="2"/>
      <c r="H418" s="2"/>
      <c r="I418" s="2"/>
      <c r="J418" s="2"/>
    </row>
    <row r="419" spans="1:10" ht="38.25" customHeight="1" x14ac:dyDescent="0.25">
      <c r="A419" s="39" t="str">
        <f>+'[1]CM.05-SERV.TER.'!$A$13</f>
        <v xml:space="preserve">Servicio por mantenimiento de sillon </v>
      </c>
      <c r="B419" s="17" t="str">
        <f>+'[1]CM.05-SERV.TER.'!$C$13</f>
        <v>servicio</v>
      </c>
      <c r="C419" s="18">
        <f t="shared" si="16"/>
        <v>1.7982837180195222E-5</v>
      </c>
      <c r="D419" s="19">
        <f>+'[1]CM.05-SERV.TER.'!$D$13</f>
        <v>606.07142857142856</v>
      </c>
      <c r="E419" s="20">
        <f>J413</f>
        <v>1.0898883819568318E-2</v>
      </c>
      <c r="F419" s="2"/>
      <c r="G419" s="2"/>
      <c r="H419" s="2"/>
      <c r="I419" s="2"/>
      <c r="J419" s="2"/>
    </row>
    <row r="420" spans="1:10" ht="51" customHeight="1" x14ac:dyDescent="0.25">
      <c r="A420" s="40" t="str">
        <f>+'[1]CM.05-SERV.TER.'!$A$14</f>
        <v>Servicio por mantenimiento de armario</v>
      </c>
      <c r="B420" s="21" t="str">
        <f>+'[1]CM.05-SERV.TER.'!$C$14</f>
        <v>servicio</v>
      </c>
      <c r="C420" s="22">
        <f t="shared" si="16"/>
        <v>9.3644731913152285E-2</v>
      </c>
      <c r="D420" s="23">
        <f>+'[1]CM.05-SERV.TER.'!$D$14</f>
        <v>71.30252100840336</v>
      </c>
      <c r="E420" s="37">
        <f>K413</f>
        <v>6.6771054645638417</v>
      </c>
      <c r="F420" s="2"/>
      <c r="G420" s="2"/>
      <c r="H420" s="2"/>
      <c r="I420" s="2"/>
      <c r="J420" s="2"/>
    </row>
    <row r="421" spans="1:10" x14ac:dyDescent="0.25">
      <c r="A421" s="5"/>
      <c r="B421" s="6"/>
      <c r="C421" s="31" t="s">
        <v>293</v>
      </c>
      <c r="D421" s="32"/>
      <c r="E421" s="29">
        <f>+SUM(E415:E420)</f>
        <v>554.24307362462878</v>
      </c>
      <c r="F421" s="2"/>
      <c r="G421" s="2"/>
      <c r="H421" s="2"/>
      <c r="I421" s="2"/>
      <c r="J421" s="2"/>
    </row>
    <row r="422" spans="1:10" x14ac:dyDescent="0.25">
      <c r="A422" s="5"/>
      <c r="B422" s="6"/>
      <c r="C422" s="24" t="s">
        <v>294</v>
      </c>
      <c r="D422" s="25"/>
      <c r="E422" s="26">
        <v>1</v>
      </c>
      <c r="F422" s="2"/>
      <c r="G422" s="2"/>
      <c r="H422" s="2"/>
      <c r="I422" s="2"/>
      <c r="J422" s="2"/>
    </row>
    <row r="423" spans="1:10" x14ac:dyDescent="0.25">
      <c r="A423" s="5"/>
      <c r="B423" s="6"/>
      <c r="C423" s="27" t="s">
        <v>295</v>
      </c>
      <c r="D423" s="28"/>
      <c r="E423" s="29">
        <f>+E421/E422</f>
        <v>554.24307362462878</v>
      </c>
      <c r="F423" s="2"/>
      <c r="G423" s="2"/>
      <c r="H423" s="2"/>
      <c r="I423" s="2"/>
      <c r="J423" s="2"/>
    </row>
    <row r="424" spans="1:10" x14ac:dyDescent="0.25">
      <c r="A424" s="4"/>
      <c r="B424" s="4"/>
      <c r="C424" s="5"/>
      <c r="D424" s="6"/>
      <c r="E424" s="7"/>
      <c r="F424" s="2"/>
      <c r="G424" s="2"/>
      <c r="H424" s="2"/>
      <c r="I424" s="2"/>
      <c r="J424" s="2"/>
    </row>
    <row r="425" spans="1:10" ht="20.25" customHeight="1" x14ac:dyDescent="0.25">
      <c r="A425" s="391" t="s">
        <v>279</v>
      </c>
      <c r="B425" s="391"/>
      <c r="C425" s="391"/>
      <c r="D425" s="391"/>
      <c r="E425" s="391"/>
      <c r="F425" s="1"/>
      <c r="G425" s="1"/>
      <c r="H425" s="2"/>
      <c r="I425" s="2"/>
      <c r="J425" s="2"/>
    </row>
    <row r="426" spans="1:10" x14ac:dyDescent="0.25">
      <c r="A426" s="3"/>
      <c r="B426" s="3"/>
      <c r="C426" s="3"/>
      <c r="D426" s="3"/>
      <c r="E426" s="3"/>
      <c r="F426" s="3"/>
      <c r="G426" s="3"/>
      <c r="H426" s="2"/>
      <c r="I426" s="2"/>
      <c r="J426" s="2"/>
    </row>
    <row r="427" spans="1:10" x14ac:dyDescent="0.25">
      <c r="A427" s="4"/>
      <c r="B427" s="4"/>
      <c r="C427" s="5"/>
      <c r="D427" s="6"/>
      <c r="E427" s="7"/>
      <c r="F427" s="2"/>
      <c r="G427" s="2"/>
      <c r="H427" s="2"/>
      <c r="I427" s="2"/>
      <c r="J427" s="2"/>
    </row>
    <row r="428" spans="1:10" ht="15.75" x14ac:dyDescent="0.25">
      <c r="A428" s="392" t="s">
        <v>280</v>
      </c>
      <c r="B428" s="392"/>
      <c r="C428" s="392"/>
      <c r="D428" s="392"/>
      <c r="E428" s="392"/>
      <c r="F428" s="2"/>
      <c r="G428" s="2"/>
      <c r="H428" s="2"/>
      <c r="I428" s="2"/>
      <c r="J428" s="2"/>
    </row>
    <row r="429" spans="1:10" ht="15.75" customHeight="1" x14ac:dyDescent="0.25">
      <c r="A429" s="393" t="s">
        <v>281</v>
      </c>
      <c r="B429" s="393"/>
      <c r="C429" s="393"/>
      <c r="D429" s="393"/>
      <c r="E429" s="393"/>
      <c r="F429" s="2"/>
      <c r="G429" s="2"/>
      <c r="H429" s="2"/>
      <c r="I429" s="2"/>
      <c r="J429" s="2"/>
    </row>
    <row r="430" spans="1:10" x14ac:dyDescent="0.25">
      <c r="A430" s="2"/>
      <c r="B430" s="8"/>
      <c r="C430" s="8"/>
      <c r="D430" s="2"/>
      <c r="E430" s="2"/>
      <c r="F430" s="2"/>
      <c r="G430" s="2"/>
      <c r="H430" s="2"/>
      <c r="I430" s="2"/>
      <c r="J430" s="2"/>
    </row>
    <row r="431" spans="1:10" x14ac:dyDescent="0.25">
      <c r="A431" s="9" t="s">
        <v>282</v>
      </c>
      <c r="B431" s="9"/>
      <c r="C431" s="10"/>
      <c r="D431" s="9"/>
      <c r="E431" s="9"/>
      <c r="F431" s="9"/>
      <c r="G431" s="9"/>
      <c r="H431" s="9"/>
      <c r="I431" s="9"/>
      <c r="J431" s="11"/>
    </row>
    <row r="432" spans="1:10" ht="47.25" customHeight="1" x14ac:dyDescent="0.25">
      <c r="A432" s="508" t="s">
        <v>573</v>
      </c>
      <c r="B432" s="509"/>
      <c r="C432" s="509"/>
      <c r="D432" s="509"/>
      <c r="E432" s="510"/>
      <c r="F432" s="9"/>
      <c r="G432" s="9"/>
      <c r="H432" s="9"/>
      <c r="I432" s="9"/>
      <c r="J432" s="9"/>
    </row>
    <row r="433" spans="1:11" x14ac:dyDescent="0.25">
      <c r="A433" s="12"/>
      <c r="B433" s="12"/>
      <c r="C433" s="13"/>
      <c r="D433" s="12"/>
      <c r="E433" s="12"/>
      <c r="F433" s="12"/>
      <c r="G433" s="12"/>
      <c r="H433" s="12"/>
      <c r="I433" s="12"/>
      <c r="J433" s="11"/>
    </row>
    <row r="434" spans="1:11" x14ac:dyDescent="0.25">
      <c r="A434" s="9" t="s">
        <v>283</v>
      </c>
      <c r="B434" s="9"/>
      <c r="C434" s="13"/>
      <c r="D434" s="12"/>
      <c r="E434" s="12"/>
      <c r="F434" s="12"/>
      <c r="G434" s="12"/>
      <c r="H434" s="12"/>
      <c r="I434" s="12"/>
      <c r="J434" s="11"/>
    </row>
    <row r="435" spans="1:11" x14ac:dyDescent="0.25">
      <c r="A435" s="462" t="s">
        <v>478</v>
      </c>
      <c r="B435" s="463"/>
      <c r="C435" s="463"/>
      <c r="D435" s="463"/>
      <c r="E435" s="464"/>
      <c r="F435" s="9"/>
      <c r="G435" s="9"/>
      <c r="H435" s="9"/>
      <c r="I435" s="9"/>
      <c r="J435" s="9"/>
    </row>
    <row r="436" spans="1:11" x14ac:dyDescent="0.25">
      <c r="A436" s="14"/>
      <c r="B436" s="14"/>
      <c r="C436" s="14"/>
      <c r="D436" s="14"/>
      <c r="E436" s="14"/>
      <c r="F436" s="2"/>
      <c r="G436" s="2"/>
      <c r="H436" s="2"/>
      <c r="I436" s="2"/>
      <c r="J436" s="2"/>
    </row>
    <row r="437" spans="1:11" ht="72" customHeight="1" x14ac:dyDescent="0.25">
      <c r="A437" s="15" t="s">
        <v>285</v>
      </c>
      <c r="B437" s="15" t="s">
        <v>286</v>
      </c>
      <c r="C437" s="15" t="s">
        <v>287</v>
      </c>
      <c r="D437" s="15" t="s">
        <v>288</v>
      </c>
      <c r="E437" s="15" t="s">
        <v>289</v>
      </c>
      <c r="F437" s="2">
        <v>458.42859003690387</v>
      </c>
      <c r="G437" s="2">
        <v>62.96420193997858</v>
      </c>
      <c r="H437" s="2">
        <v>0</v>
      </c>
      <c r="I437" s="2">
        <v>26.162277299362984</v>
      </c>
      <c r="J437" s="2">
        <v>1.0898883819568318E-2</v>
      </c>
      <c r="K437">
        <v>6.6771054645638417</v>
      </c>
    </row>
    <row r="438" spans="1:11" ht="25.5" customHeight="1" x14ac:dyDescent="0.25">
      <c r="A438" s="16"/>
      <c r="B438" s="16"/>
      <c r="C438" s="16" t="s">
        <v>290</v>
      </c>
      <c r="D438" s="16" t="s">
        <v>291</v>
      </c>
      <c r="E438" s="16" t="s">
        <v>292</v>
      </c>
      <c r="F438" s="2"/>
      <c r="G438" s="2"/>
      <c r="H438" s="2"/>
      <c r="I438" s="2"/>
      <c r="J438" s="2"/>
    </row>
    <row r="439" spans="1:11" ht="63.75" customHeight="1" x14ac:dyDescent="0.25">
      <c r="A439" s="38" t="str">
        <f>+'[1]CM.05-SERV.TER.'!$A$9</f>
        <v>Servicio por mantenimiento de  Equipos de computo.</v>
      </c>
      <c r="B439" s="33" t="str">
        <f>+'[1]CM.05-SERV.TER.'!$C$9</f>
        <v>servicio</v>
      </c>
      <c r="C439" s="34">
        <f t="shared" ref="C439:C444" si="17">E439/D439</f>
        <v>0.4302070101697672</v>
      </c>
      <c r="D439" s="35">
        <f>+'[1]CM.05-SERV.TER.'!$D$9</f>
        <v>1065.5999999999999</v>
      </c>
      <c r="E439" s="36">
        <f>F437</f>
        <v>458.42859003690387</v>
      </c>
      <c r="F439" s="2"/>
      <c r="G439" s="2"/>
      <c r="H439" s="2"/>
      <c r="I439" s="2"/>
      <c r="J439" s="2"/>
    </row>
    <row r="440" spans="1:11" ht="51" customHeight="1" x14ac:dyDescent="0.25">
      <c r="A440" s="39" t="str">
        <f>+'[1]CM.05-SERV.TER.'!$A$10</f>
        <v>Servicio por  mantenimiento de Impresoras.</v>
      </c>
      <c r="B440" s="17" t="str">
        <f>+'[1]CM.05-SERV.TER.'!$C$10</f>
        <v>servicio</v>
      </c>
      <c r="C440" s="18">
        <f t="shared" si="17"/>
        <v>5.9619545440752375E-2</v>
      </c>
      <c r="D440" s="19">
        <f>+'[1]CM.05-SERV.TER.'!$D$10</f>
        <v>1056.0999999999999</v>
      </c>
      <c r="E440" s="20">
        <f>G437</f>
        <v>62.96420193997858</v>
      </c>
      <c r="F440" s="2"/>
      <c r="G440" s="2"/>
      <c r="H440" s="2"/>
      <c r="I440" s="2"/>
      <c r="J440" s="2"/>
    </row>
    <row r="441" spans="1:11" ht="63.75" customHeight="1" x14ac:dyDescent="0.25">
      <c r="A441" s="39" t="str">
        <f>+'[1]CM.05-SERV.TER.'!$A$11</f>
        <v>Servicio por mantenimiento de Modulos  de trabajo</v>
      </c>
      <c r="B441" s="17" t="str">
        <f>+'[1]CM.05-SERV.TER.'!$C$11</f>
        <v>servicio</v>
      </c>
      <c r="C441" s="18">
        <f t="shared" si="17"/>
        <v>0</v>
      </c>
      <c r="D441" s="19">
        <f>+'[1]CM.05-SERV.TER.'!$D$11</f>
        <v>188.55555555555554</v>
      </c>
      <c r="E441" s="20">
        <f>H437</f>
        <v>0</v>
      </c>
      <c r="F441" s="2"/>
      <c r="G441" s="2"/>
      <c r="H441" s="2"/>
      <c r="I441" s="2"/>
      <c r="J441" s="2"/>
    </row>
    <row r="442" spans="1:11" ht="51" customHeight="1" x14ac:dyDescent="0.25">
      <c r="A442" s="39" t="str">
        <f>+'[1]CM.05-SERV.TER.'!$A$12</f>
        <v xml:space="preserve">Servicio por mantenimiento de escritorio </v>
      </c>
      <c r="B442" s="17" t="str">
        <f>+'[1]CM.05-SERV.TER.'!$C$12</f>
        <v>servicio</v>
      </c>
      <c r="C442" s="18">
        <f t="shared" si="17"/>
        <v>8.9417329603008425E-2</v>
      </c>
      <c r="D442" s="19">
        <f>+'[1]CM.05-SERV.TER.'!$D$12</f>
        <v>292.58620689655174</v>
      </c>
      <c r="E442" s="20">
        <f>I437</f>
        <v>26.162277299362984</v>
      </c>
      <c r="F442" s="2"/>
      <c r="G442" s="2"/>
      <c r="H442" s="2"/>
      <c r="I442" s="2"/>
      <c r="J442" s="2"/>
    </row>
    <row r="443" spans="1:11" ht="38.25" customHeight="1" x14ac:dyDescent="0.25">
      <c r="A443" s="39" t="str">
        <f>+'[1]CM.05-SERV.TER.'!$A$13</f>
        <v xml:space="preserve">Servicio por mantenimiento de sillon </v>
      </c>
      <c r="B443" s="17" t="str">
        <f>+'[1]CM.05-SERV.TER.'!$C$13</f>
        <v>servicio</v>
      </c>
      <c r="C443" s="18">
        <f t="shared" si="17"/>
        <v>1.7982837180195222E-5</v>
      </c>
      <c r="D443" s="19">
        <f>+'[1]CM.05-SERV.TER.'!$D$13</f>
        <v>606.07142857142856</v>
      </c>
      <c r="E443" s="20">
        <f>J437</f>
        <v>1.0898883819568318E-2</v>
      </c>
      <c r="F443" s="2"/>
      <c r="G443" s="2"/>
      <c r="H443" s="2"/>
      <c r="I443" s="2"/>
      <c r="J443" s="2"/>
    </row>
    <row r="444" spans="1:11" ht="51" customHeight="1" x14ac:dyDescent="0.25">
      <c r="A444" s="40" t="str">
        <f>+'[1]CM.05-SERV.TER.'!$A$14</f>
        <v>Servicio por mantenimiento de armario</v>
      </c>
      <c r="B444" s="21" t="str">
        <f>+'[1]CM.05-SERV.TER.'!$C$14</f>
        <v>servicio</v>
      </c>
      <c r="C444" s="22">
        <f t="shared" si="17"/>
        <v>9.3644731913152285E-2</v>
      </c>
      <c r="D444" s="23">
        <f>+'[1]CM.05-SERV.TER.'!$D$14</f>
        <v>71.30252100840336</v>
      </c>
      <c r="E444" s="37">
        <f>K437</f>
        <v>6.6771054645638417</v>
      </c>
      <c r="F444" s="2"/>
      <c r="G444" s="2"/>
      <c r="H444" s="2"/>
      <c r="I444" s="2"/>
      <c r="J444" s="2"/>
    </row>
    <row r="445" spans="1:11" x14ac:dyDescent="0.25">
      <c r="A445" s="5"/>
      <c r="B445" s="6"/>
      <c r="C445" s="31" t="s">
        <v>293</v>
      </c>
      <c r="D445" s="32"/>
      <c r="E445" s="29">
        <f>+SUM(E439:E444)</f>
        <v>554.24307362462878</v>
      </c>
      <c r="F445" s="2"/>
      <c r="G445" s="2"/>
      <c r="H445" s="2"/>
      <c r="I445" s="2"/>
      <c r="J445" s="2"/>
    </row>
    <row r="446" spans="1:11" x14ac:dyDescent="0.25">
      <c r="A446" s="5"/>
      <c r="B446" s="6"/>
      <c r="C446" s="361" t="s">
        <v>294</v>
      </c>
      <c r="D446" s="25"/>
      <c r="E446" s="26">
        <v>1</v>
      </c>
      <c r="F446" s="2"/>
      <c r="G446" s="2"/>
      <c r="H446" s="2"/>
      <c r="I446" s="2"/>
      <c r="J446" s="2"/>
    </row>
    <row r="447" spans="1:11" x14ac:dyDescent="0.25">
      <c r="A447" s="5"/>
      <c r="B447" s="6"/>
      <c r="C447" s="27" t="s">
        <v>295</v>
      </c>
      <c r="D447" s="28"/>
      <c r="E447" s="29">
        <f>+E445/E446</f>
        <v>554.24307362462878</v>
      </c>
      <c r="F447" s="2"/>
      <c r="G447" s="2"/>
      <c r="H447" s="2"/>
      <c r="I447" s="2"/>
      <c r="J447" s="2"/>
    </row>
    <row r="448" spans="1:11" x14ac:dyDescent="0.25">
      <c r="A448" s="4"/>
      <c r="B448" s="4"/>
      <c r="C448" s="5"/>
      <c r="D448" s="6"/>
      <c r="E448" s="7"/>
      <c r="F448" s="2"/>
      <c r="G448" s="2"/>
      <c r="H448" s="2"/>
      <c r="I448" s="2"/>
      <c r="J448" s="2"/>
    </row>
    <row r="449" spans="1:11" x14ac:dyDescent="0.25">
      <c r="A449" s="4"/>
      <c r="B449" s="4"/>
      <c r="C449" s="5"/>
      <c r="D449" s="6"/>
      <c r="E449" s="7"/>
      <c r="F449" s="2"/>
      <c r="G449" s="2"/>
      <c r="H449" s="2"/>
      <c r="I449" s="2"/>
      <c r="J449" s="2"/>
    </row>
    <row r="450" spans="1:11" ht="20.25" customHeight="1" x14ac:dyDescent="0.25">
      <c r="A450" s="391" t="s">
        <v>279</v>
      </c>
      <c r="B450" s="391"/>
      <c r="C450" s="391"/>
      <c r="D450" s="391"/>
      <c r="E450" s="391"/>
      <c r="F450" s="1"/>
      <c r="G450" s="1"/>
      <c r="H450" s="2"/>
      <c r="I450" s="2"/>
      <c r="J450" s="2"/>
    </row>
    <row r="451" spans="1:11" x14ac:dyDescent="0.25">
      <c r="A451" s="3"/>
      <c r="B451" s="3"/>
      <c r="C451" s="3"/>
      <c r="D451" s="3"/>
      <c r="E451" s="3"/>
      <c r="F451" s="3"/>
      <c r="G451" s="3"/>
      <c r="H451" s="2"/>
      <c r="I451" s="2"/>
      <c r="J451" s="2"/>
    </row>
    <row r="452" spans="1:11" x14ac:dyDescent="0.25">
      <c r="A452" s="4"/>
      <c r="B452" s="4"/>
      <c r="C452" s="5"/>
      <c r="D452" s="6"/>
      <c r="E452" s="7"/>
      <c r="F452" s="2"/>
      <c r="G452" s="2"/>
      <c r="H452" s="2"/>
      <c r="I452" s="2"/>
      <c r="J452" s="2"/>
    </row>
    <row r="453" spans="1:11" ht="15.75" x14ac:dyDescent="0.25">
      <c r="A453" s="392" t="s">
        <v>280</v>
      </c>
      <c r="B453" s="392"/>
      <c r="C453" s="392"/>
      <c r="D453" s="392"/>
      <c r="E453" s="392"/>
      <c r="F453" s="2"/>
      <c r="G453" s="2"/>
      <c r="H453" s="2"/>
      <c r="I453" s="2"/>
      <c r="J453" s="2"/>
    </row>
    <row r="454" spans="1:11" ht="15.75" customHeight="1" x14ac:dyDescent="0.25">
      <c r="A454" s="393" t="s">
        <v>281</v>
      </c>
      <c r="B454" s="393"/>
      <c r="C454" s="393"/>
      <c r="D454" s="393"/>
      <c r="E454" s="393"/>
      <c r="F454" s="2"/>
      <c r="G454" s="2"/>
      <c r="H454" s="2"/>
      <c r="I454" s="2"/>
      <c r="J454" s="2"/>
    </row>
    <row r="455" spans="1:11" x14ac:dyDescent="0.25">
      <c r="A455" s="2"/>
      <c r="B455" s="8"/>
      <c r="C455" s="8"/>
      <c r="D455" s="2"/>
      <c r="E455" s="2"/>
      <c r="F455" s="2"/>
      <c r="G455" s="2"/>
      <c r="H455" s="2"/>
      <c r="I455" s="2"/>
      <c r="J455" s="2"/>
    </row>
    <row r="456" spans="1:11" x14ac:dyDescent="0.25">
      <c r="A456" s="9" t="s">
        <v>282</v>
      </c>
      <c r="B456" s="9"/>
      <c r="C456" s="10"/>
      <c r="D456" s="9"/>
      <c r="E456" s="9"/>
      <c r="F456" s="9"/>
      <c r="G456" s="9"/>
      <c r="H456" s="9"/>
      <c r="I456" s="9"/>
      <c r="J456" s="11"/>
    </row>
    <row r="457" spans="1:11" ht="47.25" customHeight="1" x14ac:dyDescent="0.25">
      <c r="A457" s="508" t="s">
        <v>495</v>
      </c>
      <c r="B457" s="509"/>
      <c r="C457" s="509"/>
      <c r="D457" s="509"/>
      <c r="E457" s="510"/>
      <c r="F457" s="9"/>
      <c r="G457" s="9"/>
      <c r="H457" s="9"/>
      <c r="I457" s="9"/>
      <c r="J457" s="9"/>
    </row>
    <row r="458" spans="1:11" x14ac:dyDescent="0.25">
      <c r="A458" s="12"/>
      <c r="B458" s="12"/>
      <c r="C458" s="13"/>
      <c r="D458" s="12"/>
      <c r="E458" s="12"/>
      <c r="F458" s="12"/>
      <c r="G458" s="12"/>
      <c r="H458" s="12"/>
      <c r="I458" s="12"/>
      <c r="J458" s="11"/>
    </row>
    <row r="459" spans="1:11" x14ac:dyDescent="0.25">
      <c r="A459" s="9" t="s">
        <v>283</v>
      </c>
      <c r="B459" s="9"/>
      <c r="C459" s="13"/>
      <c r="D459" s="12"/>
      <c r="E459" s="12"/>
      <c r="F459" s="12"/>
      <c r="G459" s="12"/>
      <c r="H459" s="12"/>
      <c r="I459" s="12"/>
      <c r="J459" s="11"/>
    </row>
    <row r="460" spans="1:11" x14ac:dyDescent="0.25">
      <c r="A460" s="462" t="s">
        <v>478</v>
      </c>
      <c r="B460" s="463"/>
      <c r="C460" s="463"/>
      <c r="D460" s="463"/>
      <c r="E460" s="464"/>
      <c r="F460" s="9"/>
      <c r="G460" s="9"/>
      <c r="H460" s="9"/>
      <c r="I460" s="9"/>
      <c r="J460" s="9"/>
    </row>
    <row r="461" spans="1:11" x14ac:dyDescent="0.25">
      <c r="A461" s="14"/>
      <c r="B461" s="14"/>
      <c r="C461" s="14"/>
      <c r="D461" s="14"/>
      <c r="E461" s="14"/>
      <c r="F461" s="2"/>
      <c r="G461" s="2"/>
      <c r="H461" s="2"/>
      <c r="I461" s="2"/>
      <c r="J461" s="2"/>
    </row>
    <row r="462" spans="1:11" ht="72" customHeight="1" x14ac:dyDescent="0.25">
      <c r="A462" s="15" t="s">
        <v>285</v>
      </c>
      <c r="B462" s="15" t="s">
        <v>286</v>
      </c>
      <c r="C462" s="15" t="s">
        <v>287</v>
      </c>
      <c r="D462" s="15" t="s">
        <v>288</v>
      </c>
      <c r="E462" s="15" t="s">
        <v>289</v>
      </c>
      <c r="F462" s="2">
        <v>457.23454011674255</v>
      </c>
      <c r="G462" s="2">
        <v>62.806414637590898</v>
      </c>
      <c r="H462" s="2">
        <v>0</v>
      </c>
      <c r="I462" s="2">
        <v>26.096706252631538</v>
      </c>
      <c r="J462" s="2">
        <v>1.0898883819568318E-2</v>
      </c>
      <c r="K462">
        <v>6.6611259657805482</v>
      </c>
    </row>
    <row r="463" spans="1:11" ht="25.5" customHeight="1" x14ac:dyDescent="0.25">
      <c r="A463" s="16"/>
      <c r="B463" s="16"/>
      <c r="C463" s="16" t="s">
        <v>290</v>
      </c>
      <c r="D463" s="16" t="s">
        <v>291</v>
      </c>
      <c r="E463" s="16" t="s">
        <v>292</v>
      </c>
      <c r="F463" s="2"/>
      <c r="G463" s="2"/>
      <c r="H463" s="2"/>
      <c r="I463" s="2"/>
      <c r="J463" s="2"/>
    </row>
    <row r="464" spans="1:11" ht="63.75" customHeight="1" x14ac:dyDescent="0.25">
      <c r="A464" s="38" t="str">
        <f>+'[1]CM.05-SERV.TER.'!$A$9</f>
        <v>Servicio por mantenimiento de  Equipos de computo.</v>
      </c>
      <c r="B464" s="33" t="str">
        <f>+'[1]CM.05-SERV.TER.'!$C$9</f>
        <v>servicio</v>
      </c>
      <c r="C464" s="34">
        <f t="shared" ref="C464:C469" si="18">E464/D464</f>
        <v>0.42908646782727344</v>
      </c>
      <c r="D464" s="35">
        <f>+'[1]CM.05-SERV.TER.'!$D$9</f>
        <v>1065.5999999999999</v>
      </c>
      <c r="E464" s="36">
        <f>F462</f>
        <v>457.23454011674255</v>
      </c>
      <c r="F464" s="2"/>
      <c r="G464" s="2"/>
      <c r="H464" s="2"/>
      <c r="I464" s="2"/>
      <c r="J464" s="2"/>
    </row>
    <row r="465" spans="1:10" ht="51" customHeight="1" x14ac:dyDescent="0.25">
      <c r="A465" s="39" t="str">
        <f>+'[1]CM.05-SERV.TER.'!$A$10</f>
        <v>Servicio por  mantenimiento de Impresoras.</v>
      </c>
      <c r="B465" s="17" t="str">
        <f>+'[1]CM.05-SERV.TER.'!$C$10</f>
        <v>servicio</v>
      </c>
      <c r="C465" s="18">
        <f t="shared" si="18"/>
        <v>5.947013979508655E-2</v>
      </c>
      <c r="D465" s="19">
        <f>+'[1]CM.05-SERV.TER.'!$D$10</f>
        <v>1056.0999999999999</v>
      </c>
      <c r="E465" s="20">
        <f>G462</f>
        <v>62.806414637590898</v>
      </c>
      <c r="F465" s="2"/>
      <c r="G465" s="2"/>
      <c r="H465" s="2"/>
      <c r="I465" s="2"/>
      <c r="J465" s="2"/>
    </row>
    <row r="466" spans="1:10" ht="63.75" customHeight="1" x14ac:dyDescent="0.25">
      <c r="A466" s="39" t="str">
        <f>+'[1]CM.05-SERV.TER.'!$A$11</f>
        <v>Servicio por mantenimiento de Modulos  de trabajo</v>
      </c>
      <c r="B466" s="17" t="str">
        <f>+'[1]CM.05-SERV.TER.'!$C$11</f>
        <v>servicio</v>
      </c>
      <c r="C466" s="18">
        <f t="shared" si="18"/>
        <v>0</v>
      </c>
      <c r="D466" s="19">
        <f>+'[1]CM.05-SERV.TER.'!$D$11</f>
        <v>188.55555555555554</v>
      </c>
      <c r="E466" s="20">
        <f>H462</f>
        <v>0</v>
      </c>
      <c r="F466" s="2"/>
      <c r="G466" s="2"/>
      <c r="H466" s="2"/>
      <c r="I466" s="2"/>
      <c r="J466" s="2"/>
    </row>
    <row r="467" spans="1:10" ht="51" customHeight="1" x14ac:dyDescent="0.25">
      <c r="A467" s="39" t="str">
        <f>+'[1]CM.05-SERV.TER.'!$A$12</f>
        <v xml:space="preserve">Servicio por mantenimiento de escritorio </v>
      </c>
      <c r="B467" s="17" t="str">
        <f>+'[1]CM.05-SERV.TER.'!$C$12</f>
        <v>servicio</v>
      </c>
      <c r="C467" s="18">
        <f t="shared" si="18"/>
        <v>8.919322113450967E-2</v>
      </c>
      <c r="D467" s="19">
        <f>+'[1]CM.05-SERV.TER.'!$D$12</f>
        <v>292.58620689655174</v>
      </c>
      <c r="E467" s="20">
        <f>I462</f>
        <v>26.096706252631538</v>
      </c>
      <c r="F467" s="2"/>
      <c r="G467" s="2"/>
      <c r="H467" s="2"/>
      <c r="I467" s="2"/>
      <c r="J467" s="2"/>
    </row>
    <row r="468" spans="1:10" ht="38.25" customHeight="1" x14ac:dyDescent="0.25">
      <c r="A468" s="39" t="str">
        <f>+'[1]CM.05-SERV.TER.'!$A$13</f>
        <v xml:space="preserve">Servicio por mantenimiento de sillon </v>
      </c>
      <c r="B468" s="17" t="str">
        <f>+'[1]CM.05-SERV.TER.'!$C$13</f>
        <v>servicio</v>
      </c>
      <c r="C468" s="18">
        <f t="shared" si="18"/>
        <v>1.7982837180195222E-5</v>
      </c>
      <c r="D468" s="19">
        <f>+'[1]CM.05-SERV.TER.'!$D$13</f>
        <v>606.07142857142856</v>
      </c>
      <c r="E468" s="20">
        <f>J462</f>
        <v>1.0898883819568318E-2</v>
      </c>
      <c r="F468" s="2"/>
      <c r="G468" s="2"/>
      <c r="H468" s="2"/>
      <c r="I468" s="2"/>
      <c r="J468" s="2"/>
    </row>
    <row r="469" spans="1:10" ht="51" customHeight="1" x14ac:dyDescent="0.25">
      <c r="A469" s="40" t="str">
        <f>+'[1]CM.05-SERV.TER.'!$A$14</f>
        <v>Servicio por mantenimiento de armario</v>
      </c>
      <c r="B469" s="21" t="str">
        <f>+'[1]CM.05-SERV.TER.'!$C$14</f>
        <v>servicio</v>
      </c>
      <c r="C469" s="22">
        <f t="shared" si="18"/>
        <v>9.3420623444653531E-2</v>
      </c>
      <c r="D469" s="23">
        <f>+'[1]CM.05-SERV.TER.'!$D$14</f>
        <v>71.30252100840336</v>
      </c>
      <c r="E469" s="37">
        <f>K462</f>
        <v>6.6611259657805482</v>
      </c>
      <c r="F469" s="2"/>
      <c r="G469" s="2"/>
      <c r="H469" s="2"/>
      <c r="I469" s="2"/>
      <c r="J469" s="2"/>
    </row>
    <row r="470" spans="1:10" x14ac:dyDescent="0.25">
      <c r="A470" s="5"/>
      <c r="B470" s="6"/>
      <c r="C470" s="31" t="s">
        <v>293</v>
      </c>
      <c r="D470" s="32"/>
      <c r="E470" s="29">
        <f>+SUM(E464:E469)</f>
        <v>552.80968585656512</v>
      </c>
      <c r="F470" s="2"/>
      <c r="G470" s="2"/>
      <c r="H470" s="2"/>
      <c r="I470" s="2"/>
      <c r="J470" s="2"/>
    </row>
    <row r="471" spans="1:10" x14ac:dyDescent="0.25">
      <c r="A471" s="5"/>
      <c r="B471" s="6"/>
      <c r="C471" s="24" t="s">
        <v>294</v>
      </c>
      <c r="D471" s="25"/>
      <c r="E471" s="26">
        <v>1</v>
      </c>
      <c r="F471" s="2"/>
      <c r="G471" s="2"/>
      <c r="H471" s="2"/>
      <c r="I471" s="2"/>
      <c r="J471" s="2"/>
    </row>
    <row r="472" spans="1:10" x14ac:dyDescent="0.25">
      <c r="A472" s="5"/>
      <c r="B472" s="6"/>
      <c r="C472" s="27" t="s">
        <v>295</v>
      </c>
      <c r="D472" s="28"/>
      <c r="E472" s="29">
        <f>+E470/E471</f>
        <v>552.80968585656512</v>
      </c>
      <c r="F472" s="2"/>
      <c r="G472" s="2"/>
      <c r="H472" s="2"/>
      <c r="I472" s="2"/>
      <c r="J472" s="2"/>
    </row>
    <row r="473" spans="1:10" x14ac:dyDescent="0.25">
      <c r="A473" s="4"/>
      <c r="B473" s="4"/>
      <c r="C473" s="5"/>
      <c r="D473" s="6"/>
      <c r="E473" s="7"/>
      <c r="F473" s="2"/>
      <c r="G473" s="2"/>
      <c r="H473" s="2"/>
      <c r="I473" s="2"/>
      <c r="J473" s="2"/>
    </row>
    <row r="475" spans="1:10" ht="20.25" customHeight="1" x14ac:dyDescent="0.25">
      <c r="A475" s="391" t="s">
        <v>279</v>
      </c>
      <c r="B475" s="391"/>
      <c r="C475" s="391"/>
      <c r="D475" s="391"/>
      <c r="E475" s="391"/>
      <c r="F475" s="1"/>
      <c r="G475" s="1"/>
      <c r="H475" s="2"/>
      <c r="I475" s="2"/>
      <c r="J475" s="2"/>
    </row>
    <row r="476" spans="1:10" x14ac:dyDescent="0.25">
      <c r="A476" s="3"/>
      <c r="B476" s="3"/>
      <c r="C476" s="3"/>
      <c r="D476" s="3"/>
      <c r="E476" s="3"/>
      <c r="F476" s="3"/>
      <c r="G476" s="3"/>
      <c r="H476" s="2"/>
      <c r="I476" s="2"/>
      <c r="J476" s="2"/>
    </row>
    <row r="477" spans="1:10" x14ac:dyDescent="0.25">
      <c r="A477" s="4"/>
      <c r="B477" s="4"/>
      <c r="C477" s="5"/>
      <c r="D477" s="6"/>
      <c r="E477" s="7"/>
      <c r="F477" s="2"/>
      <c r="G477" s="2"/>
      <c r="H477" s="2"/>
      <c r="I477" s="2"/>
      <c r="J477" s="2"/>
    </row>
    <row r="478" spans="1:10" ht="15.75" x14ac:dyDescent="0.25">
      <c r="A478" s="392" t="s">
        <v>280</v>
      </c>
      <c r="B478" s="392"/>
      <c r="C478" s="392"/>
      <c r="D478" s="392"/>
      <c r="E478" s="392"/>
      <c r="F478" s="2"/>
      <c r="G478" s="2"/>
      <c r="H478" s="2"/>
      <c r="I478" s="2"/>
      <c r="J478" s="2"/>
    </row>
    <row r="479" spans="1:10" ht="15.75" customHeight="1" x14ac:dyDescent="0.25">
      <c r="A479" s="393" t="s">
        <v>281</v>
      </c>
      <c r="B479" s="393"/>
      <c r="C479" s="393"/>
      <c r="D479" s="393"/>
      <c r="E479" s="393"/>
      <c r="F479" s="2"/>
      <c r="G479" s="2"/>
      <c r="H479" s="2"/>
      <c r="I479" s="2"/>
      <c r="J479" s="2"/>
    </row>
    <row r="480" spans="1:10" x14ac:dyDescent="0.25">
      <c r="A480" s="2"/>
      <c r="B480" s="8"/>
      <c r="C480" s="8"/>
      <c r="D480" s="2"/>
      <c r="E480" s="2"/>
      <c r="F480" s="2"/>
      <c r="G480" s="2"/>
      <c r="H480" s="2"/>
      <c r="I480" s="2"/>
      <c r="J480" s="2"/>
    </row>
    <row r="481" spans="1:11" x14ac:dyDescent="0.25">
      <c r="A481" s="9" t="s">
        <v>282</v>
      </c>
      <c r="B481" s="9"/>
      <c r="C481" s="10"/>
      <c r="D481" s="9"/>
      <c r="E481" s="9"/>
      <c r="F481" s="9"/>
      <c r="G481" s="9"/>
      <c r="H481" s="9"/>
      <c r="I481" s="9"/>
      <c r="J481" s="11"/>
    </row>
    <row r="482" spans="1:11" ht="47.25" customHeight="1" x14ac:dyDescent="0.25">
      <c r="A482" s="508" t="s">
        <v>496</v>
      </c>
      <c r="B482" s="509"/>
      <c r="C482" s="509"/>
      <c r="D482" s="509"/>
      <c r="E482" s="510"/>
      <c r="F482" s="9"/>
      <c r="G482" s="9"/>
      <c r="H482" s="9"/>
      <c r="I482" s="9"/>
      <c r="J482" s="9"/>
    </row>
    <row r="483" spans="1:11" x14ac:dyDescent="0.25">
      <c r="A483" s="12"/>
      <c r="B483" s="12"/>
      <c r="C483" s="13"/>
      <c r="D483" s="12"/>
      <c r="E483" s="12"/>
      <c r="F483" s="12"/>
      <c r="G483" s="12"/>
      <c r="H483" s="12"/>
      <c r="I483" s="12"/>
      <c r="J483" s="11"/>
    </row>
    <row r="484" spans="1:11" x14ac:dyDescent="0.25">
      <c r="A484" s="9" t="s">
        <v>283</v>
      </c>
      <c r="B484" s="9"/>
      <c r="C484" s="13"/>
      <c r="D484" s="12"/>
      <c r="E484" s="12"/>
      <c r="F484" s="12"/>
      <c r="G484" s="12"/>
      <c r="H484" s="12"/>
      <c r="I484" s="12"/>
      <c r="J484" s="11"/>
    </row>
    <row r="485" spans="1:11" x14ac:dyDescent="0.25">
      <c r="A485" s="462" t="s">
        <v>478</v>
      </c>
      <c r="B485" s="463"/>
      <c r="C485" s="463"/>
      <c r="D485" s="463"/>
      <c r="E485" s="464"/>
      <c r="F485" s="9"/>
      <c r="G485" s="9"/>
      <c r="H485" s="9"/>
      <c r="I485" s="9"/>
      <c r="J485" s="9"/>
    </row>
    <row r="486" spans="1:11" x14ac:dyDescent="0.25">
      <c r="A486" s="14"/>
      <c r="B486" s="14"/>
      <c r="C486" s="14"/>
      <c r="D486" s="14"/>
      <c r="E486" s="14"/>
      <c r="F486" s="2"/>
      <c r="G486" s="2"/>
      <c r="H486" s="2"/>
      <c r="I486" s="2"/>
      <c r="J486" s="2"/>
    </row>
    <row r="487" spans="1:11" ht="72" customHeight="1" x14ac:dyDescent="0.25">
      <c r="A487" s="15" t="s">
        <v>285</v>
      </c>
      <c r="B487" s="15" t="s">
        <v>286</v>
      </c>
      <c r="C487" s="15" t="s">
        <v>287</v>
      </c>
      <c r="D487" s="15" t="s">
        <v>288</v>
      </c>
      <c r="E487" s="15" t="s">
        <v>289</v>
      </c>
      <c r="F487" s="2">
        <v>457.23454011674255</v>
      </c>
      <c r="G487" s="2">
        <v>62.806414637590898</v>
      </c>
      <c r="H487" s="2">
        <v>0</v>
      </c>
      <c r="I487" s="2">
        <v>26.096706252631538</v>
      </c>
      <c r="J487" s="2">
        <v>1.0898883819568318E-2</v>
      </c>
      <c r="K487">
        <v>6.6611259657805482</v>
      </c>
    </row>
    <row r="488" spans="1:11" ht="25.5" customHeight="1" x14ac:dyDescent="0.25">
      <c r="A488" s="16"/>
      <c r="B488" s="16"/>
      <c r="C488" s="16" t="s">
        <v>290</v>
      </c>
      <c r="D488" s="16" t="s">
        <v>291</v>
      </c>
      <c r="E488" s="16" t="s">
        <v>292</v>
      </c>
      <c r="F488" s="2"/>
      <c r="G488" s="2"/>
      <c r="H488" s="2"/>
      <c r="I488" s="2"/>
      <c r="J488" s="2"/>
    </row>
    <row r="489" spans="1:11" ht="63.75" customHeight="1" x14ac:dyDescent="0.25">
      <c r="A489" s="38" t="str">
        <f>+'[1]CM.05-SERV.TER.'!$A$9</f>
        <v>Servicio por mantenimiento de  Equipos de computo.</v>
      </c>
      <c r="B489" s="33" t="str">
        <f>+'[1]CM.05-SERV.TER.'!$C$9</f>
        <v>servicio</v>
      </c>
      <c r="C489" s="34">
        <f t="shared" ref="C489:C494" si="19">E489/D489</f>
        <v>0.42908646782727344</v>
      </c>
      <c r="D489" s="35">
        <f>+'[1]CM.05-SERV.TER.'!$D$9</f>
        <v>1065.5999999999999</v>
      </c>
      <c r="E489" s="36">
        <f>F487</f>
        <v>457.23454011674255</v>
      </c>
      <c r="F489" s="2"/>
      <c r="G489" s="2"/>
      <c r="H489" s="2"/>
      <c r="I489" s="2"/>
      <c r="J489" s="2"/>
    </row>
    <row r="490" spans="1:11" ht="51" customHeight="1" x14ac:dyDescent="0.25">
      <c r="A490" s="39" t="str">
        <f>+'[1]CM.05-SERV.TER.'!$A$10</f>
        <v>Servicio por  mantenimiento de Impresoras.</v>
      </c>
      <c r="B490" s="17" t="str">
        <f>+'[1]CM.05-SERV.TER.'!$C$10</f>
        <v>servicio</v>
      </c>
      <c r="C490" s="18">
        <f t="shared" si="19"/>
        <v>5.947013979508655E-2</v>
      </c>
      <c r="D490" s="19">
        <f>+'[1]CM.05-SERV.TER.'!$D$10</f>
        <v>1056.0999999999999</v>
      </c>
      <c r="E490" s="20">
        <f>G487</f>
        <v>62.806414637590898</v>
      </c>
      <c r="F490" s="2"/>
      <c r="G490" s="2"/>
      <c r="H490" s="2"/>
      <c r="I490" s="2"/>
      <c r="J490" s="2"/>
    </row>
    <row r="491" spans="1:11" ht="63.75" customHeight="1" x14ac:dyDescent="0.25">
      <c r="A491" s="39" t="str">
        <f>+'[1]CM.05-SERV.TER.'!$A$11</f>
        <v>Servicio por mantenimiento de Modulos  de trabajo</v>
      </c>
      <c r="B491" s="17" t="str">
        <f>+'[1]CM.05-SERV.TER.'!$C$11</f>
        <v>servicio</v>
      </c>
      <c r="C491" s="18">
        <f t="shared" si="19"/>
        <v>0</v>
      </c>
      <c r="D491" s="19">
        <f>+'[1]CM.05-SERV.TER.'!$D$11</f>
        <v>188.55555555555554</v>
      </c>
      <c r="E491" s="20">
        <f>H487</f>
        <v>0</v>
      </c>
      <c r="F491" s="2"/>
      <c r="G491" s="2"/>
      <c r="H491" s="2"/>
      <c r="I491" s="2"/>
      <c r="J491" s="2"/>
    </row>
    <row r="492" spans="1:11" ht="51" customHeight="1" x14ac:dyDescent="0.25">
      <c r="A492" s="39" t="str">
        <f>+'[1]CM.05-SERV.TER.'!$A$12</f>
        <v xml:space="preserve">Servicio por mantenimiento de escritorio </v>
      </c>
      <c r="B492" s="17" t="str">
        <f>+'[1]CM.05-SERV.TER.'!$C$12</f>
        <v>servicio</v>
      </c>
      <c r="C492" s="18">
        <f t="shared" si="19"/>
        <v>8.919322113450967E-2</v>
      </c>
      <c r="D492" s="19">
        <f>+'[1]CM.05-SERV.TER.'!$D$12</f>
        <v>292.58620689655174</v>
      </c>
      <c r="E492" s="20">
        <f>I487</f>
        <v>26.096706252631538</v>
      </c>
      <c r="F492" s="2"/>
      <c r="G492" s="2"/>
      <c r="H492" s="2"/>
      <c r="I492" s="2"/>
      <c r="J492" s="2"/>
    </row>
    <row r="493" spans="1:11" ht="38.25" customHeight="1" x14ac:dyDescent="0.25">
      <c r="A493" s="39" t="str">
        <f>+'[1]CM.05-SERV.TER.'!$A$13</f>
        <v xml:space="preserve">Servicio por mantenimiento de sillon </v>
      </c>
      <c r="B493" s="17" t="str">
        <f>+'[1]CM.05-SERV.TER.'!$C$13</f>
        <v>servicio</v>
      </c>
      <c r="C493" s="18">
        <f t="shared" si="19"/>
        <v>1.7982837180195222E-5</v>
      </c>
      <c r="D493" s="19">
        <f>+'[1]CM.05-SERV.TER.'!$D$13</f>
        <v>606.07142857142856</v>
      </c>
      <c r="E493" s="20">
        <f>J487</f>
        <v>1.0898883819568318E-2</v>
      </c>
      <c r="F493" s="2"/>
      <c r="G493" s="2"/>
      <c r="H493" s="2"/>
      <c r="I493" s="2"/>
      <c r="J493" s="2"/>
    </row>
    <row r="494" spans="1:11" ht="51" customHeight="1" x14ac:dyDescent="0.25">
      <c r="A494" s="40" t="str">
        <f>+'[1]CM.05-SERV.TER.'!$A$14</f>
        <v>Servicio por mantenimiento de armario</v>
      </c>
      <c r="B494" s="21" t="str">
        <f>+'[1]CM.05-SERV.TER.'!$C$14</f>
        <v>servicio</v>
      </c>
      <c r="C494" s="22">
        <f t="shared" si="19"/>
        <v>9.3420623444653531E-2</v>
      </c>
      <c r="D494" s="23">
        <f>+'[1]CM.05-SERV.TER.'!$D$14</f>
        <v>71.30252100840336</v>
      </c>
      <c r="E494" s="37">
        <f>K487</f>
        <v>6.6611259657805482</v>
      </c>
      <c r="F494" s="2"/>
      <c r="G494" s="2"/>
      <c r="H494" s="2"/>
      <c r="I494" s="2"/>
      <c r="J494" s="2"/>
    </row>
    <row r="495" spans="1:11" x14ac:dyDescent="0.25">
      <c r="A495" s="5"/>
      <c r="B495" s="6"/>
      <c r="C495" s="31" t="s">
        <v>293</v>
      </c>
      <c r="D495" s="32"/>
      <c r="E495" s="29">
        <f>+SUM(E489:E494)</f>
        <v>552.80968585656512</v>
      </c>
      <c r="F495" s="2"/>
      <c r="G495" s="2"/>
      <c r="H495" s="2"/>
      <c r="I495" s="2"/>
      <c r="J495" s="2"/>
    </row>
    <row r="496" spans="1:11" x14ac:dyDescent="0.25">
      <c r="A496" s="5"/>
      <c r="B496" s="6"/>
      <c r="C496" s="24" t="s">
        <v>294</v>
      </c>
      <c r="D496" s="25"/>
      <c r="E496" s="26">
        <v>1</v>
      </c>
      <c r="F496" s="2"/>
      <c r="G496" s="2"/>
      <c r="H496" s="2"/>
      <c r="I496" s="2"/>
      <c r="J496" s="2"/>
    </row>
    <row r="497" spans="1:11" x14ac:dyDescent="0.25">
      <c r="A497" s="5"/>
      <c r="B497" s="6"/>
      <c r="C497" s="27" t="s">
        <v>295</v>
      </c>
      <c r="D497" s="28"/>
      <c r="E497" s="29">
        <f>+E495/E496</f>
        <v>552.80968585656512</v>
      </c>
      <c r="F497" s="2"/>
      <c r="G497" s="2"/>
      <c r="H497" s="2"/>
      <c r="I497" s="2"/>
      <c r="J497" s="2"/>
    </row>
    <row r="498" spans="1:11" x14ac:dyDescent="0.25">
      <c r="A498" s="4"/>
      <c r="B498" s="4"/>
      <c r="C498" s="5"/>
      <c r="D498" s="6"/>
      <c r="E498" s="7"/>
      <c r="F498" s="2"/>
      <c r="G498" s="2"/>
      <c r="H498" s="2"/>
      <c r="I498" s="2"/>
      <c r="J498" s="2"/>
    </row>
    <row r="500" spans="1:11" ht="19.5" customHeight="1" x14ac:dyDescent="0.25">
      <c r="A500" s="391" t="s">
        <v>279</v>
      </c>
      <c r="B500" s="391"/>
      <c r="C500" s="391"/>
      <c r="D500" s="391"/>
      <c r="E500" s="391"/>
      <c r="F500" s="1"/>
      <c r="G500" s="1"/>
      <c r="H500" s="2"/>
      <c r="I500" s="2"/>
      <c r="J500" s="2"/>
    </row>
    <row r="501" spans="1:11" x14ac:dyDescent="0.25">
      <c r="A501" s="3"/>
      <c r="B501" s="3"/>
      <c r="C501" s="3"/>
      <c r="D501" s="3"/>
      <c r="E501" s="3"/>
      <c r="F501" s="3"/>
      <c r="G501" s="3"/>
      <c r="H501" s="2"/>
      <c r="I501" s="2"/>
      <c r="J501" s="2"/>
    </row>
    <row r="502" spans="1:11" x14ac:dyDescent="0.25">
      <c r="A502" s="4"/>
      <c r="B502" s="4"/>
      <c r="C502" s="5"/>
      <c r="D502" s="6"/>
      <c r="E502" s="7"/>
      <c r="F502" s="2"/>
      <c r="G502" s="2"/>
      <c r="H502" s="2"/>
      <c r="I502" s="2"/>
      <c r="J502" s="2"/>
    </row>
    <row r="503" spans="1:11" ht="15.75" x14ac:dyDescent="0.25">
      <c r="A503" s="392" t="s">
        <v>280</v>
      </c>
      <c r="B503" s="392"/>
      <c r="C503" s="392"/>
      <c r="D503" s="392"/>
      <c r="E503" s="392"/>
      <c r="F503" s="2"/>
      <c r="G503" s="2"/>
      <c r="H503" s="2"/>
      <c r="I503" s="2"/>
      <c r="J503" s="2"/>
    </row>
    <row r="504" spans="1:11" ht="15.75" customHeight="1" x14ac:dyDescent="0.25">
      <c r="A504" s="393" t="s">
        <v>281</v>
      </c>
      <c r="B504" s="393"/>
      <c r="C504" s="393"/>
      <c r="D504" s="393"/>
      <c r="E504" s="393"/>
      <c r="F504" s="2"/>
      <c r="G504" s="2"/>
      <c r="H504" s="2"/>
      <c r="I504" s="2"/>
      <c r="J504" s="2"/>
    </row>
    <row r="505" spans="1:11" x14ac:dyDescent="0.25">
      <c r="A505" s="2"/>
      <c r="B505" s="8"/>
      <c r="C505" s="8"/>
      <c r="D505" s="2"/>
      <c r="E505" s="2"/>
      <c r="F505" s="2"/>
      <c r="G505" s="2"/>
      <c r="H505" s="2"/>
      <c r="I505" s="2"/>
      <c r="J505" s="2"/>
    </row>
    <row r="506" spans="1:11" x14ac:dyDescent="0.25">
      <c r="A506" s="9" t="s">
        <v>282</v>
      </c>
      <c r="B506" s="9"/>
      <c r="C506" s="10"/>
      <c r="D506" s="9"/>
      <c r="E506" s="9"/>
      <c r="F506" s="9"/>
      <c r="G506" s="9"/>
      <c r="H506" s="9"/>
      <c r="I506" s="9"/>
      <c r="J506" s="11"/>
    </row>
    <row r="507" spans="1:11" ht="47.25" customHeight="1" x14ac:dyDescent="0.25">
      <c r="A507" s="508" t="s">
        <v>497</v>
      </c>
      <c r="B507" s="509"/>
      <c r="C507" s="509"/>
      <c r="D507" s="509"/>
      <c r="E507" s="510"/>
      <c r="F507" s="9"/>
      <c r="G507" s="9"/>
      <c r="H507" s="9"/>
      <c r="I507" s="9"/>
      <c r="J507" s="9"/>
    </row>
    <row r="508" spans="1:11" x14ac:dyDescent="0.25">
      <c r="A508" s="12"/>
      <c r="B508" s="12"/>
      <c r="C508" s="13"/>
      <c r="D508" s="12"/>
      <c r="E508" s="12"/>
      <c r="F508" s="12"/>
      <c r="G508" s="12"/>
      <c r="H508" s="12"/>
      <c r="I508" s="12"/>
      <c r="J508" s="11"/>
    </row>
    <row r="509" spans="1:11" x14ac:dyDescent="0.25">
      <c r="A509" s="9" t="s">
        <v>283</v>
      </c>
      <c r="B509" s="9"/>
      <c r="C509" s="13"/>
      <c r="D509" s="12"/>
      <c r="E509" s="12"/>
      <c r="F509" s="12"/>
      <c r="G509" s="12"/>
      <c r="H509" s="12"/>
      <c r="I509" s="12"/>
      <c r="J509" s="11"/>
    </row>
    <row r="510" spans="1:11" x14ac:dyDescent="0.25">
      <c r="A510" s="462" t="s">
        <v>478</v>
      </c>
      <c r="B510" s="463"/>
      <c r="C510" s="463"/>
      <c r="D510" s="463"/>
      <c r="E510" s="464"/>
      <c r="F510" s="9"/>
      <c r="G510" s="9"/>
      <c r="H510" s="9"/>
      <c r="I510" s="9"/>
      <c r="J510" s="9"/>
    </row>
    <row r="511" spans="1:11" x14ac:dyDescent="0.25">
      <c r="A511" s="14"/>
      <c r="B511" s="14"/>
      <c r="C511" s="14"/>
      <c r="D511" s="14"/>
      <c r="E511" s="14"/>
      <c r="F511" s="2"/>
      <c r="G511" s="2"/>
      <c r="H511" s="2"/>
      <c r="I511" s="2"/>
      <c r="J511" s="2"/>
    </row>
    <row r="512" spans="1:11" ht="72" customHeight="1" x14ac:dyDescent="0.25">
      <c r="A512" s="15" t="s">
        <v>285</v>
      </c>
      <c r="B512" s="15" t="s">
        <v>286</v>
      </c>
      <c r="C512" s="15" t="s">
        <v>287</v>
      </c>
      <c r="D512" s="15" t="s">
        <v>288</v>
      </c>
      <c r="E512" s="15" t="s">
        <v>289</v>
      </c>
      <c r="F512" s="2">
        <v>458.42859003690387</v>
      </c>
      <c r="G512" s="2">
        <v>62.96420193997858</v>
      </c>
      <c r="H512" s="2">
        <v>0</v>
      </c>
      <c r="I512" s="2">
        <v>26.162277299362984</v>
      </c>
      <c r="J512" s="2">
        <v>1.0898883819568318E-2</v>
      </c>
      <c r="K512">
        <v>6.6771054645638417</v>
      </c>
    </row>
    <row r="513" spans="1:10" ht="25.5" customHeight="1" x14ac:dyDescent="0.25">
      <c r="A513" s="16"/>
      <c r="B513" s="16"/>
      <c r="C513" s="16" t="s">
        <v>290</v>
      </c>
      <c r="D513" s="16" t="s">
        <v>291</v>
      </c>
      <c r="E513" s="16" t="s">
        <v>292</v>
      </c>
      <c r="F513" s="2"/>
      <c r="G513" s="2"/>
      <c r="H513" s="2"/>
      <c r="I513" s="2"/>
      <c r="J513" s="2"/>
    </row>
    <row r="514" spans="1:10" ht="63.75" customHeight="1" x14ac:dyDescent="0.25">
      <c r="A514" s="38" t="str">
        <f>+'[1]CM.05-SERV.TER.'!$A$9</f>
        <v>Servicio por mantenimiento de  Equipos de computo.</v>
      </c>
      <c r="B514" s="33" t="str">
        <f>+'[1]CM.05-SERV.TER.'!$C$9</f>
        <v>servicio</v>
      </c>
      <c r="C514" s="34">
        <f t="shared" ref="C514:C519" si="20">E514/D514</f>
        <v>0.4302070101697672</v>
      </c>
      <c r="D514" s="35">
        <f>+'[1]CM.05-SERV.TER.'!$D$9</f>
        <v>1065.5999999999999</v>
      </c>
      <c r="E514" s="36">
        <f>F512</f>
        <v>458.42859003690387</v>
      </c>
      <c r="F514" s="2"/>
      <c r="G514" s="2"/>
      <c r="H514" s="2"/>
      <c r="I514" s="2"/>
      <c r="J514" s="2"/>
    </row>
    <row r="515" spans="1:10" ht="51" customHeight="1" x14ac:dyDescent="0.25">
      <c r="A515" s="39" t="str">
        <f>+'[1]CM.05-SERV.TER.'!$A$10</f>
        <v>Servicio por  mantenimiento de Impresoras.</v>
      </c>
      <c r="B515" s="17" t="str">
        <f>+'[1]CM.05-SERV.TER.'!$C$10</f>
        <v>servicio</v>
      </c>
      <c r="C515" s="18">
        <f t="shared" si="20"/>
        <v>5.9619545440752375E-2</v>
      </c>
      <c r="D515" s="19">
        <f>+'[1]CM.05-SERV.TER.'!$D$10</f>
        <v>1056.0999999999999</v>
      </c>
      <c r="E515" s="20">
        <f>G512</f>
        <v>62.96420193997858</v>
      </c>
      <c r="F515" s="2"/>
      <c r="G515" s="2"/>
      <c r="H515" s="2"/>
      <c r="I515" s="2"/>
      <c r="J515" s="2"/>
    </row>
    <row r="516" spans="1:10" ht="63.75" customHeight="1" x14ac:dyDescent="0.25">
      <c r="A516" s="39" t="str">
        <f>+'[1]CM.05-SERV.TER.'!$A$11</f>
        <v>Servicio por mantenimiento de Modulos  de trabajo</v>
      </c>
      <c r="B516" s="17" t="str">
        <f>+'[1]CM.05-SERV.TER.'!$C$11</f>
        <v>servicio</v>
      </c>
      <c r="C516" s="18">
        <f t="shared" si="20"/>
        <v>0</v>
      </c>
      <c r="D516" s="19">
        <f>+'[1]CM.05-SERV.TER.'!$D$11</f>
        <v>188.55555555555554</v>
      </c>
      <c r="E516" s="20">
        <f>H512</f>
        <v>0</v>
      </c>
      <c r="F516" s="2"/>
      <c r="G516" s="2"/>
      <c r="H516" s="2"/>
      <c r="I516" s="2"/>
      <c r="J516" s="2"/>
    </row>
    <row r="517" spans="1:10" ht="51" customHeight="1" x14ac:dyDescent="0.25">
      <c r="A517" s="39" t="str">
        <f>+'[1]CM.05-SERV.TER.'!$A$12</f>
        <v xml:space="preserve">Servicio por mantenimiento de escritorio </v>
      </c>
      <c r="B517" s="17" t="str">
        <f>+'[1]CM.05-SERV.TER.'!$C$12</f>
        <v>servicio</v>
      </c>
      <c r="C517" s="18">
        <f t="shared" si="20"/>
        <v>8.9417329603008425E-2</v>
      </c>
      <c r="D517" s="19">
        <f>+'[1]CM.05-SERV.TER.'!$D$12</f>
        <v>292.58620689655174</v>
      </c>
      <c r="E517" s="20">
        <f>I512</f>
        <v>26.162277299362984</v>
      </c>
      <c r="F517" s="2"/>
      <c r="G517" s="2"/>
      <c r="H517" s="2"/>
      <c r="I517" s="2"/>
      <c r="J517" s="2"/>
    </row>
    <row r="518" spans="1:10" ht="38.25" customHeight="1" x14ac:dyDescent="0.25">
      <c r="A518" s="39" t="str">
        <f>+'[1]CM.05-SERV.TER.'!$A$13</f>
        <v xml:space="preserve">Servicio por mantenimiento de sillon </v>
      </c>
      <c r="B518" s="17" t="str">
        <f>+'[1]CM.05-SERV.TER.'!$C$13</f>
        <v>servicio</v>
      </c>
      <c r="C518" s="18">
        <f t="shared" si="20"/>
        <v>1.7982837180195222E-5</v>
      </c>
      <c r="D518" s="19">
        <f>+'[1]CM.05-SERV.TER.'!$D$13</f>
        <v>606.07142857142856</v>
      </c>
      <c r="E518" s="20">
        <f>J512</f>
        <v>1.0898883819568318E-2</v>
      </c>
      <c r="F518" s="2"/>
      <c r="G518" s="2"/>
      <c r="H518" s="2"/>
      <c r="I518" s="2"/>
      <c r="J518" s="2"/>
    </row>
    <row r="519" spans="1:10" ht="51" customHeight="1" x14ac:dyDescent="0.25">
      <c r="A519" s="40" t="str">
        <f>+'[1]CM.05-SERV.TER.'!$A$14</f>
        <v>Servicio por mantenimiento de armario</v>
      </c>
      <c r="B519" s="21" t="str">
        <f>+'[1]CM.05-SERV.TER.'!$C$14</f>
        <v>servicio</v>
      </c>
      <c r="C519" s="22">
        <f t="shared" si="20"/>
        <v>9.3644731913152285E-2</v>
      </c>
      <c r="D519" s="23">
        <f>+'[1]CM.05-SERV.TER.'!$D$14</f>
        <v>71.30252100840336</v>
      </c>
      <c r="E519" s="37">
        <f>K512</f>
        <v>6.6771054645638417</v>
      </c>
      <c r="F519" s="2"/>
      <c r="G519" s="2"/>
      <c r="H519" s="2"/>
      <c r="I519" s="2"/>
      <c r="J519" s="2"/>
    </row>
    <row r="520" spans="1:10" x14ac:dyDescent="0.25">
      <c r="A520" s="5"/>
      <c r="B520" s="6"/>
      <c r="C520" s="31" t="s">
        <v>293</v>
      </c>
      <c r="D520" s="32"/>
      <c r="E520" s="29">
        <f>+SUM(E514:E519)</f>
        <v>554.24307362462878</v>
      </c>
      <c r="F520" s="2"/>
      <c r="G520" s="2"/>
      <c r="H520" s="2"/>
      <c r="I520" s="2"/>
      <c r="J520" s="2"/>
    </row>
    <row r="521" spans="1:10" x14ac:dyDescent="0.25">
      <c r="A521" s="5"/>
      <c r="B521" s="6"/>
      <c r="C521" s="24" t="s">
        <v>294</v>
      </c>
      <c r="D521" s="25"/>
      <c r="E521" s="26">
        <v>1</v>
      </c>
      <c r="F521" s="2"/>
      <c r="G521" s="2"/>
      <c r="H521" s="2"/>
      <c r="I521" s="2"/>
      <c r="J521" s="2"/>
    </row>
    <row r="522" spans="1:10" x14ac:dyDescent="0.25">
      <c r="A522" s="5"/>
      <c r="B522" s="6"/>
      <c r="C522" s="27" t="s">
        <v>295</v>
      </c>
      <c r="D522" s="28"/>
      <c r="E522" s="29">
        <f>+E520/E521</f>
        <v>554.24307362462878</v>
      </c>
      <c r="F522" s="2"/>
      <c r="G522" s="2"/>
      <c r="H522" s="2"/>
      <c r="I522" s="2"/>
      <c r="J522" s="2"/>
    </row>
    <row r="523" spans="1:10" x14ac:dyDescent="0.25">
      <c r="A523" s="4"/>
      <c r="B523" s="4"/>
      <c r="C523" s="5"/>
      <c r="D523" s="6"/>
      <c r="E523" s="7"/>
      <c r="F523" s="2"/>
      <c r="G523" s="2"/>
      <c r="H523" s="2"/>
      <c r="I523" s="2"/>
      <c r="J523" s="2"/>
    </row>
    <row r="525" spans="1:10" ht="19.5" customHeight="1" x14ac:dyDescent="0.25">
      <c r="A525" s="391" t="s">
        <v>279</v>
      </c>
      <c r="B525" s="391"/>
      <c r="C525" s="391"/>
      <c r="D525" s="391"/>
      <c r="E525" s="391"/>
      <c r="F525" s="1"/>
      <c r="G525" s="1"/>
      <c r="H525" s="2"/>
      <c r="I525" s="2"/>
      <c r="J525" s="2"/>
    </row>
    <row r="526" spans="1:10" x14ac:dyDescent="0.25">
      <c r="A526" s="3"/>
      <c r="B526" s="3"/>
      <c r="C526" s="3"/>
      <c r="D526" s="3"/>
      <c r="E526" s="3"/>
      <c r="F526" s="3"/>
      <c r="G526" s="3"/>
      <c r="H526" s="2"/>
      <c r="I526" s="2"/>
      <c r="J526" s="2"/>
    </row>
    <row r="527" spans="1:10" x14ac:dyDescent="0.25">
      <c r="A527" s="4"/>
      <c r="B527" s="4"/>
      <c r="C527" s="5"/>
      <c r="D527" s="6"/>
      <c r="E527" s="7"/>
      <c r="F527" s="2"/>
      <c r="G527" s="2"/>
      <c r="H527" s="2"/>
      <c r="I527" s="2"/>
      <c r="J527" s="2"/>
    </row>
    <row r="528" spans="1:10" ht="15.75" x14ac:dyDescent="0.25">
      <c r="A528" s="392" t="s">
        <v>280</v>
      </c>
      <c r="B528" s="392"/>
      <c r="C528" s="392"/>
      <c r="D528" s="392"/>
      <c r="E528" s="392"/>
      <c r="F528" s="2"/>
      <c r="G528" s="2"/>
      <c r="H528" s="2"/>
      <c r="I528" s="2"/>
      <c r="J528" s="2"/>
    </row>
    <row r="529" spans="1:11" ht="15.75" customHeight="1" x14ac:dyDescent="0.25">
      <c r="A529" s="393" t="s">
        <v>281</v>
      </c>
      <c r="B529" s="393"/>
      <c r="C529" s="393"/>
      <c r="D529" s="393"/>
      <c r="E529" s="393"/>
      <c r="F529" s="2"/>
      <c r="G529" s="2"/>
      <c r="H529" s="2"/>
      <c r="I529" s="2"/>
      <c r="J529" s="2"/>
    </row>
    <row r="530" spans="1:11" x14ac:dyDescent="0.25">
      <c r="A530" s="2"/>
      <c r="B530" s="8"/>
      <c r="C530" s="8"/>
      <c r="D530" s="2"/>
      <c r="E530" s="2"/>
      <c r="F530" s="2"/>
      <c r="G530" s="2"/>
      <c r="H530" s="2"/>
      <c r="I530" s="2"/>
      <c r="J530" s="2"/>
    </row>
    <row r="531" spans="1:11" x14ac:dyDescent="0.25">
      <c r="A531" s="9" t="s">
        <v>282</v>
      </c>
      <c r="B531" s="9"/>
      <c r="C531" s="10"/>
      <c r="D531" s="9"/>
      <c r="E531" s="9"/>
      <c r="F531" s="9"/>
      <c r="G531" s="9"/>
      <c r="H531" s="9"/>
      <c r="I531" s="9"/>
      <c r="J531" s="11"/>
    </row>
    <row r="532" spans="1:11" ht="47.25" customHeight="1" x14ac:dyDescent="0.25">
      <c r="A532" s="508" t="s">
        <v>574</v>
      </c>
      <c r="B532" s="509"/>
      <c r="C532" s="509"/>
      <c r="D532" s="509"/>
      <c r="E532" s="510"/>
      <c r="F532" s="9"/>
      <c r="G532" s="9"/>
      <c r="H532" s="9"/>
      <c r="I532" s="9"/>
      <c r="J532" s="9"/>
    </row>
    <row r="533" spans="1:11" x14ac:dyDescent="0.25">
      <c r="A533" s="12"/>
      <c r="B533" s="12"/>
      <c r="C533" s="13"/>
      <c r="D533" s="12"/>
      <c r="E533" s="12"/>
      <c r="F533" s="12"/>
      <c r="G533" s="12"/>
      <c r="H533" s="12"/>
      <c r="I533" s="12"/>
      <c r="J533" s="11"/>
    </row>
    <row r="534" spans="1:11" x14ac:dyDescent="0.25">
      <c r="A534" s="9" t="s">
        <v>283</v>
      </c>
      <c r="B534" s="9"/>
      <c r="C534" s="13"/>
      <c r="D534" s="12"/>
      <c r="E534" s="12"/>
      <c r="F534" s="12"/>
      <c r="G534" s="12"/>
      <c r="H534" s="12"/>
      <c r="I534" s="12"/>
      <c r="J534" s="11"/>
    </row>
    <row r="535" spans="1:11" x14ac:dyDescent="0.25">
      <c r="A535" s="462" t="s">
        <v>478</v>
      </c>
      <c r="B535" s="463"/>
      <c r="C535" s="463"/>
      <c r="D535" s="463"/>
      <c r="E535" s="464"/>
      <c r="F535" s="9"/>
      <c r="G535" s="9"/>
      <c r="H535" s="9"/>
      <c r="I535" s="9"/>
      <c r="J535" s="9"/>
    </row>
    <row r="536" spans="1:11" x14ac:dyDescent="0.25">
      <c r="A536" s="14"/>
      <c r="B536" s="14"/>
      <c r="C536" s="14"/>
      <c r="D536" s="14"/>
      <c r="E536" s="14"/>
      <c r="F536" s="2"/>
      <c r="G536" s="2"/>
      <c r="H536" s="2"/>
      <c r="I536" s="2"/>
      <c r="J536" s="2"/>
    </row>
    <row r="537" spans="1:11" ht="72" customHeight="1" x14ac:dyDescent="0.25">
      <c r="A537" s="15" t="s">
        <v>285</v>
      </c>
      <c r="B537" s="15" t="s">
        <v>286</v>
      </c>
      <c r="C537" s="15" t="s">
        <v>287</v>
      </c>
      <c r="D537" s="15" t="s">
        <v>288</v>
      </c>
      <c r="E537" s="15" t="s">
        <v>289</v>
      </c>
      <c r="F537" s="2">
        <v>458.42859003690387</v>
      </c>
      <c r="G537" s="2">
        <v>62.96420193997858</v>
      </c>
      <c r="H537" s="2">
        <v>0</v>
      </c>
      <c r="I537" s="2">
        <v>26.162277299362984</v>
      </c>
      <c r="J537" s="2">
        <v>1.0898883819568318E-2</v>
      </c>
      <c r="K537">
        <v>6.6771054645638417</v>
      </c>
    </row>
    <row r="538" spans="1:11" ht="25.5" customHeight="1" x14ac:dyDescent="0.25">
      <c r="A538" s="16"/>
      <c r="B538" s="16"/>
      <c r="C538" s="16" t="s">
        <v>290</v>
      </c>
      <c r="D538" s="16" t="s">
        <v>291</v>
      </c>
      <c r="E538" s="16" t="s">
        <v>292</v>
      </c>
      <c r="F538" s="2"/>
      <c r="G538" s="2"/>
      <c r="H538" s="2"/>
      <c r="I538" s="2"/>
      <c r="J538" s="2"/>
    </row>
    <row r="539" spans="1:11" ht="63.75" customHeight="1" x14ac:dyDescent="0.25">
      <c r="A539" s="38" t="str">
        <f>+'[1]CM.05-SERV.TER.'!$A$9</f>
        <v>Servicio por mantenimiento de  Equipos de computo.</v>
      </c>
      <c r="B539" s="33" t="str">
        <f>+'[1]CM.05-SERV.TER.'!$C$9</f>
        <v>servicio</v>
      </c>
      <c r="C539" s="34">
        <f t="shared" ref="C539:C544" si="21">E539/D539</f>
        <v>0.4302070101697672</v>
      </c>
      <c r="D539" s="35">
        <f>+'[1]CM.05-SERV.TER.'!$D$9</f>
        <v>1065.5999999999999</v>
      </c>
      <c r="E539" s="36">
        <f>F537</f>
        <v>458.42859003690387</v>
      </c>
      <c r="F539" s="2"/>
      <c r="G539" s="2"/>
      <c r="H539" s="2"/>
      <c r="I539" s="2"/>
      <c r="J539" s="2"/>
    </row>
    <row r="540" spans="1:11" ht="51" customHeight="1" x14ac:dyDescent="0.25">
      <c r="A540" s="39" t="str">
        <f>+'[1]CM.05-SERV.TER.'!$A$10</f>
        <v>Servicio por  mantenimiento de Impresoras.</v>
      </c>
      <c r="B540" s="17" t="str">
        <f>+'[1]CM.05-SERV.TER.'!$C$10</f>
        <v>servicio</v>
      </c>
      <c r="C540" s="18">
        <f t="shared" si="21"/>
        <v>5.9619545440752375E-2</v>
      </c>
      <c r="D540" s="19">
        <f>+'[1]CM.05-SERV.TER.'!$D$10</f>
        <v>1056.0999999999999</v>
      </c>
      <c r="E540" s="20">
        <f>G537</f>
        <v>62.96420193997858</v>
      </c>
      <c r="F540" s="2"/>
      <c r="G540" s="2"/>
      <c r="H540" s="2"/>
      <c r="I540" s="2"/>
      <c r="J540" s="2"/>
    </row>
    <row r="541" spans="1:11" ht="63.75" customHeight="1" x14ac:dyDescent="0.25">
      <c r="A541" s="39" t="str">
        <f>+'[1]CM.05-SERV.TER.'!$A$11</f>
        <v>Servicio por mantenimiento de Modulos  de trabajo</v>
      </c>
      <c r="B541" s="17" t="str">
        <f>+'[1]CM.05-SERV.TER.'!$C$11</f>
        <v>servicio</v>
      </c>
      <c r="C541" s="18">
        <f t="shared" si="21"/>
        <v>0</v>
      </c>
      <c r="D541" s="19">
        <f>+'[1]CM.05-SERV.TER.'!$D$11</f>
        <v>188.55555555555554</v>
      </c>
      <c r="E541" s="20">
        <f>H537</f>
        <v>0</v>
      </c>
      <c r="F541" s="2"/>
      <c r="G541" s="2"/>
      <c r="H541" s="2"/>
      <c r="I541" s="2"/>
      <c r="J541" s="2"/>
    </row>
    <row r="542" spans="1:11" ht="51" customHeight="1" x14ac:dyDescent="0.25">
      <c r="A542" s="39" t="str">
        <f>+'[1]CM.05-SERV.TER.'!$A$12</f>
        <v xml:space="preserve">Servicio por mantenimiento de escritorio </v>
      </c>
      <c r="B542" s="17" t="str">
        <f>+'[1]CM.05-SERV.TER.'!$C$12</f>
        <v>servicio</v>
      </c>
      <c r="C542" s="18">
        <f t="shared" si="21"/>
        <v>8.9417329603008425E-2</v>
      </c>
      <c r="D542" s="19">
        <f>+'[1]CM.05-SERV.TER.'!$D$12</f>
        <v>292.58620689655174</v>
      </c>
      <c r="E542" s="20">
        <f>I537</f>
        <v>26.162277299362984</v>
      </c>
      <c r="F542" s="2"/>
      <c r="G542" s="2"/>
      <c r="H542" s="2"/>
      <c r="I542" s="2"/>
      <c r="J542" s="2"/>
    </row>
    <row r="543" spans="1:11" ht="38.25" customHeight="1" x14ac:dyDescent="0.25">
      <c r="A543" s="39" t="str">
        <f>+'[1]CM.05-SERV.TER.'!$A$13</f>
        <v xml:space="preserve">Servicio por mantenimiento de sillon </v>
      </c>
      <c r="B543" s="17" t="str">
        <f>+'[1]CM.05-SERV.TER.'!$C$13</f>
        <v>servicio</v>
      </c>
      <c r="C543" s="18">
        <f t="shared" si="21"/>
        <v>1.7982837180195222E-5</v>
      </c>
      <c r="D543" s="19">
        <f>+'[1]CM.05-SERV.TER.'!$D$13</f>
        <v>606.07142857142856</v>
      </c>
      <c r="E543" s="20">
        <f>J537</f>
        <v>1.0898883819568318E-2</v>
      </c>
      <c r="F543" s="2"/>
      <c r="G543" s="2"/>
      <c r="H543" s="2"/>
      <c r="I543" s="2"/>
      <c r="J543" s="2"/>
    </row>
    <row r="544" spans="1:11" ht="51" customHeight="1" x14ac:dyDescent="0.25">
      <c r="A544" s="40" t="str">
        <f>+'[1]CM.05-SERV.TER.'!$A$14</f>
        <v>Servicio por mantenimiento de armario</v>
      </c>
      <c r="B544" s="21" t="str">
        <f>+'[1]CM.05-SERV.TER.'!$C$14</f>
        <v>servicio</v>
      </c>
      <c r="C544" s="22">
        <f t="shared" si="21"/>
        <v>9.3644731913152285E-2</v>
      </c>
      <c r="D544" s="23">
        <f>+'[1]CM.05-SERV.TER.'!$D$14</f>
        <v>71.30252100840336</v>
      </c>
      <c r="E544" s="37">
        <f>K537</f>
        <v>6.6771054645638417</v>
      </c>
      <c r="F544" s="2"/>
      <c r="G544" s="2"/>
      <c r="H544" s="2"/>
      <c r="I544" s="2"/>
      <c r="J544" s="2"/>
    </row>
    <row r="545" spans="1:10" x14ac:dyDescent="0.25">
      <c r="A545" s="5"/>
      <c r="B545" s="6"/>
      <c r="C545" s="31" t="s">
        <v>293</v>
      </c>
      <c r="D545" s="32"/>
      <c r="E545" s="29">
        <f>+SUM(E539:E544)</f>
        <v>554.24307362462878</v>
      </c>
      <c r="F545" s="2"/>
      <c r="G545" s="2"/>
      <c r="H545" s="2"/>
      <c r="I545" s="2"/>
      <c r="J545" s="2"/>
    </row>
    <row r="546" spans="1:10" x14ac:dyDescent="0.25">
      <c r="A546" s="5"/>
      <c r="B546" s="6"/>
      <c r="C546" s="361" t="s">
        <v>294</v>
      </c>
      <c r="D546" s="25"/>
      <c r="E546" s="26">
        <v>1</v>
      </c>
      <c r="F546" s="2"/>
      <c r="G546" s="2"/>
      <c r="H546" s="2"/>
      <c r="I546" s="2"/>
      <c r="J546" s="2"/>
    </row>
    <row r="547" spans="1:10" x14ac:dyDescent="0.25">
      <c r="A547" s="5"/>
      <c r="B547" s="6"/>
      <c r="C547" s="27" t="s">
        <v>295</v>
      </c>
      <c r="D547" s="28"/>
      <c r="E547" s="29">
        <f>+E545/E546</f>
        <v>554.24307362462878</v>
      </c>
      <c r="F547" s="2"/>
      <c r="G547" s="2"/>
      <c r="H547" s="2"/>
      <c r="I547" s="2"/>
      <c r="J547" s="2"/>
    </row>
    <row r="549" spans="1:10" ht="19.5" customHeight="1" x14ac:dyDescent="0.25">
      <c r="A549" s="391" t="s">
        <v>279</v>
      </c>
      <c r="B549" s="391"/>
      <c r="C549" s="391"/>
      <c r="D549" s="391"/>
      <c r="E549" s="391"/>
      <c r="F549" s="1"/>
      <c r="G549" s="1"/>
      <c r="H549" s="2"/>
      <c r="I549" s="2"/>
      <c r="J549" s="2"/>
    </row>
    <row r="550" spans="1:10" x14ac:dyDescent="0.25">
      <c r="A550" s="3"/>
      <c r="B550" s="3"/>
      <c r="C550" s="3"/>
      <c r="D550" s="3"/>
      <c r="E550" s="3"/>
      <c r="F550" s="3"/>
      <c r="G550" s="3"/>
      <c r="H550" s="2"/>
      <c r="I550" s="2"/>
      <c r="J550" s="2"/>
    </row>
    <row r="551" spans="1:10" x14ac:dyDescent="0.25">
      <c r="A551" s="4"/>
      <c r="B551" s="4"/>
      <c r="C551" s="5"/>
      <c r="D551" s="6"/>
      <c r="E551" s="7"/>
      <c r="F551" s="2"/>
      <c r="G551" s="2"/>
      <c r="H551" s="2"/>
      <c r="I551" s="2"/>
      <c r="J551" s="2"/>
    </row>
    <row r="552" spans="1:10" ht="15.75" x14ac:dyDescent="0.25">
      <c r="A552" s="392" t="s">
        <v>280</v>
      </c>
      <c r="B552" s="392"/>
      <c r="C552" s="392"/>
      <c r="D552" s="392"/>
      <c r="E552" s="392"/>
      <c r="F552" s="2"/>
      <c r="G552" s="2"/>
      <c r="H552" s="2"/>
      <c r="I552" s="2"/>
      <c r="J552" s="2"/>
    </row>
    <row r="553" spans="1:10" ht="15.75" customHeight="1" x14ac:dyDescent="0.25">
      <c r="A553" s="393" t="s">
        <v>281</v>
      </c>
      <c r="B553" s="393"/>
      <c r="C553" s="393"/>
      <c r="D553" s="393"/>
      <c r="E553" s="393"/>
      <c r="F553" s="2"/>
      <c r="G553" s="2"/>
      <c r="H553" s="2"/>
      <c r="I553" s="2"/>
      <c r="J553" s="2"/>
    </row>
    <row r="554" spans="1:10" x14ac:dyDescent="0.25">
      <c r="A554" s="2"/>
      <c r="B554" s="8"/>
      <c r="C554" s="8"/>
      <c r="D554" s="2"/>
      <c r="E554" s="2"/>
      <c r="F554" s="2"/>
      <c r="G554" s="2"/>
      <c r="H554" s="2"/>
      <c r="I554" s="2"/>
      <c r="J554" s="2"/>
    </row>
    <row r="555" spans="1:10" x14ac:dyDescent="0.25">
      <c r="A555" s="9" t="s">
        <v>282</v>
      </c>
      <c r="B555" s="9"/>
      <c r="C555" s="10"/>
      <c r="D555" s="9"/>
      <c r="E555" s="9"/>
      <c r="F555" s="9"/>
      <c r="G555" s="9"/>
      <c r="H555" s="9"/>
      <c r="I555" s="9"/>
      <c r="J555" s="11"/>
    </row>
    <row r="556" spans="1:10" ht="47.25" customHeight="1" x14ac:dyDescent="0.25">
      <c r="A556" s="508" t="s">
        <v>575</v>
      </c>
      <c r="B556" s="509"/>
      <c r="C556" s="509"/>
      <c r="D556" s="509"/>
      <c r="E556" s="510"/>
      <c r="F556" s="9"/>
      <c r="G556" s="9"/>
      <c r="H556" s="9"/>
      <c r="I556" s="9"/>
      <c r="J556" s="9"/>
    </row>
    <row r="557" spans="1:10" x14ac:dyDescent="0.25">
      <c r="A557" s="12"/>
      <c r="B557" s="12"/>
      <c r="C557" s="13"/>
      <c r="D557" s="12"/>
      <c r="E557" s="12"/>
      <c r="F557" s="12"/>
      <c r="G557" s="12"/>
      <c r="H557" s="12"/>
      <c r="I557" s="12"/>
      <c r="J557" s="11"/>
    </row>
    <row r="558" spans="1:10" x14ac:dyDescent="0.25">
      <c r="A558" s="9" t="s">
        <v>283</v>
      </c>
      <c r="B558" s="9"/>
      <c r="C558" s="13"/>
      <c r="D558" s="12"/>
      <c r="E558" s="12"/>
      <c r="F558" s="12"/>
      <c r="G558" s="12"/>
      <c r="H558" s="12"/>
      <c r="I558" s="12"/>
      <c r="J558" s="11"/>
    </row>
    <row r="559" spans="1:10" x14ac:dyDescent="0.25">
      <c r="A559" s="462" t="s">
        <v>478</v>
      </c>
      <c r="B559" s="463"/>
      <c r="C559" s="463"/>
      <c r="D559" s="463"/>
      <c r="E559" s="464"/>
      <c r="F559" s="9"/>
      <c r="G559" s="9"/>
      <c r="H559" s="9"/>
      <c r="I559" s="9"/>
      <c r="J559" s="9"/>
    </row>
    <row r="560" spans="1:10" x14ac:dyDescent="0.25">
      <c r="A560" s="14"/>
      <c r="B560" s="14"/>
      <c r="C560" s="14"/>
      <c r="D560" s="14"/>
      <c r="E560" s="14"/>
      <c r="F560" s="2"/>
      <c r="G560" s="2"/>
      <c r="H560" s="2"/>
      <c r="I560" s="2"/>
      <c r="J560" s="2"/>
    </row>
    <row r="561" spans="1:11" ht="72" customHeight="1" x14ac:dyDescent="0.25">
      <c r="A561" s="15" t="s">
        <v>285</v>
      </c>
      <c r="B561" s="15" t="s">
        <v>286</v>
      </c>
      <c r="C561" s="15" t="s">
        <v>287</v>
      </c>
      <c r="D561" s="15" t="s">
        <v>288</v>
      </c>
      <c r="E561" s="15" t="s">
        <v>289</v>
      </c>
      <c r="F561" s="2">
        <v>69.404151609378943</v>
      </c>
      <c r="G561" s="2">
        <v>9.1713869512844202</v>
      </c>
      <c r="H561" s="2">
        <v>0</v>
      </c>
      <c r="I561" s="2">
        <v>3.8113170912652756</v>
      </c>
      <c r="J561" s="2">
        <v>0</v>
      </c>
      <c r="K561">
        <v>0.92880836677893275</v>
      </c>
    </row>
    <row r="562" spans="1:11" ht="25.5" customHeight="1" x14ac:dyDescent="0.25">
      <c r="A562" s="16"/>
      <c r="B562" s="16"/>
      <c r="C562" s="16" t="s">
        <v>290</v>
      </c>
      <c r="D562" s="16" t="s">
        <v>291</v>
      </c>
      <c r="E562" s="16" t="s">
        <v>292</v>
      </c>
      <c r="F562" s="2">
        <v>69.404151609378943</v>
      </c>
      <c r="G562" s="2">
        <v>9.1713869512844202</v>
      </c>
      <c r="H562" s="2">
        <v>0</v>
      </c>
      <c r="I562" s="2">
        <v>3.8113170912652756</v>
      </c>
      <c r="J562" s="2">
        <v>0</v>
      </c>
      <c r="K562">
        <v>0.92880836677893275</v>
      </c>
    </row>
    <row r="563" spans="1:11" ht="63.75" customHeight="1" x14ac:dyDescent="0.25">
      <c r="A563" s="38" t="str">
        <f>+'[1]CM.05-SERV.TER.'!$A$9</f>
        <v>Servicio por mantenimiento de  Equipos de computo.</v>
      </c>
      <c r="B563" s="33" t="str">
        <f>+'[1]CM.05-SERV.TER.'!$C$9</f>
        <v>servicio</v>
      </c>
      <c r="C563" s="34">
        <f t="shared" ref="C563:C568" si="22">E563/D563</f>
        <v>6.5131523657450216E-2</v>
      </c>
      <c r="D563" s="35">
        <f>+'[1]CM.05-SERV.TER.'!$D$9</f>
        <v>1065.5999999999999</v>
      </c>
      <c r="E563" s="36">
        <f>F561</f>
        <v>69.404151609378943</v>
      </c>
      <c r="F563" s="2"/>
      <c r="G563" s="2"/>
      <c r="H563" s="2"/>
      <c r="I563" s="2"/>
      <c r="J563" s="2"/>
    </row>
    <row r="564" spans="1:11" ht="51" customHeight="1" x14ac:dyDescent="0.25">
      <c r="A564" s="39" t="str">
        <f>+'[1]CM.05-SERV.TER.'!$A$10</f>
        <v>Servicio por  mantenimiento de Impresoras.</v>
      </c>
      <c r="B564" s="17" t="str">
        <f>+'[1]CM.05-SERV.TER.'!$C$10</f>
        <v>servicio</v>
      </c>
      <c r="C564" s="18">
        <f t="shared" si="22"/>
        <v>8.6842031543266935E-3</v>
      </c>
      <c r="D564" s="19">
        <f>+'[1]CM.05-SERV.TER.'!$D$10</f>
        <v>1056.0999999999999</v>
      </c>
      <c r="E564" s="20">
        <f>G561</f>
        <v>9.1713869512844202</v>
      </c>
      <c r="F564" s="2"/>
      <c r="G564" s="2"/>
      <c r="H564" s="2"/>
      <c r="I564" s="2"/>
      <c r="J564" s="2"/>
    </row>
    <row r="565" spans="1:11" ht="63.75" customHeight="1" x14ac:dyDescent="0.25">
      <c r="A565" s="39" t="str">
        <f>+'[1]CM.05-SERV.TER.'!$A$11</f>
        <v>Servicio por mantenimiento de Modulos  de trabajo</v>
      </c>
      <c r="B565" s="17" t="str">
        <f>+'[1]CM.05-SERV.TER.'!$C$11</f>
        <v>servicio</v>
      </c>
      <c r="C565" s="18">
        <f t="shared" si="22"/>
        <v>0</v>
      </c>
      <c r="D565" s="19">
        <f>+'[1]CM.05-SERV.TER.'!$D$11</f>
        <v>188.55555555555554</v>
      </c>
      <c r="E565" s="20">
        <f>H561</f>
        <v>0</v>
      </c>
      <c r="F565" s="2"/>
      <c r="G565" s="2"/>
      <c r="H565" s="2"/>
      <c r="I565" s="2"/>
      <c r="J565" s="2"/>
    </row>
    <row r="566" spans="1:11" ht="51" customHeight="1" x14ac:dyDescent="0.25">
      <c r="A566" s="39" t="str">
        <f>+'[1]CM.05-SERV.TER.'!$A$12</f>
        <v xml:space="preserve">Servicio por mantenimiento de escritorio </v>
      </c>
      <c r="B566" s="17" t="str">
        <f>+'[1]CM.05-SERV.TER.'!$C$12</f>
        <v>servicio</v>
      </c>
      <c r="C566" s="18">
        <f t="shared" si="22"/>
        <v>1.3026304731490039E-2</v>
      </c>
      <c r="D566" s="19">
        <f>+'[1]CM.05-SERV.TER.'!$D$12</f>
        <v>292.58620689655174</v>
      </c>
      <c r="E566" s="20">
        <f>I561</f>
        <v>3.8113170912652756</v>
      </c>
      <c r="F566" s="2"/>
      <c r="G566" s="2"/>
      <c r="H566" s="2"/>
      <c r="I566" s="2"/>
      <c r="J566" s="2"/>
    </row>
    <row r="567" spans="1:11" ht="38.25" customHeight="1" x14ac:dyDescent="0.25">
      <c r="A567" s="39" t="str">
        <f>+'[1]CM.05-SERV.TER.'!$A$13</f>
        <v xml:space="preserve">Servicio por mantenimiento de sillon </v>
      </c>
      <c r="B567" s="17" t="str">
        <f>+'[1]CM.05-SERV.TER.'!$C$13</f>
        <v>servicio</v>
      </c>
      <c r="C567" s="18">
        <f t="shared" si="22"/>
        <v>0</v>
      </c>
      <c r="D567" s="19">
        <f>+'[1]CM.05-SERV.TER.'!$D$13</f>
        <v>606.07142857142856</v>
      </c>
      <c r="E567" s="20">
        <f>J561</f>
        <v>0</v>
      </c>
      <c r="F567" s="2"/>
      <c r="G567" s="2"/>
      <c r="H567" s="2"/>
      <c r="I567" s="2"/>
      <c r="J567" s="2"/>
    </row>
    <row r="568" spans="1:11" ht="51" customHeight="1" x14ac:dyDescent="0.25">
      <c r="A568" s="40" t="str">
        <f>+'[1]CM.05-SERV.TER.'!$A$14</f>
        <v>Servicio por mantenimiento de armario</v>
      </c>
      <c r="B568" s="21" t="str">
        <f>+'[1]CM.05-SERV.TER.'!$C$14</f>
        <v>servicio</v>
      </c>
      <c r="C568" s="22">
        <f t="shared" si="22"/>
        <v>1.3026304731490041E-2</v>
      </c>
      <c r="D568" s="23">
        <f>+'[1]CM.05-SERV.TER.'!$D$14</f>
        <v>71.30252100840336</v>
      </c>
      <c r="E568" s="37">
        <f>K561</f>
        <v>0.92880836677893275</v>
      </c>
      <c r="F568" s="2"/>
      <c r="G568" s="2"/>
      <c r="H568" s="2"/>
      <c r="I568" s="2"/>
      <c r="J568" s="2"/>
    </row>
    <row r="569" spans="1:11" x14ac:dyDescent="0.25">
      <c r="A569" s="5"/>
      <c r="B569" s="6"/>
      <c r="C569" s="31" t="s">
        <v>293</v>
      </c>
      <c r="D569" s="32"/>
      <c r="E569" s="29">
        <f>+SUM(E563:E568)</f>
        <v>83.315664018707579</v>
      </c>
      <c r="F569" s="2"/>
      <c r="G569" s="2"/>
      <c r="H569" s="2"/>
      <c r="I569" s="2"/>
      <c r="J569" s="2"/>
    </row>
    <row r="570" spans="1:11" x14ac:dyDescent="0.25">
      <c r="A570" s="5"/>
      <c r="B570" s="6"/>
      <c r="C570" s="361" t="s">
        <v>294</v>
      </c>
      <c r="D570" s="25"/>
      <c r="E570" s="26">
        <v>1</v>
      </c>
      <c r="F570" s="2"/>
      <c r="G570" s="2"/>
      <c r="H570" s="2"/>
      <c r="I570" s="2"/>
      <c r="J570" s="2"/>
    </row>
    <row r="571" spans="1:11" x14ac:dyDescent="0.25">
      <c r="A571" s="5"/>
      <c r="B571" s="6"/>
      <c r="C571" s="27" t="s">
        <v>295</v>
      </c>
      <c r="D571" s="28"/>
      <c r="E571" s="29">
        <f>+E569/E570</f>
        <v>83.315664018707579</v>
      </c>
      <c r="F571" s="2"/>
      <c r="G571" s="2"/>
      <c r="H571" s="2"/>
      <c r="I571" s="2"/>
      <c r="J571" s="2"/>
    </row>
    <row r="574" spans="1:11" ht="19.5" customHeight="1" x14ac:dyDescent="0.25">
      <c r="A574" s="391" t="s">
        <v>279</v>
      </c>
      <c r="B574" s="391"/>
      <c r="C574" s="391"/>
      <c r="D574" s="391"/>
      <c r="E574" s="391"/>
      <c r="F574" s="1"/>
      <c r="G574" s="1"/>
      <c r="H574" s="2"/>
      <c r="I574" s="2"/>
      <c r="J574" s="2"/>
    </row>
    <row r="575" spans="1:11" x14ac:dyDescent="0.25">
      <c r="A575" s="3"/>
      <c r="B575" s="3"/>
      <c r="C575" s="3"/>
      <c r="D575" s="3"/>
      <c r="E575" s="3"/>
      <c r="F575" s="3"/>
      <c r="G575" s="3"/>
      <c r="H575" s="2"/>
      <c r="I575" s="2"/>
      <c r="J575" s="2"/>
    </row>
    <row r="576" spans="1:11" x14ac:dyDescent="0.25">
      <c r="A576" s="4"/>
      <c r="B576" s="4"/>
      <c r="C576" s="5"/>
      <c r="D576" s="6"/>
      <c r="E576" s="7"/>
      <c r="F576" s="2"/>
      <c r="G576" s="2"/>
      <c r="H576" s="2"/>
      <c r="I576" s="2"/>
      <c r="J576" s="2"/>
    </row>
    <row r="577" spans="1:11" ht="15.75" x14ac:dyDescent="0.25">
      <c r="A577" s="392" t="s">
        <v>280</v>
      </c>
      <c r="B577" s="392"/>
      <c r="C577" s="392"/>
      <c r="D577" s="392"/>
      <c r="E577" s="392"/>
      <c r="F577" s="2"/>
      <c r="G577" s="2"/>
      <c r="H577" s="2"/>
      <c r="I577" s="2"/>
      <c r="J577" s="2"/>
    </row>
    <row r="578" spans="1:11" ht="15.75" customHeight="1" x14ac:dyDescent="0.25">
      <c r="A578" s="393" t="s">
        <v>281</v>
      </c>
      <c r="B578" s="393"/>
      <c r="C578" s="393"/>
      <c r="D578" s="393"/>
      <c r="E578" s="393"/>
      <c r="F578" s="2"/>
      <c r="G578" s="2"/>
      <c r="H578" s="2"/>
      <c r="I578" s="2"/>
      <c r="J578" s="2"/>
    </row>
    <row r="579" spans="1:11" x14ac:dyDescent="0.25">
      <c r="A579" s="2"/>
      <c r="B579" s="8"/>
      <c r="C579" s="8"/>
      <c r="D579" s="2"/>
      <c r="E579" s="2"/>
      <c r="F579" s="2"/>
      <c r="G579" s="2"/>
      <c r="H579" s="2"/>
      <c r="I579" s="2"/>
      <c r="J579" s="2"/>
    </row>
    <row r="580" spans="1:11" x14ac:dyDescent="0.25">
      <c r="A580" s="9" t="s">
        <v>282</v>
      </c>
      <c r="B580" s="9"/>
      <c r="C580" s="10"/>
      <c r="D580" s="9"/>
      <c r="E580" s="9"/>
      <c r="F580" s="9"/>
      <c r="G580" s="9"/>
      <c r="H580" s="9"/>
      <c r="I580" s="9"/>
      <c r="J580" s="11"/>
    </row>
    <row r="581" spans="1:11" ht="47.25" customHeight="1" x14ac:dyDescent="0.25">
      <c r="A581" s="508" t="s">
        <v>576</v>
      </c>
      <c r="B581" s="509"/>
      <c r="C581" s="509"/>
      <c r="D581" s="509"/>
      <c r="E581" s="510"/>
      <c r="F581" s="9"/>
      <c r="G581" s="9"/>
      <c r="H581" s="9"/>
      <c r="I581" s="9"/>
      <c r="J581" s="9"/>
    </row>
    <row r="582" spans="1:11" x14ac:dyDescent="0.25">
      <c r="A582" s="12"/>
      <c r="B582" s="12"/>
      <c r="C582" s="13"/>
      <c r="D582" s="12"/>
      <c r="E582" s="12"/>
      <c r="F582" s="12"/>
      <c r="G582" s="12"/>
      <c r="H582" s="12"/>
      <c r="I582" s="12"/>
      <c r="J582" s="11"/>
    </row>
    <row r="583" spans="1:11" x14ac:dyDescent="0.25">
      <c r="A583" s="9" t="s">
        <v>283</v>
      </c>
      <c r="B583" s="9"/>
      <c r="C583" s="13"/>
      <c r="D583" s="12"/>
      <c r="E583" s="12"/>
      <c r="F583" s="12"/>
      <c r="G583" s="12"/>
      <c r="H583" s="12"/>
      <c r="I583" s="12"/>
      <c r="J583" s="11"/>
    </row>
    <row r="584" spans="1:11" x14ac:dyDescent="0.25">
      <c r="A584" s="462" t="s">
        <v>478</v>
      </c>
      <c r="B584" s="463"/>
      <c r="C584" s="463"/>
      <c r="D584" s="463"/>
      <c r="E584" s="464"/>
      <c r="F584" s="9"/>
      <c r="G584" s="9"/>
      <c r="H584" s="9"/>
      <c r="I584" s="9"/>
      <c r="J584" s="9"/>
    </row>
    <row r="585" spans="1:11" x14ac:dyDescent="0.25">
      <c r="A585" s="14"/>
      <c r="B585" s="14"/>
      <c r="C585" s="14"/>
      <c r="D585" s="14"/>
      <c r="E585" s="14"/>
      <c r="F585" s="2"/>
      <c r="G585" s="2"/>
      <c r="H585" s="2"/>
      <c r="I585" s="2"/>
      <c r="J585" s="2"/>
    </row>
    <row r="586" spans="1:11" ht="72" customHeight="1" x14ac:dyDescent="0.25">
      <c r="A586" s="15" t="s">
        <v>285</v>
      </c>
      <c r="B586" s="15" t="s">
        <v>286</v>
      </c>
      <c r="C586" s="15" t="s">
        <v>287</v>
      </c>
      <c r="D586" s="15" t="s">
        <v>288</v>
      </c>
      <c r="E586" s="15" t="s">
        <v>289</v>
      </c>
      <c r="F586" s="2">
        <v>69.404151609378943</v>
      </c>
      <c r="G586" s="2">
        <v>9.1713869512844202</v>
      </c>
      <c r="H586" s="2">
        <v>0</v>
      </c>
      <c r="I586" s="2">
        <v>3.8113170912652756</v>
      </c>
      <c r="J586" s="2">
        <v>0</v>
      </c>
      <c r="K586">
        <v>0.92880836677893275</v>
      </c>
    </row>
    <row r="587" spans="1:11" ht="25.5" customHeight="1" x14ac:dyDescent="0.25">
      <c r="A587" s="16"/>
      <c r="B587" s="16"/>
      <c r="C587" s="16" t="s">
        <v>290</v>
      </c>
      <c r="D587" s="16" t="s">
        <v>291</v>
      </c>
      <c r="E587" s="16" t="s">
        <v>292</v>
      </c>
      <c r="F587" s="2">
        <v>69.404151609378943</v>
      </c>
      <c r="G587" s="2">
        <v>9.1713869512844202</v>
      </c>
      <c r="H587" s="2">
        <v>0</v>
      </c>
      <c r="I587" s="2">
        <v>3.8113170912652756</v>
      </c>
      <c r="J587" s="2">
        <v>0</v>
      </c>
      <c r="K587">
        <v>0.92880836677893275</v>
      </c>
    </row>
    <row r="588" spans="1:11" ht="63.75" customHeight="1" x14ac:dyDescent="0.25">
      <c r="A588" s="38" t="str">
        <f>+'[1]CM.05-SERV.TER.'!$A$9</f>
        <v>Servicio por mantenimiento de  Equipos de computo.</v>
      </c>
      <c r="B588" s="33" t="str">
        <f>+'[1]CM.05-SERV.TER.'!$C$9</f>
        <v>servicio</v>
      </c>
      <c r="C588" s="34">
        <f t="shared" ref="C588:C593" si="23">E588/D588</f>
        <v>6.5131523657450216E-2</v>
      </c>
      <c r="D588" s="35">
        <f>+'[1]CM.05-SERV.TER.'!$D$9</f>
        <v>1065.5999999999999</v>
      </c>
      <c r="E588" s="36">
        <f>F586</f>
        <v>69.404151609378943</v>
      </c>
      <c r="F588" s="2"/>
      <c r="G588" s="2"/>
      <c r="H588" s="2"/>
      <c r="I588" s="2"/>
      <c r="J588" s="2"/>
    </row>
    <row r="589" spans="1:11" ht="51" customHeight="1" x14ac:dyDescent="0.25">
      <c r="A589" s="39" t="str">
        <f>+'[1]CM.05-SERV.TER.'!$A$10</f>
        <v>Servicio por  mantenimiento de Impresoras.</v>
      </c>
      <c r="B589" s="17" t="str">
        <f>+'[1]CM.05-SERV.TER.'!$C$10</f>
        <v>servicio</v>
      </c>
      <c r="C589" s="18">
        <f t="shared" si="23"/>
        <v>8.6842031543266935E-3</v>
      </c>
      <c r="D589" s="19">
        <f>+'[1]CM.05-SERV.TER.'!$D$10</f>
        <v>1056.0999999999999</v>
      </c>
      <c r="E589" s="20">
        <f>G586</f>
        <v>9.1713869512844202</v>
      </c>
      <c r="F589" s="2"/>
      <c r="G589" s="2"/>
      <c r="H589" s="2"/>
      <c r="I589" s="2"/>
      <c r="J589" s="2"/>
    </row>
    <row r="590" spans="1:11" ht="63.75" customHeight="1" x14ac:dyDescent="0.25">
      <c r="A590" s="39" t="str">
        <f>+'[1]CM.05-SERV.TER.'!$A$11</f>
        <v>Servicio por mantenimiento de Modulos  de trabajo</v>
      </c>
      <c r="B590" s="17" t="str">
        <f>+'[1]CM.05-SERV.TER.'!$C$11</f>
        <v>servicio</v>
      </c>
      <c r="C590" s="18">
        <f t="shared" si="23"/>
        <v>0</v>
      </c>
      <c r="D590" s="19">
        <f>+'[1]CM.05-SERV.TER.'!$D$11</f>
        <v>188.55555555555554</v>
      </c>
      <c r="E590" s="20">
        <f>H586</f>
        <v>0</v>
      </c>
      <c r="F590" s="2"/>
      <c r="G590" s="2"/>
      <c r="H590" s="2"/>
      <c r="I590" s="2"/>
      <c r="J590" s="2"/>
    </row>
    <row r="591" spans="1:11" ht="51" customHeight="1" x14ac:dyDescent="0.25">
      <c r="A591" s="39" t="str">
        <f>+'[1]CM.05-SERV.TER.'!$A$12</f>
        <v xml:space="preserve">Servicio por mantenimiento de escritorio </v>
      </c>
      <c r="B591" s="17" t="str">
        <f>+'[1]CM.05-SERV.TER.'!$C$12</f>
        <v>servicio</v>
      </c>
      <c r="C591" s="18">
        <f t="shared" si="23"/>
        <v>1.3026304731490039E-2</v>
      </c>
      <c r="D591" s="19">
        <f>+'[1]CM.05-SERV.TER.'!$D$12</f>
        <v>292.58620689655174</v>
      </c>
      <c r="E591" s="20">
        <f>I586</f>
        <v>3.8113170912652756</v>
      </c>
      <c r="F591" s="2"/>
      <c r="G591" s="2"/>
      <c r="H591" s="2"/>
      <c r="I591" s="2"/>
      <c r="J591" s="2"/>
    </row>
    <row r="592" spans="1:11" ht="38.25" customHeight="1" x14ac:dyDescent="0.25">
      <c r="A592" s="39" t="str">
        <f>+'[1]CM.05-SERV.TER.'!$A$13</f>
        <v xml:space="preserve">Servicio por mantenimiento de sillon </v>
      </c>
      <c r="B592" s="17" t="str">
        <f>+'[1]CM.05-SERV.TER.'!$C$13</f>
        <v>servicio</v>
      </c>
      <c r="C592" s="18">
        <f t="shared" si="23"/>
        <v>0</v>
      </c>
      <c r="D592" s="19">
        <f>+'[1]CM.05-SERV.TER.'!$D$13</f>
        <v>606.07142857142856</v>
      </c>
      <c r="E592" s="20">
        <f>J586</f>
        <v>0</v>
      </c>
      <c r="F592" s="2"/>
      <c r="G592" s="2"/>
      <c r="H592" s="2"/>
      <c r="I592" s="2"/>
      <c r="J592" s="2"/>
    </row>
    <row r="593" spans="1:10" ht="51" customHeight="1" x14ac:dyDescent="0.25">
      <c r="A593" s="40" t="str">
        <f>+'[1]CM.05-SERV.TER.'!$A$14</f>
        <v>Servicio por mantenimiento de armario</v>
      </c>
      <c r="B593" s="21" t="str">
        <f>+'[1]CM.05-SERV.TER.'!$C$14</f>
        <v>servicio</v>
      </c>
      <c r="C593" s="22">
        <f t="shared" si="23"/>
        <v>1.3026304731490041E-2</v>
      </c>
      <c r="D593" s="23">
        <f>+'[1]CM.05-SERV.TER.'!$D$14</f>
        <v>71.30252100840336</v>
      </c>
      <c r="E593" s="37">
        <f>K586</f>
        <v>0.92880836677893275</v>
      </c>
      <c r="F593" s="2"/>
      <c r="G593" s="2"/>
      <c r="H593" s="2"/>
      <c r="I593" s="2"/>
      <c r="J593" s="2"/>
    </row>
    <row r="594" spans="1:10" x14ac:dyDescent="0.25">
      <c r="A594" s="5"/>
      <c r="B594" s="6"/>
      <c r="C594" s="31" t="s">
        <v>293</v>
      </c>
      <c r="D594" s="32"/>
      <c r="E594" s="29">
        <f>+SUM(E588:E593)</f>
        <v>83.315664018707579</v>
      </c>
      <c r="F594" s="2"/>
      <c r="G594" s="2"/>
      <c r="H594" s="2"/>
      <c r="I594" s="2"/>
      <c r="J594" s="2"/>
    </row>
    <row r="595" spans="1:10" x14ac:dyDescent="0.25">
      <c r="A595" s="5"/>
      <c r="B595" s="6"/>
      <c r="C595" s="361" t="s">
        <v>294</v>
      </c>
      <c r="D595" s="25"/>
      <c r="E595" s="26">
        <v>1</v>
      </c>
      <c r="F595" s="2"/>
      <c r="G595" s="2"/>
      <c r="H595" s="2"/>
      <c r="I595" s="2"/>
      <c r="J595" s="2"/>
    </row>
    <row r="596" spans="1:10" x14ac:dyDescent="0.25">
      <c r="A596" s="5"/>
      <c r="B596" s="6"/>
      <c r="C596" s="27" t="s">
        <v>295</v>
      </c>
      <c r="D596" s="28"/>
      <c r="E596" s="29">
        <f>+E594/E595</f>
        <v>83.315664018707579</v>
      </c>
      <c r="F596" s="2"/>
      <c r="G596" s="2"/>
      <c r="H596" s="2"/>
      <c r="I596" s="2"/>
      <c r="J596" s="2"/>
    </row>
    <row r="599" spans="1:10" ht="20.25" customHeight="1" x14ac:dyDescent="0.25">
      <c r="A599" s="391" t="s">
        <v>279</v>
      </c>
      <c r="B599" s="391"/>
      <c r="C599" s="391"/>
      <c r="D599" s="391"/>
      <c r="E599" s="391"/>
      <c r="F599" s="1"/>
      <c r="G599" s="1"/>
      <c r="H599" s="2"/>
      <c r="I599" s="2"/>
      <c r="J599" s="2"/>
    </row>
    <row r="600" spans="1:10" x14ac:dyDescent="0.25">
      <c r="A600" s="3"/>
      <c r="B600" s="3"/>
      <c r="C600" s="3"/>
      <c r="D600" s="3"/>
      <c r="E600" s="3"/>
      <c r="F600" s="3"/>
      <c r="G600" s="3"/>
      <c r="H600" s="2"/>
      <c r="I600" s="2"/>
      <c r="J600" s="2"/>
    </row>
    <row r="601" spans="1:10" x14ac:dyDescent="0.25">
      <c r="A601" s="4"/>
      <c r="B601" s="4"/>
      <c r="C601" s="5"/>
      <c r="D601" s="6"/>
      <c r="E601" s="7"/>
      <c r="F601" s="2"/>
      <c r="G601" s="2"/>
      <c r="H601" s="2"/>
      <c r="I601" s="2"/>
      <c r="J601" s="2"/>
    </row>
    <row r="602" spans="1:10" ht="15.75" x14ac:dyDescent="0.25">
      <c r="A602" s="392" t="s">
        <v>280</v>
      </c>
      <c r="B602" s="392"/>
      <c r="C602" s="392"/>
      <c r="D602" s="392"/>
      <c r="E602" s="392"/>
      <c r="F602" s="2"/>
      <c r="G602" s="2"/>
      <c r="H602" s="2"/>
      <c r="I602" s="2"/>
      <c r="J602" s="2"/>
    </row>
    <row r="603" spans="1:10" ht="15.75" customHeight="1" x14ac:dyDescent="0.25">
      <c r="A603" s="393" t="s">
        <v>281</v>
      </c>
      <c r="B603" s="393"/>
      <c r="C603" s="393"/>
      <c r="D603" s="393"/>
      <c r="E603" s="393"/>
      <c r="F603" s="2"/>
      <c r="G603" s="2"/>
      <c r="H603" s="2"/>
      <c r="I603" s="2"/>
      <c r="J603" s="2"/>
    </row>
    <row r="604" spans="1:10" x14ac:dyDescent="0.25">
      <c r="A604" s="2"/>
      <c r="B604" s="8"/>
      <c r="C604" s="8"/>
      <c r="D604" s="2"/>
      <c r="E604" s="2"/>
      <c r="F604" s="2"/>
      <c r="G604" s="2"/>
      <c r="H604" s="2"/>
      <c r="I604" s="2"/>
      <c r="J604" s="2"/>
    </row>
    <row r="605" spans="1:10" x14ac:dyDescent="0.25">
      <c r="A605" s="9" t="s">
        <v>282</v>
      </c>
      <c r="B605" s="9"/>
      <c r="C605" s="10"/>
      <c r="D605" s="9"/>
      <c r="E605" s="9"/>
      <c r="F605" s="9"/>
      <c r="G605" s="9"/>
      <c r="H605" s="9"/>
      <c r="I605" s="9"/>
      <c r="J605" s="11"/>
    </row>
    <row r="606" spans="1:10" ht="47.25" customHeight="1" x14ac:dyDescent="0.25">
      <c r="A606" s="508" t="s">
        <v>498</v>
      </c>
      <c r="B606" s="509"/>
      <c r="C606" s="509"/>
      <c r="D606" s="509"/>
      <c r="E606" s="510"/>
      <c r="F606" s="9"/>
      <c r="G606" s="9"/>
      <c r="H606" s="9"/>
      <c r="I606" s="9"/>
      <c r="J606" s="9"/>
    </row>
    <row r="607" spans="1:10" x14ac:dyDescent="0.25">
      <c r="A607" s="12"/>
      <c r="B607" s="12"/>
      <c r="C607" s="13"/>
      <c r="D607" s="12"/>
      <c r="E607" s="12"/>
      <c r="F607" s="12"/>
      <c r="G607" s="12"/>
      <c r="H607" s="12"/>
      <c r="I607" s="12"/>
      <c r="J607" s="11"/>
    </row>
    <row r="608" spans="1:10" x14ac:dyDescent="0.25">
      <c r="A608" s="9" t="s">
        <v>283</v>
      </c>
      <c r="B608" s="9"/>
      <c r="C608" s="13"/>
      <c r="D608" s="12"/>
      <c r="E608" s="12"/>
      <c r="F608" s="12"/>
      <c r="G608" s="12"/>
      <c r="H608" s="12"/>
      <c r="I608" s="12"/>
      <c r="J608" s="11"/>
    </row>
    <row r="609" spans="1:11" x14ac:dyDescent="0.25">
      <c r="A609" s="462" t="s">
        <v>478</v>
      </c>
      <c r="B609" s="463"/>
      <c r="C609" s="463"/>
      <c r="D609" s="463"/>
      <c r="E609" s="464"/>
      <c r="F609" s="9"/>
      <c r="G609" s="9"/>
      <c r="H609" s="9"/>
      <c r="I609" s="9"/>
      <c r="J609" s="9"/>
    </row>
    <row r="610" spans="1:11" x14ac:dyDescent="0.25">
      <c r="A610" s="14"/>
      <c r="B610" s="14"/>
      <c r="C610" s="14"/>
      <c r="D610" s="14"/>
      <c r="E610" s="14"/>
      <c r="F610" s="2"/>
      <c r="G610" s="2"/>
      <c r="H610" s="2"/>
      <c r="I610" s="2"/>
      <c r="J610" s="2"/>
    </row>
    <row r="611" spans="1:11" ht="72" customHeight="1" x14ac:dyDescent="0.25">
      <c r="A611" s="15" t="s">
        <v>285</v>
      </c>
      <c r="B611" s="15" t="s">
        <v>286</v>
      </c>
      <c r="C611" s="15" t="s">
        <v>287</v>
      </c>
      <c r="D611" s="15" t="s">
        <v>288</v>
      </c>
      <c r="E611" s="15" t="s">
        <v>289</v>
      </c>
      <c r="F611" s="2">
        <v>202.10070756540856</v>
      </c>
      <c r="G611" s="2">
        <v>32.121090217345994</v>
      </c>
      <c r="H611" s="2">
        <v>0</v>
      </c>
      <c r="I611" s="2">
        <v>13.029499129869688</v>
      </c>
      <c r="J611" s="2">
        <v>2.1797767639136635E-2</v>
      </c>
      <c r="K611">
        <v>4.5247439602142601</v>
      </c>
    </row>
    <row r="612" spans="1:11" ht="25.5" customHeight="1" x14ac:dyDescent="0.25">
      <c r="A612" s="16"/>
      <c r="B612" s="16"/>
      <c r="C612" s="16" t="s">
        <v>290</v>
      </c>
      <c r="D612" s="16" t="s">
        <v>291</v>
      </c>
      <c r="E612" s="16" t="s">
        <v>292</v>
      </c>
      <c r="F612" s="2"/>
      <c r="G612" s="2"/>
      <c r="H612" s="2"/>
      <c r="I612" s="2"/>
      <c r="J612" s="2"/>
    </row>
    <row r="613" spans="1:11" ht="63.75" customHeight="1" x14ac:dyDescent="0.25">
      <c r="A613" s="38" t="str">
        <f>+'[1]CM.05-SERV.TER.'!$A$9</f>
        <v>Servicio por mantenimiento de  Equipos de computo.</v>
      </c>
      <c r="B613" s="33" t="str">
        <f>+'[1]CM.05-SERV.TER.'!$C$9</f>
        <v>servicio</v>
      </c>
      <c r="C613" s="34">
        <f t="shared" ref="C613:C618" si="24">E613/D613</f>
        <v>0.18965907241498553</v>
      </c>
      <c r="D613" s="35">
        <f>+'[1]CM.05-SERV.TER.'!$D$9</f>
        <v>1065.5999999999999</v>
      </c>
      <c r="E613" s="36">
        <f>F611</f>
        <v>202.10070756540856</v>
      </c>
      <c r="F613" s="2"/>
      <c r="G613" s="2"/>
      <c r="H613" s="2"/>
      <c r="I613" s="2"/>
      <c r="J613" s="2"/>
    </row>
    <row r="614" spans="1:11" ht="51" customHeight="1" x14ac:dyDescent="0.25">
      <c r="A614" s="39" t="str">
        <f>+'[1]CM.05-SERV.TER.'!$A$10</f>
        <v>Servicio por  mantenimiento de Impresoras.</v>
      </c>
      <c r="B614" s="17" t="str">
        <f>+'[1]CM.05-SERV.TER.'!$C$10</f>
        <v>servicio</v>
      </c>
      <c r="C614" s="18">
        <f t="shared" si="24"/>
        <v>3.0414818878274782E-2</v>
      </c>
      <c r="D614" s="19">
        <f>+'[1]CM.05-SERV.TER.'!$D$10</f>
        <v>1056.0999999999999</v>
      </c>
      <c r="E614" s="20">
        <f>G611</f>
        <v>32.121090217345994</v>
      </c>
      <c r="F614" s="2"/>
      <c r="G614" s="2"/>
      <c r="H614" s="2"/>
      <c r="I614" s="2"/>
      <c r="J614" s="2"/>
    </row>
    <row r="615" spans="1:11" ht="63.75" customHeight="1" x14ac:dyDescent="0.25">
      <c r="A615" s="39" t="str">
        <f>+'[1]CM.05-SERV.TER.'!$A$11</f>
        <v>Servicio por mantenimiento de Modulos  de trabajo</v>
      </c>
      <c r="B615" s="17" t="str">
        <f>+'[1]CM.05-SERV.TER.'!$C$11</f>
        <v>servicio</v>
      </c>
      <c r="C615" s="18">
        <f t="shared" si="24"/>
        <v>0</v>
      </c>
      <c r="D615" s="19">
        <f>+'[1]CM.05-SERV.TER.'!$D$11</f>
        <v>188.55555555555554</v>
      </c>
      <c r="E615" s="20">
        <f>H611</f>
        <v>0</v>
      </c>
      <c r="F615" s="2"/>
      <c r="G615" s="2"/>
      <c r="H615" s="2"/>
      <c r="I615" s="2"/>
      <c r="J615" s="2"/>
    </row>
    <row r="616" spans="1:11" ht="51" customHeight="1" x14ac:dyDescent="0.25">
      <c r="A616" s="39" t="str">
        <f>+'[1]CM.05-SERV.TER.'!$A$12</f>
        <v xml:space="preserve">Servicio por mantenimiento de escritorio </v>
      </c>
      <c r="B616" s="17" t="str">
        <f>+'[1]CM.05-SERV.TER.'!$C$12</f>
        <v>servicio</v>
      </c>
      <c r="C616" s="18">
        <f t="shared" si="24"/>
        <v>4.4532171451528692E-2</v>
      </c>
      <c r="D616" s="19">
        <f>+'[1]CM.05-SERV.TER.'!$D$12</f>
        <v>292.58620689655174</v>
      </c>
      <c r="E616" s="20">
        <f>I611</f>
        <v>13.029499129869688</v>
      </c>
      <c r="F616" s="2"/>
      <c r="G616" s="2"/>
      <c r="H616" s="2"/>
      <c r="I616" s="2"/>
      <c r="J616" s="2"/>
    </row>
    <row r="617" spans="1:11" ht="38.25" customHeight="1" x14ac:dyDescent="0.25">
      <c r="A617" s="39" t="str">
        <f>+'[1]CM.05-SERV.TER.'!$A$13</f>
        <v xml:space="preserve">Servicio por mantenimiento de sillon </v>
      </c>
      <c r="B617" s="17" t="str">
        <f>+'[1]CM.05-SERV.TER.'!$C$13</f>
        <v>servicio</v>
      </c>
      <c r="C617" s="18">
        <f t="shared" si="24"/>
        <v>3.5965674360390444E-5</v>
      </c>
      <c r="D617" s="19">
        <f>+'[1]CM.05-SERV.TER.'!$D$13</f>
        <v>606.07142857142856</v>
      </c>
      <c r="E617" s="20">
        <f>J611</f>
        <v>2.1797767639136635E-2</v>
      </c>
      <c r="F617" s="2"/>
      <c r="G617" s="2"/>
      <c r="H617" s="2"/>
      <c r="I617" s="2"/>
      <c r="J617" s="2"/>
    </row>
    <row r="618" spans="1:11" ht="51" customHeight="1" x14ac:dyDescent="0.25">
      <c r="A618" s="40" t="str">
        <f>+'[1]CM.05-SERV.TER.'!$A$14</f>
        <v>Servicio por mantenimiento de armario</v>
      </c>
      <c r="B618" s="21" t="str">
        <f>+'[1]CM.05-SERV.TER.'!$C$14</f>
        <v>servicio</v>
      </c>
      <c r="C618" s="22">
        <f t="shared" si="24"/>
        <v>6.3458400856275424E-2</v>
      </c>
      <c r="D618" s="23">
        <f>+'[1]CM.05-SERV.TER.'!$D$14</f>
        <v>71.30252100840336</v>
      </c>
      <c r="E618" s="37">
        <f>K611</f>
        <v>4.5247439602142601</v>
      </c>
      <c r="F618" s="2"/>
      <c r="G618" s="2"/>
      <c r="H618" s="2"/>
      <c r="I618" s="2"/>
      <c r="J618" s="2"/>
    </row>
    <row r="619" spans="1:11" x14ac:dyDescent="0.25">
      <c r="A619" s="5"/>
      <c r="B619" s="6"/>
      <c r="C619" s="31" t="s">
        <v>293</v>
      </c>
      <c r="D619" s="32"/>
      <c r="E619" s="29">
        <f>+SUM(E613:E618)</f>
        <v>251.79783864047764</v>
      </c>
      <c r="F619" s="2"/>
      <c r="G619" s="2"/>
      <c r="H619" s="2"/>
      <c r="I619" s="2"/>
      <c r="J619" s="2"/>
    </row>
    <row r="620" spans="1:11" x14ac:dyDescent="0.25">
      <c r="A620" s="5"/>
      <c r="B620" s="6"/>
      <c r="C620" s="24" t="s">
        <v>294</v>
      </c>
      <c r="D620" s="25"/>
      <c r="E620" s="26">
        <v>2</v>
      </c>
      <c r="F620" s="2"/>
      <c r="G620" s="2"/>
      <c r="H620" s="2"/>
      <c r="I620" s="2"/>
      <c r="J620" s="2"/>
    </row>
    <row r="621" spans="1:11" x14ac:dyDescent="0.25">
      <c r="A621" s="5"/>
      <c r="B621" s="6"/>
      <c r="C621" s="27" t="s">
        <v>295</v>
      </c>
      <c r="D621" s="28"/>
      <c r="E621" s="29">
        <f>+E619/E620</f>
        <v>125.89891932023882</v>
      </c>
      <c r="F621" s="2"/>
      <c r="G621" s="2"/>
      <c r="H621" s="2"/>
      <c r="I621" s="2"/>
      <c r="J621" s="2"/>
    </row>
    <row r="622" spans="1:11" x14ac:dyDescent="0.25">
      <c r="A622" s="4"/>
      <c r="B622" s="4"/>
      <c r="C622" s="5"/>
      <c r="D622" s="6"/>
      <c r="E622" s="7"/>
      <c r="F622" s="2"/>
      <c r="G622" s="2"/>
      <c r="H622" s="2"/>
      <c r="I622" s="2"/>
      <c r="J622" s="2"/>
    </row>
    <row r="624" spans="1:11" ht="20.25" customHeight="1" x14ac:dyDescent="0.25">
      <c r="A624" s="391" t="s">
        <v>279</v>
      </c>
      <c r="B624" s="391"/>
      <c r="C624" s="391"/>
      <c r="D624" s="391"/>
      <c r="E624" s="391"/>
      <c r="F624" s="1"/>
      <c r="G624" s="1"/>
      <c r="H624" s="2"/>
      <c r="I624" s="2"/>
      <c r="J624" s="2"/>
    </row>
    <row r="625" spans="1:11" x14ac:dyDescent="0.25">
      <c r="A625" s="3"/>
      <c r="B625" s="3"/>
      <c r="C625" s="3"/>
      <c r="D625" s="3"/>
      <c r="E625" s="3"/>
      <c r="F625" s="3"/>
      <c r="G625" s="3"/>
      <c r="H625" s="2"/>
      <c r="I625" s="2"/>
      <c r="J625" s="2"/>
    </row>
    <row r="626" spans="1:11" x14ac:dyDescent="0.25">
      <c r="A626" s="4"/>
      <c r="B626" s="4"/>
      <c r="C626" s="5"/>
      <c r="D626" s="6"/>
      <c r="E626" s="7"/>
      <c r="F626" s="2"/>
      <c r="G626" s="2"/>
      <c r="H626" s="2"/>
      <c r="I626" s="2"/>
      <c r="J626" s="2"/>
    </row>
    <row r="627" spans="1:11" ht="15.75" x14ac:dyDescent="0.25">
      <c r="A627" s="392" t="s">
        <v>280</v>
      </c>
      <c r="B627" s="392"/>
      <c r="C627" s="392"/>
      <c r="D627" s="392"/>
      <c r="E627" s="392"/>
      <c r="F627" s="2"/>
      <c r="G627" s="2"/>
      <c r="H627" s="2"/>
      <c r="I627" s="2"/>
      <c r="J627" s="2"/>
    </row>
    <row r="628" spans="1:11" ht="15.75" customHeight="1" x14ac:dyDescent="0.25">
      <c r="A628" s="393" t="s">
        <v>281</v>
      </c>
      <c r="B628" s="393"/>
      <c r="C628" s="393"/>
      <c r="D628" s="393"/>
      <c r="E628" s="393"/>
      <c r="F628" s="2"/>
      <c r="G628" s="2"/>
      <c r="H628" s="2"/>
      <c r="I628" s="2"/>
      <c r="J628" s="2"/>
    </row>
    <row r="629" spans="1:11" x14ac:dyDescent="0.25">
      <c r="A629" s="2"/>
      <c r="B629" s="8"/>
      <c r="C629" s="8"/>
      <c r="D629" s="2"/>
      <c r="E629" s="2"/>
      <c r="F629" s="2"/>
      <c r="G629" s="2"/>
      <c r="H629" s="2"/>
      <c r="I629" s="2"/>
      <c r="J629" s="2"/>
    </row>
    <row r="630" spans="1:11" x14ac:dyDescent="0.25">
      <c r="A630" s="9" t="s">
        <v>282</v>
      </c>
      <c r="B630" s="9"/>
      <c r="C630" s="10"/>
      <c r="D630" s="9"/>
      <c r="E630" s="9"/>
      <c r="F630" s="9"/>
      <c r="G630" s="9"/>
      <c r="H630" s="9"/>
      <c r="I630" s="9"/>
      <c r="J630" s="11"/>
    </row>
    <row r="631" spans="1:11" ht="47.25" customHeight="1" x14ac:dyDescent="0.25">
      <c r="A631" s="508" t="s">
        <v>499</v>
      </c>
      <c r="B631" s="509"/>
      <c r="C631" s="509"/>
      <c r="D631" s="509"/>
      <c r="E631" s="510"/>
      <c r="F631" s="9"/>
      <c r="G631" s="9"/>
      <c r="H631" s="9"/>
      <c r="I631" s="9"/>
      <c r="J631" s="9"/>
    </row>
    <row r="632" spans="1:11" x14ac:dyDescent="0.25">
      <c r="A632" s="12"/>
      <c r="B632" s="12"/>
      <c r="C632" s="13"/>
      <c r="D632" s="12"/>
      <c r="E632" s="12"/>
      <c r="F632" s="12"/>
      <c r="G632" s="12"/>
      <c r="H632" s="12"/>
      <c r="I632" s="12"/>
      <c r="J632" s="11"/>
    </row>
    <row r="633" spans="1:11" x14ac:dyDescent="0.25">
      <c r="A633" s="9" t="s">
        <v>283</v>
      </c>
      <c r="B633" s="9"/>
      <c r="C633" s="13"/>
      <c r="D633" s="12"/>
      <c r="E633" s="12"/>
      <c r="F633" s="12"/>
      <c r="G633" s="12"/>
      <c r="H633" s="12"/>
      <c r="I633" s="12"/>
      <c r="J633" s="11"/>
    </row>
    <row r="634" spans="1:11" x14ac:dyDescent="0.25">
      <c r="A634" s="462" t="s">
        <v>478</v>
      </c>
      <c r="B634" s="463"/>
      <c r="C634" s="463"/>
      <c r="D634" s="463"/>
      <c r="E634" s="464"/>
      <c r="F634" s="9"/>
      <c r="G634" s="9"/>
      <c r="H634" s="9"/>
      <c r="I634" s="9"/>
      <c r="J634" s="9"/>
    </row>
    <row r="635" spans="1:11" x14ac:dyDescent="0.25">
      <c r="A635" s="14"/>
      <c r="B635" s="14"/>
      <c r="C635" s="14"/>
      <c r="D635" s="14"/>
      <c r="E635" s="14"/>
      <c r="F635" s="2"/>
      <c r="G635" s="2"/>
      <c r="H635" s="2"/>
      <c r="I635" s="2"/>
      <c r="J635" s="2"/>
    </row>
    <row r="636" spans="1:11" ht="72" customHeight="1" x14ac:dyDescent="0.25">
      <c r="A636" s="15" t="s">
        <v>285</v>
      </c>
      <c r="B636" s="15" t="s">
        <v>286</v>
      </c>
      <c r="C636" s="15" t="s">
        <v>287</v>
      </c>
      <c r="D636" s="15" t="s">
        <v>288</v>
      </c>
      <c r="E636" s="15" t="s">
        <v>289</v>
      </c>
      <c r="F636" s="2">
        <v>595.24897529307464</v>
      </c>
      <c r="G636" s="2">
        <v>89.093428710312793</v>
      </c>
      <c r="H636" s="2">
        <v>0</v>
      </c>
      <c r="I636" s="2">
        <v>36.999650859603335</v>
      </c>
      <c r="J636" s="2">
        <v>7.6292186736978226E-2</v>
      </c>
      <c r="K636">
        <v>10.333885888416409</v>
      </c>
    </row>
    <row r="637" spans="1:11" ht="25.5" customHeight="1" x14ac:dyDescent="0.25">
      <c r="A637" s="16"/>
      <c r="B637" s="16"/>
      <c r="C637" s="16" t="s">
        <v>290</v>
      </c>
      <c r="D637" s="16" t="s">
        <v>291</v>
      </c>
      <c r="E637" s="16" t="s">
        <v>292</v>
      </c>
      <c r="F637" s="2"/>
      <c r="G637" s="2"/>
      <c r="H637" s="2"/>
      <c r="I637" s="2"/>
      <c r="J637" s="2"/>
    </row>
    <row r="638" spans="1:11" ht="63.75" customHeight="1" x14ac:dyDescent="0.25">
      <c r="A638" s="38" t="str">
        <f>+'[1]CM.05-SERV.TER.'!$A$9</f>
        <v>Servicio por mantenimiento de  Equipos de computo.</v>
      </c>
      <c r="B638" s="33" t="str">
        <f>+'[1]CM.05-SERV.TER.'!$C$9</f>
        <v>servicio</v>
      </c>
      <c r="C638" s="34">
        <f t="shared" ref="C638:C643" si="25">E638/D638</f>
        <v>0.55860451885611362</v>
      </c>
      <c r="D638" s="35">
        <f>+'[1]CM.05-SERV.TER.'!$D$9</f>
        <v>1065.5999999999999</v>
      </c>
      <c r="E638" s="36">
        <f>F636</f>
        <v>595.24897529307464</v>
      </c>
      <c r="F638" s="2"/>
      <c r="G638" s="2"/>
      <c r="H638" s="2"/>
      <c r="I638" s="2"/>
      <c r="J638" s="2"/>
    </row>
    <row r="639" spans="1:11" ht="51" customHeight="1" x14ac:dyDescent="0.25">
      <c r="A639" s="39" t="str">
        <f>+'[1]CM.05-SERV.TER.'!$A$10</f>
        <v>Servicio por  mantenimiento de Impresoras.</v>
      </c>
      <c r="B639" s="17" t="str">
        <f>+'[1]CM.05-SERV.TER.'!$C$10</f>
        <v>servicio</v>
      </c>
      <c r="C639" s="18">
        <f t="shared" si="25"/>
        <v>8.4360788476766216E-2</v>
      </c>
      <c r="D639" s="19">
        <f>+'[1]CM.05-SERV.TER.'!$D$10</f>
        <v>1056.0999999999999</v>
      </c>
      <c r="E639" s="20">
        <f>G636</f>
        <v>89.093428710312793</v>
      </c>
      <c r="F639" s="2"/>
      <c r="G639" s="2"/>
      <c r="H639" s="2"/>
      <c r="I639" s="2"/>
      <c r="J639" s="2"/>
    </row>
    <row r="640" spans="1:11" ht="63.75" customHeight="1" x14ac:dyDescent="0.25">
      <c r="A640" s="39" t="str">
        <f>+'[1]CM.05-SERV.TER.'!$A$11</f>
        <v>Servicio por mantenimiento de Modulos  de trabajo</v>
      </c>
      <c r="B640" s="17" t="str">
        <f>+'[1]CM.05-SERV.TER.'!$C$11</f>
        <v>servicio</v>
      </c>
      <c r="C640" s="18">
        <f t="shared" si="25"/>
        <v>0</v>
      </c>
      <c r="D640" s="19">
        <f>+'[1]CM.05-SERV.TER.'!$D$11</f>
        <v>188.55555555555554</v>
      </c>
      <c r="E640" s="20">
        <f>H636</f>
        <v>0</v>
      </c>
      <c r="F640" s="2"/>
      <c r="G640" s="2"/>
      <c r="H640" s="2"/>
      <c r="I640" s="2"/>
      <c r="J640" s="2"/>
    </row>
    <row r="641" spans="1:10" ht="51" customHeight="1" x14ac:dyDescent="0.25">
      <c r="A641" s="39" t="str">
        <f>+'[1]CM.05-SERV.TER.'!$A$12</f>
        <v xml:space="preserve">Servicio por mantenimiento de escritorio </v>
      </c>
      <c r="B641" s="17" t="str">
        <f>+'[1]CM.05-SERV.TER.'!$C$12</f>
        <v>servicio</v>
      </c>
      <c r="C641" s="18">
        <f t="shared" si="25"/>
        <v>0.12645726280830838</v>
      </c>
      <c r="D641" s="19">
        <f>+'[1]CM.05-SERV.TER.'!$D$12</f>
        <v>292.58620689655174</v>
      </c>
      <c r="E641" s="20">
        <f>I636</f>
        <v>36.999650859603335</v>
      </c>
      <c r="F641" s="2"/>
      <c r="G641" s="2"/>
      <c r="H641" s="2"/>
      <c r="I641" s="2"/>
      <c r="J641" s="2"/>
    </row>
    <row r="642" spans="1:10" ht="38.25" customHeight="1" x14ac:dyDescent="0.25">
      <c r="A642" s="39" t="str">
        <f>+'[1]CM.05-SERV.TER.'!$A$13</f>
        <v xml:space="preserve">Servicio por mantenimiento de sillon </v>
      </c>
      <c r="B642" s="17" t="str">
        <f>+'[1]CM.05-SERV.TER.'!$C$13</f>
        <v>servicio</v>
      </c>
      <c r="C642" s="18">
        <f t="shared" si="25"/>
        <v>1.2587986026136656E-4</v>
      </c>
      <c r="D642" s="19">
        <f>+'[1]CM.05-SERV.TER.'!$D$13</f>
        <v>606.07142857142856</v>
      </c>
      <c r="E642" s="20">
        <f>J636</f>
        <v>7.6292186736978226E-2</v>
      </c>
      <c r="F642" s="2"/>
      <c r="G642" s="2"/>
      <c r="H642" s="2"/>
      <c r="I642" s="2"/>
      <c r="J642" s="2"/>
    </row>
    <row r="643" spans="1:10" ht="51" customHeight="1" x14ac:dyDescent="0.25">
      <c r="A643" s="40" t="str">
        <f>+'[1]CM.05-SERV.TER.'!$A$14</f>
        <v>Servicio por mantenimiento de armario</v>
      </c>
      <c r="B643" s="21" t="str">
        <f>+'[1]CM.05-SERV.TER.'!$C$14</f>
        <v>servicio</v>
      </c>
      <c r="C643" s="22">
        <f t="shared" si="25"/>
        <v>0.14493016154644109</v>
      </c>
      <c r="D643" s="23">
        <f>+'[1]CM.05-SERV.TER.'!$D$14</f>
        <v>71.30252100840336</v>
      </c>
      <c r="E643" s="37">
        <f>K636</f>
        <v>10.333885888416409</v>
      </c>
      <c r="F643" s="2"/>
      <c r="G643" s="2"/>
      <c r="H643" s="2"/>
      <c r="I643" s="2"/>
      <c r="J643" s="2"/>
    </row>
    <row r="644" spans="1:10" x14ac:dyDescent="0.25">
      <c r="A644" s="5"/>
      <c r="B644" s="6"/>
      <c r="C644" s="31" t="s">
        <v>293</v>
      </c>
      <c r="D644" s="32"/>
      <c r="E644" s="29">
        <f>+SUM(E638:E643)</f>
        <v>731.75223293814406</v>
      </c>
      <c r="F644" s="2"/>
      <c r="G644" s="2"/>
      <c r="H644" s="2"/>
      <c r="I644" s="2"/>
      <c r="J644" s="2"/>
    </row>
    <row r="645" spans="1:10" x14ac:dyDescent="0.25">
      <c r="A645" s="5"/>
      <c r="B645" s="6"/>
      <c r="C645" s="24" t="s">
        <v>294</v>
      </c>
      <c r="D645" s="25"/>
      <c r="E645" s="26">
        <v>7</v>
      </c>
      <c r="F645" s="2"/>
      <c r="G645" s="2"/>
      <c r="H645" s="2"/>
      <c r="I645" s="2"/>
      <c r="J645" s="2"/>
    </row>
    <row r="646" spans="1:10" x14ac:dyDescent="0.25">
      <c r="A646" s="5"/>
      <c r="B646" s="6"/>
      <c r="C646" s="27" t="s">
        <v>295</v>
      </c>
      <c r="D646" s="28"/>
      <c r="E646" s="29">
        <f>+E644/E645</f>
        <v>104.53603327687772</v>
      </c>
      <c r="F646" s="2"/>
      <c r="G646" s="2"/>
      <c r="H646" s="2"/>
      <c r="I646" s="2"/>
      <c r="J646" s="2"/>
    </row>
    <row r="647" spans="1:10" x14ac:dyDescent="0.25">
      <c r="A647" s="4"/>
      <c r="B647" s="4"/>
      <c r="C647" s="5"/>
      <c r="D647" s="6"/>
      <c r="E647" s="7"/>
      <c r="F647" s="2"/>
      <c r="G647" s="2"/>
      <c r="H647" s="2"/>
      <c r="I647" s="2"/>
      <c r="J647" s="2"/>
    </row>
    <row r="649" spans="1:10" ht="20.25" customHeight="1" x14ac:dyDescent="0.25">
      <c r="A649" s="391" t="s">
        <v>279</v>
      </c>
      <c r="B649" s="391"/>
      <c r="C649" s="391"/>
      <c r="D649" s="391"/>
      <c r="E649" s="391"/>
      <c r="F649" s="1"/>
      <c r="G649" s="1"/>
      <c r="H649" s="2"/>
      <c r="I649" s="2"/>
      <c r="J649" s="2"/>
    </row>
    <row r="650" spans="1:10" x14ac:dyDescent="0.25">
      <c r="A650" s="3"/>
      <c r="B650" s="3"/>
      <c r="C650" s="3"/>
      <c r="D650" s="3"/>
      <c r="E650" s="3"/>
      <c r="F650" s="3"/>
      <c r="G650" s="3"/>
      <c r="H650" s="2"/>
      <c r="I650" s="2"/>
      <c r="J650" s="2"/>
    </row>
    <row r="651" spans="1:10" x14ac:dyDescent="0.25">
      <c r="A651" s="4"/>
      <c r="B651" s="4"/>
      <c r="C651" s="5"/>
      <c r="D651" s="6"/>
      <c r="E651" s="7"/>
      <c r="F651" s="2"/>
      <c r="G651" s="2"/>
      <c r="H651" s="2"/>
      <c r="I651" s="2"/>
      <c r="J651" s="2"/>
    </row>
    <row r="652" spans="1:10" ht="15.75" x14ac:dyDescent="0.25">
      <c r="A652" s="392" t="s">
        <v>280</v>
      </c>
      <c r="B652" s="392"/>
      <c r="C652" s="392"/>
      <c r="D652" s="392"/>
      <c r="E652" s="392"/>
      <c r="F652" s="2"/>
      <c r="G652" s="2"/>
      <c r="H652" s="2"/>
      <c r="I652" s="2"/>
      <c r="J652" s="2"/>
    </row>
    <row r="653" spans="1:10" ht="15.75" customHeight="1" x14ac:dyDescent="0.25">
      <c r="A653" s="393" t="s">
        <v>281</v>
      </c>
      <c r="B653" s="393"/>
      <c r="C653" s="393"/>
      <c r="D653" s="393"/>
      <c r="E653" s="393"/>
      <c r="F653" s="2"/>
      <c r="G653" s="2"/>
      <c r="H653" s="2"/>
      <c r="I653" s="2"/>
      <c r="J653" s="2"/>
    </row>
    <row r="654" spans="1:10" x14ac:dyDescent="0.25">
      <c r="A654" s="2"/>
      <c r="B654" s="8"/>
      <c r="C654" s="8"/>
      <c r="D654" s="2"/>
      <c r="E654" s="2"/>
      <c r="F654" s="2"/>
      <c r="G654" s="2"/>
      <c r="H654" s="2"/>
      <c r="I654" s="2"/>
      <c r="J654" s="2"/>
    </row>
    <row r="655" spans="1:10" x14ac:dyDescent="0.25">
      <c r="A655" s="9" t="s">
        <v>282</v>
      </c>
      <c r="B655" s="9"/>
      <c r="C655" s="10"/>
      <c r="D655" s="9"/>
      <c r="E655" s="9"/>
      <c r="F655" s="9"/>
      <c r="G655" s="9"/>
      <c r="H655" s="9"/>
      <c r="I655" s="9"/>
      <c r="J655" s="11"/>
    </row>
    <row r="656" spans="1:10" ht="47.25" customHeight="1" x14ac:dyDescent="0.25">
      <c r="A656" s="508" t="s">
        <v>577</v>
      </c>
      <c r="B656" s="509"/>
      <c r="C656" s="509"/>
      <c r="D656" s="509"/>
      <c r="E656" s="510"/>
      <c r="F656" s="9"/>
      <c r="G656" s="9"/>
      <c r="H656" s="9"/>
      <c r="I656" s="9"/>
      <c r="J656" s="9"/>
    </row>
    <row r="657" spans="1:11" x14ac:dyDescent="0.25">
      <c r="A657" s="12"/>
      <c r="B657" s="12"/>
      <c r="C657" s="13"/>
      <c r="D657" s="12"/>
      <c r="E657" s="12"/>
      <c r="F657" s="12"/>
      <c r="G657" s="12"/>
      <c r="H657" s="12"/>
      <c r="I657" s="12"/>
      <c r="J657" s="11"/>
    </row>
    <row r="658" spans="1:11" x14ac:dyDescent="0.25">
      <c r="A658" s="9" t="s">
        <v>283</v>
      </c>
      <c r="B658" s="9"/>
      <c r="C658" s="13"/>
      <c r="D658" s="12"/>
      <c r="E658" s="12"/>
      <c r="F658" s="12"/>
      <c r="G658" s="12"/>
      <c r="H658" s="12"/>
      <c r="I658" s="12"/>
      <c r="J658" s="11"/>
    </row>
    <row r="659" spans="1:11" x14ac:dyDescent="0.25">
      <c r="A659" s="462" t="s">
        <v>478</v>
      </c>
      <c r="B659" s="463"/>
      <c r="C659" s="463"/>
      <c r="D659" s="463"/>
      <c r="E659" s="464"/>
      <c r="F659" s="9"/>
      <c r="G659" s="9"/>
      <c r="H659" s="9"/>
      <c r="I659" s="9"/>
      <c r="J659" s="9"/>
    </row>
    <row r="660" spans="1:11" x14ac:dyDescent="0.25">
      <c r="A660" s="14"/>
      <c r="B660" s="14"/>
      <c r="C660" s="14"/>
      <c r="D660" s="14"/>
      <c r="E660" s="14"/>
      <c r="F660" s="2"/>
      <c r="G660" s="2"/>
      <c r="H660" s="2"/>
      <c r="I660" s="2"/>
      <c r="J660" s="2"/>
    </row>
    <row r="661" spans="1:11" ht="72" customHeight="1" x14ac:dyDescent="0.25">
      <c r="A661" s="15" t="s">
        <v>285</v>
      </c>
      <c r="B661" s="15" t="s">
        <v>286</v>
      </c>
      <c r="C661" s="15" t="s">
        <v>287</v>
      </c>
      <c r="D661" s="15" t="s">
        <v>288</v>
      </c>
      <c r="E661" s="15" t="s">
        <v>289</v>
      </c>
      <c r="F661" s="2">
        <v>86.839365501787952</v>
      </c>
      <c r="G661" s="2">
        <v>24.77092400772424</v>
      </c>
      <c r="H661" s="2">
        <v>0</v>
      </c>
      <c r="I661" s="2">
        <v>10.223801425673695</v>
      </c>
      <c r="J661" s="2">
        <v>0.21797767639136639</v>
      </c>
      <c r="K661">
        <v>4.1639219141418984</v>
      </c>
    </row>
    <row r="662" spans="1:11" ht="25.5" customHeight="1" x14ac:dyDescent="0.25">
      <c r="A662" s="16"/>
      <c r="B662" s="16"/>
      <c r="C662" s="16" t="s">
        <v>290</v>
      </c>
      <c r="D662" s="16" t="s">
        <v>291</v>
      </c>
      <c r="E662" s="16" t="s">
        <v>292</v>
      </c>
      <c r="F662" s="2"/>
      <c r="G662" s="2"/>
      <c r="H662" s="2"/>
      <c r="I662" s="2"/>
      <c r="J662" s="2"/>
    </row>
    <row r="663" spans="1:11" ht="63.75" customHeight="1" x14ac:dyDescent="0.25">
      <c r="A663" s="38" t="str">
        <f>+'[1]CM.05-SERV.TER.'!$A$9</f>
        <v>Servicio por mantenimiento de  Equipos de computo.</v>
      </c>
      <c r="B663" s="33" t="str">
        <f>+'[1]CM.05-SERV.TER.'!$C$9</f>
        <v>servicio</v>
      </c>
      <c r="C663" s="34">
        <f t="shared" ref="C663:C668" si="26">E663/D663</f>
        <v>8.1493398556482702E-2</v>
      </c>
      <c r="D663" s="35">
        <f>+'[1]CM.05-SERV.TER.'!$D$9</f>
        <v>1065.5999999999999</v>
      </c>
      <c r="E663" s="36">
        <f>F661</f>
        <v>86.839365501787952</v>
      </c>
      <c r="F663" s="2"/>
      <c r="G663" s="2"/>
      <c r="H663" s="2"/>
      <c r="I663" s="2"/>
      <c r="J663" s="2"/>
    </row>
    <row r="664" spans="1:11" ht="51" customHeight="1" x14ac:dyDescent="0.25">
      <c r="A664" s="39" t="str">
        <f>+'[1]CM.05-SERV.TER.'!$A$10</f>
        <v>Servicio por  mantenimiento de Impresoras.</v>
      </c>
      <c r="B664" s="17" t="str">
        <f>+'[1]CM.05-SERV.TER.'!$C$10</f>
        <v>servicio</v>
      </c>
      <c r="C664" s="18">
        <f t="shared" si="26"/>
        <v>2.3455093274996914E-2</v>
      </c>
      <c r="D664" s="19">
        <f>+'[1]CM.05-SERV.TER.'!$D$10</f>
        <v>1056.0999999999999</v>
      </c>
      <c r="E664" s="20">
        <f>G661</f>
        <v>24.77092400772424</v>
      </c>
      <c r="F664" s="2"/>
      <c r="G664" s="2"/>
      <c r="H664" s="2"/>
      <c r="I664" s="2"/>
      <c r="J664" s="2"/>
    </row>
    <row r="665" spans="1:11" ht="63.75" customHeight="1" x14ac:dyDescent="0.25">
      <c r="A665" s="39" t="str">
        <f>+'[1]CM.05-SERV.TER.'!$A$11</f>
        <v>Servicio por mantenimiento de Modulos  de trabajo</v>
      </c>
      <c r="B665" s="17" t="str">
        <f>+'[1]CM.05-SERV.TER.'!$C$11</f>
        <v>servicio</v>
      </c>
      <c r="C665" s="18">
        <f t="shared" si="26"/>
        <v>0</v>
      </c>
      <c r="D665" s="19">
        <f>+'[1]CM.05-SERV.TER.'!$D$11</f>
        <v>188.55555555555554</v>
      </c>
      <c r="E665" s="20">
        <f>H661</f>
        <v>0</v>
      </c>
      <c r="F665" s="2"/>
      <c r="G665" s="2"/>
      <c r="H665" s="2"/>
      <c r="I665" s="2"/>
      <c r="J665" s="2"/>
    </row>
    <row r="666" spans="1:11" ht="51" customHeight="1" x14ac:dyDescent="0.25">
      <c r="A666" s="39" t="str">
        <f>+'[1]CM.05-SERV.TER.'!$A$12</f>
        <v xml:space="preserve">Servicio por mantenimiento de escritorio </v>
      </c>
      <c r="B666" s="17" t="str">
        <f>+'[1]CM.05-SERV.TER.'!$C$12</f>
        <v>servicio</v>
      </c>
      <c r="C666" s="18">
        <f t="shared" si="26"/>
        <v>3.4942868750092768E-2</v>
      </c>
      <c r="D666" s="19">
        <f>+'[1]CM.05-SERV.TER.'!$D$12</f>
        <v>292.58620689655174</v>
      </c>
      <c r="E666" s="20">
        <f>I661</f>
        <v>10.223801425673695</v>
      </c>
      <c r="F666" s="2"/>
      <c r="G666" s="2"/>
      <c r="H666" s="2"/>
      <c r="I666" s="2"/>
      <c r="J666" s="2"/>
    </row>
    <row r="667" spans="1:11" ht="38.25" customHeight="1" x14ac:dyDescent="0.25">
      <c r="A667" s="39" t="str">
        <f>+'[1]CM.05-SERV.TER.'!$A$13</f>
        <v xml:space="preserve">Servicio por mantenimiento de sillon </v>
      </c>
      <c r="B667" s="17" t="str">
        <f>+'[1]CM.05-SERV.TER.'!$C$13</f>
        <v>servicio</v>
      </c>
      <c r="C667" s="18">
        <f t="shared" si="26"/>
        <v>3.596567436039045E-4</v>
      </c>
      <c r="D667" s="19">
        <f>+'[1]CM.05-SERV.TER.'!$D$13</f>
        <v>606.07142857142856</v>
      </c>
      <c r="E667" s="20">
        <f>J661</f>
        <v>0.21797767639136639</v>
      </c>
      <c r="F667" s="2"/>
      <c r="G667" s="2"/>
      <c r="H667" s="2"/>
      <c r="I667" s="2"/>
      <c r="J667" s="2"/>
    </row>
    <row r="668" spans="1:11" ht="51" customHeight="1" x14ac:dyDescent="0.25">
      <c r="A668" s="40" t="str">
        <f>+'[1]CM.05-SERV.TER.'!$A$14</f>
        <v>Servicio por mantenimiento de armario</v>
      </c>
      <c r="B668" s="21" t="str">
        <f>+'[1]CM.05-SERV.TER.'!$C$14</f>
        <v>servicio</v>
      </c>
      <c r="C668" s="22">
        <f t="shared" si="26"/>
        <v>5.8397962025089678E-2</v>
      </c>
      <c r="D668" s="23">
        <f>+'[1]CM.05-SERV.TER.'!$D$14</f>
        <v>71.30252100840336</v>
      </c>
      <c r="E668" s="37">
        <f>K661</f>
        <v>4.1639219141418984</v>
      </c>
      <c r="F668" s="2"/>
      <c r="G668" s="2"/>
      <c r="H668" s="2"/>
      <c r="I668" s="2"/>
      <c r="J668" s="2"/>
    </row>
    <row r="669" spans="1:11" x14ac:dyDescent="0.25">
      <c r="A669" s="5"/>
      <c r="B669" s="6"/>
      <c r="C669" s="31" t="s">
        <v>293</v>
      </c>
      <c r="D669" s="32"/>
      <c r="E669" s="29">
        <f>+SUM(E663:E668)</f>
        <v>126.21599052571916</v>
      </c>
      <c r="F669" s="2"/>
      <c r="G669" s="2"/>
      <c r="H669" s="2"/>
      <c r="I669" s="2"/>
      <c r="J669" s="2"/>
    </row>
    <row r="670" spans="1:11" x14ac:dyDescent="0.25">
      <c r="A670" s="5"/>
      <c r="B670" s="6"/>
      <c r="C670" s="24" t="s">
        <v>294</v>
      </c>
      <c r="D670" s="25"/>
      <c r="E670" s="26">
        <v>20</v>
      </c>
      <c r="F670" s="2"/>
      <c r="G670" s="2"/>
      <c r="H670" s="2"/>
      <c r="I670" s="2"/>
      <c r="J670" s="2"/>
    </row>
    <row r="671" spans="1:11" x14ac:dyDescent="0.25">
      <c r="A671" s="5"/>
      <c r="B671" s="6"/>
      <c r="C671" s="27" t="s">
        <v>295</v>
      </c>
      <c r="D671" s="28"/>
      <c r="E671" s="29">
        <f>+E669/E670</f>
        <v>6.3107995262859582</v>
      </c>
      <c r="F671" s="2"/>
      <c r="G671" s="2"/>
      <c r="H671" s="2"/>
      <c r="I671" s="2"/>
      <c r="J671" s="2"/>
    </row>
    <row r="672" spans="1:11" x14ac:dyDescent="0.25">
      <c r="A672" s="4"/>
      <c r="B672" s="4"/>
      <c r="C672" s="5"/>
      <c r="D672" s="6"/>
      <c r="E672" s="7"/>
      <c r="F672" s="2"/>
      <c r="G672" s="2"/>
      <c r="H672" s="2"/>
      <c r="I672" s="2"/>
      <c r="J672" s="2"/>
    </row>
    <row r="673" spans="1:11" ht="20.25" customHeight="1" x14ac:dyDescent="0.25">
      <c r="A673" s="391" t="s">
        <v>279</v>
      </c>
      <c r="B673" s="391"/>
      <c r="C673" s="391"/>
      <c r="D673" s="391"/>
      <c r="E673" s="391"/>
      <c r="F673" s="1"/>
      <c r="G673" s="1"/>
      <c r="H673" s="2"/>
      <c r="I673" s="2"/>
      <c r="J673" s="2"/>
    </row>
    <row r="674" spans="1:11" x14ac:dyDescent="0.25">
      <c r="A674" s="3"/>
      <c r="B674" s="3"/>
      <c r="C674" s="3"/>
      <c r="D674" s="3"/>
      <c r="E674" s="3"/>
      <c r="F674" s="3"/>
      <c r="G674" s="3"/>
      <c r="H674" s="2"/>
      <c r="I674" s="2"/>
      <c r="J674" s="2"/>
    </row>
    <row r="675" spans="1:11" x14ac:dyDescent="0.25">
      <c r="A675" s="4"/>
      <c r="B675" s="4"/>
      <c r="C675" s="5"/>
      <c r="D675" s="6"/>
      <c r="E675" s="7"/>
      <c r="F675" s="2"/>
      <c r="G675" s="2"/>
      <c r="H675" s="2"/>
      <c r="I675" s="2"/>
      <c r="J675" s="2"/>
    </row>
    <row r="676" spans="1:11" ht="15.75" x14ac:dyDescent="0.25">
      <c r="A676" s="392" t="s">
        <v>280</v>
      </c>
      <c r="B676" s="392"/>
      <c r="C676" s="392"/>
      <c r="D676" s="392"/>
      <c r="E676" s="392"/>
      <c r="F676" s="2"/>
      <c r="G676" s="2"/>
      <c r="H676" s="2"/>
      <c r="I676" s="2"/>
      <c r="J676" s="2"/>
    </row>
    <row r="677" spans="1:11" ht="15.75" customHeight="1" x14ac:dyDescent="0.25">
      <c r="A677" s="393" t="s">
        <v>281</v>
      </c>
      <c r="B677" s="393"/>
      <c r="C677" s="393"/>
      <c r="D677" s="393"/>
      <c r="E677" s="393"/>
      <c r="F677" s="2"/>
      <c r="G677" s="2"/>
      <c r="H677" s="2"/>
      <c r="I677" s="2"/>
      <c r="J677" s="2"/>
    </row>
    <row r="678" spans="1:11" x14ac:dyDescent="0.25">
      <c r="A678" s="2"/>
      <c r="B678" s="8"/>
      <c r="C678" s="8"/>
      <c r="D678" s="2"/>
      <c r="E678" s="2"/>
      <c r="F678" s="2"/>
      <c r="G678" s="2"/>
      <c r="H678" s="2"/>
      <c r="I678" s="2"/>
      <c r="J678" s="2"/>
    </row>
    <row r="679" spans="1:11" x14ac:dyDescent="0.25">
      <c r="A679" s="9" t="s">
        <v>282</v>
      </c>
      <c r="B679" s="9"/>
      <c r="C679" s="10"/>
      <c r="D679" s="9"/>
      <c r="E679" s="9"/>
      <c r="F679" s="9"/>
      <c r="G679" s="9"/>
      <c r="H679" s="9"/>
      <c r="I679" s="9"/>
      <c r="J679" s="11"/>
    </row>
    <row r="680" spans="1:11" ht="47.25" customHeight="1" x14ac:dyDescent="0.25">
      <c r="A680" s="508" t="s">
        <v>500</v>
      </c>
      <c r="B680" s="509"/>
      <c r="C680" s="509"/>
      <c r="D680" s="509"/>
      <c r="E680" s="510"/>
      <c r="F680" s="9"/>
      <c r="G680" s="9"/>
      <c r="H680" s="9"/>
      <c r="I680" s="9"/>
      <c r="J680" s="9"/>
    </row>
    <row r="681" spans="1:11" x14ac:dyDescent="0.25">
      <c r="A681" s="12"/>
      <c r="B681" s="12"/>
      <c r="C681" s="13"/>
      <c r="D681" s="12"/>
      <c r="E681" s="12"/>
      <c r="F681" s="12"/>
      <c r="G681" s="12"/>
      <c r="H681" s="12"/>
      <c r="I681" s="12"/>
      <c r="J681" s="11"/>
    </row>
    <row r="682" spans="1:11" x14ac:dyDescent="0.25">
      <c r="A682" s="9" t="s">
        <v>283</v>
      </c>
      <c r="B682" s="9"/>
      <c r="C682" s="13"/>
      <c r="D682" s="12"/>
      <c r="E682" s="12"/>
      <c r="F682" s="12"/>
      <c r="G682" s="12"/>
      <c r="H682" s="12"/>
      <c r="I682" s="12"/>
      <c r="J682" s="11"/>
    </row>
    <row r="683" spans="1:11" x14ac:dyDescent="0.25">
      <c r="A683" s="462" t="s">
        <v>478</v>
      </c>
      <c r="B683" s="463"/>
      <c r="C683" s="463"/>
      <c r="D683" s="463"/>
      <c r="E683" s="464"/>
      <c r="F683" s="9"/>
      <c r="G683" s="9"/>
      <c r="H683" s="9"/>
      <c r="I683" s="9"/>
      <c r="J683" s="9"/>
    </row>
    <row r="684" spans="1:11" x14ac:dyDescent="0.25">
      <c r="A684" s="14"/>
      <c r="B684" s="14"/>
      <c r="C684" s="14"/>
      <c r="D684" s="14"/>
      <c r="E684" s="14"/>
      <c r="F684" s="2"/>
      <c r="G684" s="2"/>
      <c r="H684" s="2"/>
      <c r="I684" s="2"/>
      <c r="J684" s="2"/>
    </row>
    <row r="685" spans="1:11" ht="72" customHeight="1" x14ac:dyDescent="0.25">
      <c r="A685" s="15" t="s">
        <v>285</v>
      </c>
      <c r="B685" s="15" t="s">
        <v>286</v>
      </c>
      <c r="C685" s="15" t="s">
        <v>287</v>
      </c>
      <c r="D685" s="15" t="s">
        <v>288</v>
      </c>
      <c r="E685" s="15" t="s">
        <v>289</v>
      </c>
      <c r="F685" s="2">
        <v>529.10091752363201</v>
      </c>
      <c r="G685" s="2">
        <v>82.850349425402101</v>
      </c>
      <c r="H685" s="2">
        <v>0</v>
      </c>
      <c r="I685" s="2">
        <v>34.387700598402013</v>
      </c>
      <c r="J685" s="2">
        <v>0.13078660583481982</v>
      </c>
      <c r="K685">
        <v>10.010916057328306</v>
      </c>
    </row>
    <row r="686" spans="1:11" ht="25.5" customHeight="1" x14ac:dyDescent="0.25">
      <c r="A686" s="16"/>
      <c r="B686" s="16"/>
      <c r="C686" s="16" t="s">
        <v>290</v>
      </c>
      <c r="D686" s="16" t="s">
        <v>291</v>
      </c>
      <c r="E686" s="16" t="s">
        <v>292</v>
      </c>
      <c r="F686" s="2"/>
      <c r="G686" s="2"/>
      <c r="H686" s="2"/>
      <c r="I686" s="2"/>
      <c r="J686" s="2"/>
    </row>
    <row r="687" spans="1:11" ht="63.75" customHeight="1" x14ac:dyDescent="0.25">
      <c r="A687" s="38" t="str">
        <f>+'[1]CM.05-SERV.TER.'!$A$9</f>
        <v>Servicio por mantenimiento de  Equipos de computo.</v>
      </c>
      <c r="B687" s="33" t="str">
        <f>+'[1]CM.05-SERV.TER.'!$C$9</f>
        <v>servicio</v>
      </c>
      <c r="C687" s="34">
        <f t="shared" ref="C687:C692" si="27">E687/D687</f>
        <v>0.49652863881722226</v>
      </c>
      <c r="D687" s="35">
        <f>+'[1]CM.05-SERV.TER.'!$D$9</f>
        <v>1065.5999999999999</v>
      </c>
      <c r="E687" s="36">
        <f>F685</f>
        <v>529.10091752363201</v>
      </c>
      <c r="F687" s="2"/>
      <c r="G687" s="2"/>
      <c r="H687" s="2"/>
      <c r="I687" s="2"/>
      <c r="J687" s="2"/>
    </row>
    <row r="688" spans="1:11" ht="51" customHeight="1" x14ac:dyDescent="0.25">
      <c r="A688" s="39" t="str">
        <f>+'[1]CM.05-SERV.TER.'!$A$10</f>
        <v>Servicio por  mantenimiento de Impresoras.</v>
      </c>
      <c r="B688" s="17" t="str">
        <f>+'[1]CM.05-SERV.TER.'!$C$10</f>
        <v>servicio</v>
      </c>
      <c r="C688" s="18">
        <f t="shared" si="27"/>
        <v>7.8449341374303677E-2</v>
      </c>
      <c r="D688" s="19">
        <f>+'[1]CM.05-SERV.TER.'!$D$10</f>
        <v>1056.0999999999999</v>
      </c>
      <c r="E688" s="20">
        <f>G685</f>
        <v>82.850349425402101</v>
      </c>
      <c r="F688" s="2"/>
      <c r="G688" s="2"/>
      <c r="H688" s="2"/>
      <c r="I688" s="2"/>
      <c r="J688" s="2"/>
    </row>
    <row r="689" spans="1:10" ht="63.75" customHeight="1" x14ac:dyDescent="0.25">
      <c r="A689" s="39" t="str">
        <f>+'[1]CM.05-SERV.TER.'!$A$11</f>
        <v>Servicio por mantenimiento de Modulos  de trabajo</v>
      </c>
      <c r="B689" s="17" t="str">
        <f>+'[1]CM.05-SERV.TER.'!$C$11</f>
        <v>servicio</v>
      </c>
      <c r="C689" s="18">
        <f t="shared" si="27"/>
        <v>0</v>
      </c>
      <c r="D689" s="19">
        <f>+'[1]CM.05-SERV.TER.'!$D$11</f>
        <v>188.55555555555554</v>
      </c>
      <c r="E689" s="20">
        <f>H685</f>
        <v>0</v>
      </c>
      <c r="F689" s="2"/>
      <c r="G689" s="2"/>
      <c r="H689" s="2"/>
      <c r="I689" s="2"/>
      <c r="J689" s="2"/>
    </row>
    <row r="690" spans="1:10" ht="51" customHeight="1" x14ac:dyDescent="0.25">
      <c r="A690" s="39" t="str">
        <f>+'[1]CM.05-SERV.TER.'!$A$12</f>
        <v xml:space="preserve">Servicio por mantenimiento de escritorio </v>
      </c>
      <c r="B690" s="17" t="str">
        <f>+'[1]CM.05-SERV.TER.'!$C$12</f>
        <v>servicio</v>
      </c>
      <c r="C690" s="18">
        <f t="shared" si="27"/>
        <v>0.11753014936401394</v>
      </c>
      <c r="D690" s="19">
        <f>+'[1]CM.05-SERV.TER.'!$D$12</f>
        <v>292.58620689655174</v>
      </c>
      <c r="E690" s="20">
        <f>I685</f>
        <v>34.387700598402013</v>
      </c>
      <c r="F690" s="2"/>
      <c r="G690" s="2"/>
      <c r="H690" s="2"/>
      <c r="I690" s="2"/>
      <c r="J690" s="2"/>
    </row>
    <row r="691" spans="1:10" ht="38.25" customHeight="1" x14ac:dyDescent="0.25">
      <c r="A691" s="39" t="str">
        <f>+'[1]CM.05-SERV.TER.'!$A$13</f>
        <v xml:space="preserve">Servicio por mantenimiento de sillon </v>
      </c>
      <c r="B691" s="17" t="str">
        <f>+'[1]CM.05-SERV.TER.'!$C$13</f>
        <v>servicio</v>
      </c>
      <c r="C691" s="18">
        <f t="shared" si="27"/>
        <v>2.1579404616234267E-4</v>
      </c>
      <c r="D691" s="19">
        <f>+'[1]CM.05-SERV.TER.'!$D$13</f>
        <v>606.07142857142856</v>
      </c>
      <c r="E691" s="20">
        <f>J685</f>
        <v>0.13078660583481982</v>
      </c>
      <c r="F691" s="2"/>
      <c r="G691" s="2"/>
      <c r="H691" s="2"/>
      <c r="I691" s="2"/>
      <c r="J691" s="2"/>
    </row>
    <row r="692" spans="1:10" ht="51" customHeight="1" x14ac:dyDescent="0.25">
      <c r="A692" s="40" t="str">
        <f>+'[1]CM.05-SERV.TER.'!$A$14</f>
        <v>Servicio por mantenimiento de armario</v>
      </c>
      <c r="B692" s="21" t="str">
        <f>+'[1]CM.05-SERV.TER.'!$C$14</f>
        <v>servicio</v>
      </c>
      <c r="C692" s="22">
        <f t="shared" si="27"/>
        <v>0.14040059055062679</v>
      </c>
      <c r="D692" s="23">
        <f>+'[1]CM.05-SERV.TER.'!$D$14</f>
        <v>71.30252100840336</v>
      </c>
      <c r="E692" s="37">
        <f>K685</f>
        <v>10.010916057328306</v>
      </c>
      <c r="F692" s="2"/>
      <c r="G692" s="2"/>
      <c r="H692" s="2"/>
      <c r="I692" s="2"/>
      <c r="J692" s="2"/>
    </row>
    <row r="693" spans="1:10" x14ac:dyDescent="0.25">
      <c r="A693" s="5"/>
      <c r="B693" s="6"/>
      <c r="C693" s="31" t="s">
        <v>293</v>
      </c>
      <c r="D693" s="32"/>
      <c r="E693" s="29">
        <f>+SUM(E687:E692)</f>
        <v>656.48067021059933</v>
      </c>
      <c r="F693" s="2"/>
      <c r="G693" s="2"/>
      <c r="H693" s="2"/>
      <c r="I693" s="2"/>
      <c r="J693" s="2"/>
    </row>
    <row r="694" spans="1:10" x14ac:dyDescent="0.25">
      <c r="A694" s="5"/>
      <c r="B694" s="6"/>
      <c r="C694" s="24" t="s">
        <v>294</v>
      </c>
      <c r="D694" s="25"/>
      <c r="E694" s="26">
        <v>12</v>
      </c>
      <c r="F694" s="2"/>
      <c r="G694" s="2"/>
      <c r="H694" s="2"/>
      <c r="I694" s="2"/>
      <c r="J694" s="2"/>
    </row>
    <row r="695" spans="1:10" x14ac:dyDescent="0.25">
      <c r="A695" s="5"/>
      <c r="B695" s="6"/>
      <c r="C695" s="27" t="s">
        <v>295</v>
      </c>
      <c r="D695" s="28"/>
      <c r="E695" s="29">
        <f>+E693/E694</f>
        <v>54.706722517549942</v>
      </c>
      <c r="F695" s="2"/>
      <c r="G695" s="2"/>
      <c r="H695" s="2"/>
      <c r="I695" s="2"/>
      <c r="J695" s="2"/>
    </row>
    <row r="696" spans="1:10" x14ac:dyDescent="0.25">
      <c r="A696" s="4"/>
      <c r="B696" s="4"/>
      <c r="C696" s="5"/>
      <c r="D696" s="6"/>
      <c r="E696" s="7"/>
      <c r="F696" s="2"/>
      <c r="G696" s="2"/>
      <c r="H696" s="2"/>
      <c r="I696" s="2"/>
      <c r="J696" s="2"/>
    </row>
    <row r="697" spans="1:10" ht="20.25" customHeight="1" x14ac:dyDescent="0.25">
      <c r="A697" s="391" t="s">
        <v>279</v>
      </c>
      <c r="B697" s="391"/>
      <c r="C697" s="391"/>
      <c r="D697" s="391"/>
      <c r="E697" s="391"/>
      <c r="F697" s="1"/>
      <c r="G697" s="1"/>
      <c r="H697" s="2"/>
      <c r="I697" s="2"/>
      <c r="J697" s="2"/>
    </row>
    <row r="698" spans="1:10" x14ac:dyDescent="0.25">
      <c r="A698" s="3"/>
      <c r="B698" s="3"/>
      <c r="C698" s="3"/>
      <c r="D698" s="3"/>
      <c r="E698" s="3"/>
      <c r="F698" s="3"/>
      <c r="G698" s="3"/>
      <c r="H698" s="2"/>
      <c r="I698" s="2"/>
      <c r="J698" s="2"/>
    </row>
    <row r="699" spans="1:10" x14ac:dyDescent="0.25">
      <c r="A699" s="4"/>
      <c r="B699" s="4"/>
      <c r="C699" s="5"/>
      <c r="D699" s="6"/>
      <c r="E699" s="7"/>
      <c r="F699" s="2"/>
      <c r="G699" s="2"/>
      <c r="H699" s="2"/>
      <c r="I699" s="2"/>
      <c r="J699" s="2"/>
    </row>
    <row r="700" spans="1:10" ht="15.75" x14ac:dyDescent="0.25">
      <c r="A700" s="392" t="s">
        <v>280</v>
      </c>
      <c r="B700" s="392"/>
      <c r="C700" s="392"/>
      <c r="D700" s="392"/>
      <c r="E700" s="392"/>
      <c r="F700" s="2"/>
      <c r="G700" s="2"/>
      <c r="H700" s="2"/>
      <c r="I700" s="2"/>
      <c r="J700" s="2"/>
    </row>
    <row r="701" spans="1:10" ht="15.75" customHeight="1" x14ac:dyDescent="0.25">
      <c r="A701" s="393" t="s">
        <v>281</v>
      </c>
      <c r="B701" s="393"/>
      <c r="C701" s="393"/>
      <c r="D701" s="393"/>
      <c r="E701" s="393"/>
      <c r="F701" s="2"/>
      <c r="G701" s="2"/>
      <c r="H701" s="2"/>
      <c r="I701" s="2"/>
      <c r="J701" s="2"/>
    </row>
    <row r="702" spans="1:10" x14ac:dyDescent="0.25">
      <c r="A702" s="2"/>
      <c r="B702" s="8"/>
      <c r="C702" s="8"/>
      <c r="D702" s="2"/>
      <c r="E702" s="2"/>
      <c r="F702" s="2"/>
      <c r="G702" s="2"/>
      <c r="H702" s="2"/>
      <c r="I702" s="2"/>
      <c r="J702" s="2"/>
    </row>
    <row r="703" spans="1:10" x14ac:dyDescent="0.25">
      <c r="A703" s="9" t="s">
        <v>282</v>
      </c>
      <c r="B703" s="9"/>
      <c r="C703" s="10"/>
      <c r="D703" s="9"/>
      <c r="E703" s="9"/>
      <c r="F703" s="9"/>
      <c r="G703" s="9"/>
      <c r="H703" s="9"/>
      <c r="I703" s="9"/>
      <c r="J703" s="11"/>
    </row>
    <row r="704" spans="1:10" ht="47.25" customHeight="1" x14ac:dyDescent="0.25">
      <c r="A704" s="508" t="s">
        <v>501</v>
      </c>
      <c r="B704" s="509"/>
      <c r="C704" s="509"/>
      <c r="D704" s="509"/>
      <c r="E704" s="510"/>
      <c r="F704" s="9"/>
      <c r="G704" s="9"/>
      <c r="H704" s="9"/>
      <c r="I704" s="9"/>
      <c r="J704" s="9"/>
    </row>
    <row r="705" spans="1:11" x14ac:dyDescent="0.25">
      <c r="A705" s="12"/>
      <c r="B705" s="12"/>
      <c r="C705" s="13"/>
      <c r="D705" s="12"/>
      <c r="E705" s="12"/>
      <c r="F705" s="12"/>
      <c r="G705" s="12"/>
      <c r="H705" s="12"/>
      <c r="I705" s="12"/>
      <c r="J705" s="11"/>
    </row>
    <row r="706" spans="1:11" x14ac:dyDescent="0.25">
      <c r="A706" s="9" t="s">
        <v>283</v>
      </c>
      <c r="B706" s="9"/>
      <c r="C706" s="13"/>
      <c r="D706" s="12"/>
      <c r="E706" s="12"/>
      <c r="F706" s="12"/>
      <c r="G706" s="12"/>
      <c r="H706" s="12"/>
      <c r="I706" s="12"/>
      <c r="J706" s="11"/>
    </row>
    <row r="707" spans="1:11" x14ac:dyDescent="0.25">
      <c r="A707" s="462" t="s">
        <v>478</v>
      </c>
      <c r="B707" s="463"/>
      <c r="C707" s="463"/>
      <c r="D707" s="463"/>
      <c r="E707" s="464"/>
      <c r="F707" s="9"/>
      <c r="G707" s="9"/>
      <c r="H707" s="9"/>
      <c r="I707" s="9"/>
      <c r="J707" s="9"/>
    </row>
    <row r="708" spans="1:11" x14ac:dyDescent="0.25">
      <c r="A708" s="14"/>
      <c r="B708" s="14"/>
      <c r="C708" s="14"/>
      <c r="D708" s="14"/>
      <c r="E708" s="14"/>
      <c r="F708" s="2"/>
      <c r="G708" s="2"/>
      <c r="H708" s="2"/>
      <c r="I708" s="2"/>
      <c r="J708" s="2"/>
    </row>
    <row r="709" spans="1:11" ht="39" customHeight="1" x14ac:dyDescent="0.25">
      <c r="A709" s="15" t="s">
        <v>285</v>
      </c>
      <c r="B709" s="15" t="s">
        <v>286</v>
      </c>
      <c r="C709" s="15" t="s">
        <v>287</v>
      </c>
      <c r="D709" s="15" t="s">
        <v>288</v>
      </c>
      <c r="E709" s="15" t="s">
        <v>289</v>
      </c>
      <c r="F709" s="2">
        <v>0</v>
      </c>
      <c r="G709" s="2">
        <v>0</v>
      </c>
      <c r="H709" s="2">
        <v>0</v>
      </c>
      <c r="I709" s="2">
        <v>0</v>
      </c>
      <c r="J709" s="2">
        <v>0</v>
      </c>
      <c r="K709">
        <v>0</v>
      </c>
    </row>
    <row r="710" spans="1:11" ht="15.75" customHeight="1" x14ac:dyDescent="0.25">
      <c r="A710" s="16"/>
      <c r="B710" s="16"/>
      <c r="C710" s="16" t="s">
        <v>290</v>
      </c>
      <c r="D710" s="16" t="s">
        <v>291</v>
      </c>
      <c r="E710" s="16" t="s">
        <v>292</v>
      </c>
      <c r="F710" s="2"/>
      <c r="G710" s="2"/>
      <c r="H710" s="2"/>
      <c r="I710" s="2"/>
      <c r="J710" s="2"/>
    </row>
    <row r="711" spans="1:11" ht="24" customHeight="1" x14ac:dyDescent="0.25">
      <c r="A711" s="38" t="str">
        <f>+'[1]CM.05-SERV.TER.'!$A$9</f>
        <v>Servicio por mantenimiento de  Equipos de computo.</v>
      </c>
      <c r="B711" s="33" t="str">
        <f>+'[1]CM.05-SERV.TER.'!$C$9</f>
        <v>servicio</v>
      </c>
      <c r="C711" s="34">
        <f t="shared" ref="C711:C716" si="28">E711/D711</f>
        <v>0</v>
      </c>
      <c r="D711" s="35">
        <f>+'[1]CM.05-SERV.TER.'!$D$9</f>
        <v>1065.5999999999999</v>
      </c>
      <c r="E711" s="36">
        <f>F709</f>
        <v>0</v>
      </c>
      <c r="F711" s="2"/>
      <c r="G711" s="2"/>
      <c r="H711" s="2"/>
      <c r="I711" s="2"/>
      <c r="J711" s="2"/>
    </row>
    <row r="712" spans="1:11" ht="51" customHeight="1" x14ac:dyDescent="0.25">
      <c r="A712" s="39" t="str">
        <f>+'[1]CM.05-SERV.TER.'!$A$10</f>
        <v>Servicio por  mantenimiento de Impresoras.</v>
      </c>
      <c r="B712" s="17" t="str">
        <f>+'[1]CM.05-SERV.TER.'!$C$10</f>
        <v>servicio</v>
      </c>
      <c r="C712" s="18">
        <f t="shared" si="28"/>
        <v>0</v>
      </c>
      <c r="D712" s="19">
        <f>+'[1]CM.05-SERV.TER.'!$D$10</f>
        <v>1056.0999999999999</v>
      </c>
      <c r="E712" s="20">
        <f>G709</f>
        <v>0</v>
      </c>
      <c r="F712" s="2"/>
      <c r="G712" s="2"/>
      <c r="H712" s="2"/>
      <c r="I712" s="2"/>
      <c r="J712" s="2"/>
    </row>
    <row r="713" spans="1:11" ht="63.75" customHeight="1" x14ac:dyDescent="0.25">
      <c r="A713" s="39" t="str">
        <f>+'[1]CM.05-SERV.TER.'!$A$11</f>
        <v>Servicio por mantenimiento de Modulos  de trabajo</v>
      </c>
      <c r="B713" s="17" t="str">
        <f>+'[1]CM.05-SERV.TER.'!$C$11</f>
        <v>servicio</v>
      </c>
      <c r="C713" s="18">
        <f t="shared" si="28"/>
        <v>0</v>
      </c>
      <c r="D713" s="19">
        <f>+'[1]CM.05-SERV.TER.'!$D$11</f>
        <v>188.55555555555554</v>
      </c>
      <c r="E713" s="20">
        <f>H709</f>
        <v>0</v>
      </c>
      <c r="F713" s="2"/>
      <c r="G713" s="2"/>
      <c r="H713" s="2"/>
      <c r="I713" s="2"/>
      <c r="J713" s="2"/>
    </row>
    <row r="714" spans="1:11" ht="51" customHeight="1" x14ac:dyDescent="0.25">
      <c r="A714" s="39" t="str">
        <f>+'[1]CM.05-SERV.TER.'!$A$12</f>
        <v xml:space="preserve">Servicio por mantenimiento de escritorio </v>
      </c>
      <c r="B714" s="17" t="str">
        <f>+'[1]CM.05-SERV.TER.'!$C$12</f>
        <v>servicio</v>
      </c>
      <c r="C714" s="18">
        <f t="shared" si="28"/>
        <v>0</v>
      </c>
      <c r="D714" s="19">
        <f>+'[1]CM.05-SERV.TER.'!$D$12</f>
        <v>292.58620689655174</v>
      </c>
      <c r="E714" s="20">
        <f>I709</f>
        <v>0</v>
      </c>
      <c r="F714" s="2"/>
      <c r="G714" s="2"/>
      <c r="H714" s="2"/>
      <c r="I714" s="2"/>
      <c r="J714" s="2"/>
    </row>
    <row r="715" spans="1:11" ht="38.25" customHeight="1" x14ac:dyDescent="0.25">
      <c r="A715" s="39" t="str">
        <f>+'[1]CM.05-SERV.TER.'!$A$13</f>
        <v xml:space="preserve">Servicio por mantenimiento de sillon </v>
      </c>
      <c r="B715" s="17" t="str">
        <f>+'[1]CM.05-SERV.TER.'!$C$13</f>
        <v>servicio</v>
      </c>
      <c r="C715" s="18">
        <f t="shared" si="28"/>
        <v>0</v>
      </c>
      <c r="D715" s="19">
        <f>+'[1]CM.05-SERV.TER.'!$D$13</f>
        <v>606.07142857142856</v>
      </c>
      <c r="E715" s="20">
        <f>J709</f>
        <v>0</v>
      </c>
      <c r="F715" s="2"/>
      <c r="G715" s="2"/>
      <c r="H715" s="2"/>
      <c r="I715" s="2"/>
      <c r="J715" s="2"/>
    </row>
    <row r="716" spans="1:11" ht="33" customHeight="1" x14ac:dyDescent="0.25">
      <c r="A716" s="40" t="str">
        <f>+'[1]CM.05-SERV.TER.'!$A$14</f>
        <v>Servicio por mantenimiento de armario</v>
      </c>
      <c r="B716" s="21" t="str">
        <f>+'[1]CM.05-SERV.TER.'!$C$14</f>
        <v>servicio</v>
      </c>
      <c r="C716" s="22">
        <f t="shared" si="28"/>
        <v>0</v>
      </c>
      <c r="D716" s="23">
        <f>+'[1]CM.05-SERV.TER.'!$D$14</f>
        <v>71.30252100840336</v>
      </c>
      <c r="E716" s="37">
        <f>K709</f>
        <v>0</v>
      </c>
      <c r="F716" s="2"/>
      <c r="G716" s="2"/>
      <c r="H716" s="2"/>
      <c r="I716" s="2"/>
      <c r="J716" s="2"/>
    </row>
    <row r="717" spans="1:11" x14ac:dyDescent="0.25">
      <c r="A717" s="5"/>
      <c r="B717" s="6"/>
      <c r="C717" s="31" t="s">
        <v>293</v>
      </c>
      <c r="D717" s="32"/>
      <c r="E717" s="29">
        <f>+SUM(E711:E716)</f>
        <v>0</v>
      </c>
      <c r="F717" s="2"/>
      <c r="G717" s="2"/>
      <c r="H717" s="2"/>
      <c r="I717" s="2"/>
      <c r="J717" s="2"/>
    </row>
    <row r="718" spans="1:11" x14ac:dyDescent="0.25">
      <c r="A718" s="5"/>
      <c r="B718" s="6"/>
      <c r="C718" s="24" t="s">
        <v>294</v>
      </c>
      <c r="D718" s="25"/>
      <c r="E718" s="26">
        <v>4</v>
      </c>
      <c r="F718" s="2"/>
      <c r="G718" s="2"/>
      <c r="H718" s="2"/>
      <c r="I718" s="2"/>
      <c r="J718" s="2"/>
    </row>
    <row r="719" spans="1:11" x14ac:dyDescent="0.25">
      <c r="A719" s="5"/>
      <c r="B719" s="6"/>
      <c r="C719" s="27" t="s">
        <v>295</v>
      </c>
      <c r="D719" s="28"/>
      <c r="E719" s="29">
        <f>+E717/E718</f>
        <v>0</v>
      </c>
      <c r="F719" s="2"/>
      <c r="G719" s="2"/>
      <c r="H719" s="2"/>
      <c r="I719" s="2"/>
      <c r="J719" s="2"/>
    </row>
    <row r="720" spans="1:11" x14ac:dyDescent="0.25">
      <c r="A720" s="4"/>
      <c r="B720" s="4"/>
      <c r="C720" s="5"/>
      <c r="D720" s="6"/>
      <c r="E720" s="7"/>
      <c r="F720" s="2"/>
      <c r="G720" s="2"/>
      <c r="H720" s="2"/>
      <c r="I720" s="2"/>
      <c r="J720" s="2"/>
    </row>
    <row r="721" spans="1:11" x14ac:dyDescent="0.25">
      <c r="A721" s="4"/>
      <c r="B721" s="4"/>
      <c r="C721" s="5"/>
      <c r="D721" s="6"/>
      <c r="E721" s="7"/>
      <c r="F721" s="2"/>
      <c r="G721" s="2"/>
      <c r="H721" s="2"/>
      <c r="I721" s="2"/>
      <c r="J721" s="2"/>
    </row>
    <row r="722" spans="1:11" ht="20.25" customHeight="1" x14ac:dyDescent="0.25">
      <c r="A722" s="391" t="s">
        <v>279</v>
      </c>
      <c r="B722" s="391"/>
      <c r="C722" s="391"/>
      <c r="D722" s="391"/>
      <c r="E722" s="391"/>
      <c r="F722" s="1"/>
      <c r="G722" s="1"/>
      <c r="H722" s="2"/>
      <c r="I722" s="2"/>
      <c r="J722" s="2"/>
    </row>
    <row r="723" spans="1:11" x14ac:dyDescent="0.25">
      <c r="A723" s="3"/>
      <c r="B723" s="3"/>
      <c r="C723" s="3"/>
      <c r="D723" s="3"/>
      <c r="E723" s="3"/>
      <c r="F723" s="3"/>
      <c r="G723" s="3"/>
      <c r="H723" s="2"/>
      <c r="I723" s="2"/>
      <c r="J723" s="2"/>
    </row>
    <row r="724" spans="1:11" x14ac:dyDescent="0.25">
      <c r="A724" s="4"/>
      <c r="B724" s="4"/>
      <c r="C724" s="5"/>
      <c r="D724" s="6"/>
      <c r="E724" s="7"/>
      <c r="F724" s="2"/>
      <c r="G724" s="2"/>
      <c r="H724" s="2"/>
      <c r="I724" s="2"/>
      <c r="J724" s="2"/>
    </row>
    <row r="725" spans="1:11" ht="15.75" x14ac:dyDescent="0.25">
      <c r="A725" s="392" t="s">
        <v>280</v>
      </c>
      <c r="B725" s="392"/>
      <c r="C725" s="392"/>
      <c r="D725" s="392"/>
      <c r="E725" s="392"/>
      <c r="F725" s="2"/>
      <c r="G725" s="2"/>
      <c r="H725" s="2"/>
      <c r="I725" s="2"/>
      <c r="J725" s="2"/>
    </row>
    <row r="726" spans="1:11" ht="15.75" customHeight="1" x14ac:dyDescent="0.25">
      <c r="A726" s="393" t="s">
        <v>281</v>
      </c>
      <c r="B726" s="393"/>
      <c r="C726" s="393"/>
      <c r="D726" s="393"/>
      <c r="E726" s="393"/>
      <c r="F726" s="2"/>
      <c r="G726" s="2"/>
      <c r="H726" s="2"/>
      <c r="I726" s="2"/>
      <c r="J726" s="2"/>
    </row>
    <row r="727" spans="1:11" x14ac:dyDescent="0.25">
      <c r="A727" s="2"/>
      <c r="B727" s="8"/>
      <c r="C727" s="8"/>
      <c r="D727" s="2"/>
      <c r="E727" s="2"/>
      <c r="F727" s="2"/>
      <c r="G727" s="2"/>
      <c r="H727" s="2"/>
      <c r="I727" s="2"/>
      <c r="J727" s="2"/>
    </row>
    <row r="728" spans="1:11" x14ac:dyDescent="0.25">
      <c r="A728" s="9" t="s">
        <v>282</v>
      </c>
      <c r="B728" s="9"/>
      <c r="C728" s="10"/>
      <c r="D728" s="9"/>
      <c r="E728" s="9"/>
      <c r="F728" s="9"/>
      <c r="G728" s="9"/>
      <c r="H728" s="9"/>
      <c r="I728" s="9"/>
      <c r="J728" s="11"/>
    </row>
    <row r="729" spans="1:11" ht="47.25" customHeight="1" x14ac:dyDescent="0.25">
      <c r="A729" s="508" t="s">
        <v>502</v>
      </c>
      <c r="B729" s="509"/>
      <c r="C729" s="509"/>
      <c r="D729" s="509"/>
      <c r="E729" s="510"/>
      <c r="F729" s="9"/>
      <c r="G729" s="9"/>
      <c r="H729" s="9"/>
      <c r="I729" s="9"/>
      <c r="J729" s="9"/>
    </row>
    <row r="730" spans="1:11" x14ac:dyDescent="0.25">
      <c r="A730" s="12"/>
      <c r="B730" s="12"/>
      <c r="C730" s="13"/>
      <c r="D730" s="12"/>
      <c r="E730" s="12"/>
      <c r="F730" s="12"/>
      <c r="G730" s="12"/>
      <c r="H730" s="12"/>
      <c r="I730" s="12"/>
      <c r="J730" s="11"/>
    </row>
    <row r="731" spans="1:11" x14ac:dyDescent="0.25">
      <c r="A731" s="9" t="s">
        <v>283</v>
      </c>
      <c r="B731" s="9"/>
      <c r="C731" s="13"/>
      <c r="D731" s="12"/>
      <c r="E731" s="12"/>
      <c r="F731" s="12"/>
      <c r="G731" s="12"/>
      <c r="H731" s="12"/>
      <c r="I731" s="12"/>
      <c r="J731" s="11"/>
    </row>
    <row r="732" spans="1:11" x14ac:dyDescent="0.25">
      <c r="A732" s="462" t="s">
        <v>478</v>
      </c>
      <c r="B732" s="463"/>
      <c r="C732" s="463"/>
      <c r="D732" s="463"/>
      <c r="E732" s="464"/>
      <c r="F732" s="9"/>
      <c r="G732" s="9"/>
      <c r="H732" s="9"/>
      <c r="I732" s="9"/>
      <c r="J732" s="9"/>
    </row>
    <row r="733" spans="1:11" x14ac:dyDescent="0.25">
      <c r="A733" s="14"/>
      <c r="B733" s="14"/>
      <c r="C733" s="14"/>
      <c r="D733" s="14"/>
      <c r="E733" s="14"/>
      <c r="F733" s="2"/>
      <c r="G733" s="2"/>
      <c r="H733" s="2"/>
      <c r="I733" s="2"/>
      <c r="J733" s="2"/>
    </row>
    <row r="734" spans="1:11" ht="39" customHeight="1" x14ac:dyDescent="0.25">
      <c r="A734" s="15" t="s">
        <v>285</v>
      </c>
      <c r="B734" s="15" t="s">
        <v>286</v>
      </c>
      <c r="C734" s="15" t="s">
        <v>287</v>
      </c>
      <c r="D734" s="15" t="s">
        <v>288</v>
      </c>
      <c r="E734" s="15" t="s">
        <v>289</v>
      </c>
      <c r="F734" s="2">
        <v>86.839365501787952</v>
      </c>
      <c r="G734" s="2">
        <v>24.77092400772424</v>
      </c>
      <c r="H734" s="2">
        <v>0</v>
      </c>
      <c r="I734" s="2">
        <v>10.223801425673695</v>
      </c>
      <c r="J734" s="2">
        <v>0.21797767639136639</v>
      </c>
      <c r="K734">
        <v>4.1639219141418984</v>
      </c>
    </row>
    <row r="735" spans="1:11" ht="15.75" customHeight="1" x14ac:dyDescent="0.25">
      <c r="A735" s="16"/>
      <c r="B735" s="16"/>
      <c r="C735" s="16" t="s">
        <v>290</v>
      </c>
      <c r="D735" s="16" t="s">
        <v>291</v>
      </c>
      <c r="E735" s="16" t="s">
        <v>292</v>
      </c>
      <c r="F735" s="2"/>
      <c r="G735" s="2"/>
      <c r="H735" s="2"/>
      <c r="I735" s="2"/>
      <c r="J735" s="2"/>
    </row>
    <row r="736" spans="1:11" ht="24" customHeight="1" x14ac:dyDescent="0.25">
      <c r="A736" s="38" t="str">
        <f>+'[1]CM.05-SERV.TER.'!$A$9</f>
        <v>Servicio por mantenimiento de  Equipos de computo.</v>
      </c>
      <c r="B736" s="33" t="str">
        <f>+'[1]CM.05-SERV.TER.'!$C$9</f>
        <v>servicio</v>
      </c>
      <c r="C736" s="34">
        <f t="shared" ref="C736:C741" si="29">E736/D736</f>
        <v>8.1493398556482702E-2</v>
      </c>
      <c r="D736" s="35">
        <f>+'[1]CM.05-SERV.TER.'!$D$9</f>
        <v>1065.5999999999999</v>
      </c>
      <c r="E736" s="36">
        <f>F734</f>
        <v>86.839365501787952</v>
      </c>
      <c r="F736" s="2"/>
      <c r="G736" s="2"/>
      <c r="H736" s="2"/>
      <c r="I736" s="2"/>
      <c r="J736" s="2"/>
    </row>
    <row r="737" spans="1:10" ht="51" customHeight="1" x14ac:dyDescent="0.25">
      <c r="A737" s="39" t="str">
        <f>+'[1]CM.05-SERV.TER.'!$A$10</f>
        <v>Servicio por  mantenimiento de Impresoras.</v>
      </c>
      <c r="B737" s="17" t="str">
        <f>+'[1]CM.05-SERV.TER.'!$C$10</f>
        <v>servicio</v>
      </c>
      <c r="C737" s="18">
        <f t="shared" si="29"/>
        <v>2.3455093274996914E-2</v>
      </c>
      <c r="D737" s="19">
        <f>+'[1]CM.05-SERV.TER.'!$D$10</f>
        <v>1056.0999999999999</v>
      </c>
      <c r="E737" s="20">
        <f>G734</f>
        <v>24.77092400772424</v>
      </c>
      <c r="F737" s="2"/>
      <c r="G737" s="2"/>
      <c r="H737" s="2"/>
      <c r="I737" s="2"/>
      <c r="J737" s="2"/>
    </row>
    <row r="738" spans="1:10" ht="63.75" customHeight="1" x14ac:dyDescent="0.25">
      <c r="A738" s="39" t="str">
        <f>+'[1]CM.05-SERV.TER.'!$A$11</f>
        <v>Servicio por mantenimiento de Modulos  de trabajo</v>
      </c>
      <c r="B738" s="17" t="str">
        <f>+'[1]CM.05-SERV.TER.'!$C$11</f>
        <v>servicio</v>
      </c>
      <c r="C738" s="18">
        <f t="shared" si="29"/>
        <v>0</v>
      </c>
      <c r="D738" s="19">
        <f>+'[1]CM.05-SERV.TER.'!$D$11</f>
        <v>188.55555555555554</v>
      </c>
      <c r="E738" s="20">
        <f>H734</f>
        <v>0</v>
      </c>
      <c r="F738" s="2"/>
      <c r="G738" s="2"/>
      <c r="H738" s="2"/>
      <c r="I738" s="2"/>
      <c r="J738" s="2"/>
    </row>
    <row r="739" spans="1:10" ht="51" customHeight="1" x14ac:dyDescent="0.25">
      <c r="A739" s="39" t="str">
        <f>+'[1]CM.05-SERV.TER.'!$A$12</f>
        <v xml:space="preserve">Servicio por mantenimiento de escritorio </v>
      </c>
      <c r="B739" s="17" t="str">
        <f>+'[1]CM.05-SERV.TER.'!$C$12</f>
        <v>servicio</v>
      </c>
      <c r="C739" s="18">
        <f t="shared" si="29"/>
        <v>3.4942868750092768E-2</v>
      </c>
      <c r="D739" s="19">
        <f>+'[1]CM.05-SERV.TER.'!$D$12</f>
        <v>292.58620689655174</v>
      </c>
      <c r="E739" s="20">
        <f>I734</f>
        <v>10.223801425673695</v>
      </c>
      <c r="F739" s="2"/>
      <c r="G739" s="2"/>
      <c r="H739" s="2"/>
      <c r="I739" s="2"/>
      <c r="J739" s="2"/>
    </row>
    <row r="740" spans="1:10" ht="38.25" customHeight="1" x14ac:dyDescent="0.25">
      <c r="A740" s="39" t="str">
        <f>+'[1]CM.05-SERV.TER.'!$A$13</f>
        <v xml:space="preserve">Servicio por mantenimiento de sillon </v>
      </c>
      <c r="B740" s="17" t="str">
        <f>+'[1]CM.05-SERV.TER.'!$C$13</f>
        <v>servicio</v>
      </c>
      <c r="C740" s="18">
        <f t="shared" si="29"/>
        <v>3.596567436039045E-4</v>
      </c>
      <c r="D740" s="19">
        <f>+'[1]CM.05-SERV.TER.'!$D$13</f>
        <v>606.07142857142856</v>
      </c>
      <c r="E740" s="20">
        <f>J734</f>
        <v>0.21797767639136639</v>
      </c>
      <c r="F740" s="2"/>
      <c r="G740" s="2"/>
      <c r="H740" s="2"/>
      <c r="I740" s="2"/>
      <c r="J740" s="2"/>
    </row>
    <row r="741" spans="1:10" ht="33" customHeight="1" x14ac:dyDescent="0.25">
      <c r="A741" s="40" t="str">
        <f>+'[1]CM.05-SERV.TER.'!$A$14</f>
        <v>Servicio por mantenimiento de armario</v>
      </c>
      <c r="B741" s="21" t="str">
        <f>+'[1]CM.05-SERV.TER.'!$C$14</f>
        <v>servicio</v>
      </c>
      <c r="C741" s="22">
        <f t="shared" si="29"/>
        <v>5.8397962025089678E-2</v>
      </c>
      <c r="D741" s="23">
        <f>+'[1]CM.05-SERV.TER.'!$D$14</f>
        <v>71.30252100840336</v>
      </c>
      <c r="E741" s="37">
        <f>K734</f>
        <v>4.1639219141418984</v>
      </c>
      <c r="F741" s="2"/>
      <c r="G741" s="2"/>
      <c r="H741" s="2"/>
      <c r="I741" s="2"/>
      <c r="J741" s="2"/>
    </row>
    <row r="742" spans="1:10" x14ac:dyDescent="0.25">
      <c r="A742" s="5"/>
      <c r="B742" s="6"/>
      <c r="C742" s="31" t="s">
        <v>293</v>
      </c>
      <c r="D742" s="32"/>
      <c r="E742" s="29">
        <f>+SUM(E736:E741)</f>
        <v>126.21599052571916</v>
      </c>
      <c r="F742" s="2"/>
      <c r="G742" s="2"/>
      <c r="H742" s="2"/>
      <c r="I742" s="2"/>
      <c r="J742" s="2"/>
    </row>
    <row r="743" spans="1:10" x14ac:dyDescent="0.25">
      <c r="A743" s="5"/>
      <c r="B743" s="6"/>
      <c r="C743" s="24" t="s">
        <v>294</v>
      </c>
      <c r="D743" s="25"/>
      <c r="E743" s="26">
        <v>20</v>
      </c>
      <c r="F743" s="2"/>
      <c r="G743" s="2"/>
      <c r="H743" s="2"/>
      <c r="I743" s="2"/>
      <c r="J743" s="2"/>
    </row>
    <row r="744" spans="1:10" x14ac:dyDescent="0.25">
      <c r="A744" s="5"/>
      <c r="B744" s="6"/>
      <c r="C744" s="27" t="s">
        <v>295</v>
      </c>
      <c r="D744" s="28"/>
      <c r="E744" s="29">
        <f>+E742/E743</f>
        <v>6.3107995262859582</v>
      </c>
      <c r="F744" s="2"/>
      <c r="G744" s="2"/>
      <c r="H744" s="2"/>
      <c r="I744" s="2"/>
      <c r="J744" s="2"/>
    </row>
    <row r="745" spans="1:10" x14ac:dyDescent="0.25">
      <c r="A745" s="4"/>
      <c r="B745" s="4"/>
      <c r="C745" s="5"/>
      <c r="D745" s="6"/>
      <c r="E745" s="7"/>
      <c r="F745" s="2"/>
      <c r="G745" s="2"/>
      <c r="H745" s="2"/>
      <c r="I745" s="2"/>
      <c r="J745" s="2"/>
    </row>
    <row r="747" spans="1:10" ht="20.25" customHeight="1" x14ac:dyDescent="0.25">
      <c r="A747" s="391" t="s">
        <v>279</v>
      </c>
      <c r="B747" s="391"/>
      <c r="C747" s="391"/>
      <c r="D747" s="391"/>
      <c r="E747" s="391"/>
      <c r="F747" s="1"/>
      <c r="G747" s="1"/>
      <c r="H747" s="2"/>
      <c r="I747" s="2"/>
      <c r="J747" s="2"/>
    </row>
    <row r="748" spans="1:10" x14ac:dyDescent="0.25">
      <c r="A748" s="3"/>
      <c r="B748" s="3"/>
      <c r="C748" s="3"/>
      <c r="D748" s="3"/>
      <c r="E748" s="3"/>
      <c r="F748" s="3"/>
      <c r="G748" s="3"/>
      <c r="H748" s="2"/>
      <c r="I748" s="2"/>
      <c r="J748" s="2"/>
    </row>
    <row r="749" spans="1:10" x14ac:dyDescent="0.25">
      <c r="A749" s="4"/>
      <c r="B749" s="4"/>
      <c r="C749" s="5"/>
      <c r="D749" s="6"/>
      <c r="E749" s="7"/>
      <c r="F749" s="2"/>
      <c r="G749" s="2"/>
      <c r="H749" s="2"/>
      <c r="I749" s="2"/>
      <c r="J749" s="2"/>
    </row>
    <row r="750" spans="1:10" ht="15.75" x14ac:dyDescent="0.25">
      <c r="A750" s="392" t="s">
        <v>280</v>
      </c>
      <c r="B750" s="392"/>
      <c r="C750" s="392"/>
      <c r="D750" s="392"/>
      <c r="E750" s="392"/>
      <c r="F750" s="2"/>
      <c r="G750" s="2"/>
      <c r="H750" s="2"/>
      <c r="I750" s="2"/>
      <c r="J750" s="2"/>
    </row>
    <row r="751" spans="1:10" ht="15.75" customHeight="1" x14ac:dyDescent="0.25">
      <c r="A751" s="393" t="s">
        <v>281</v>
      </c>
      <c r="B751" s="393"/>
      <c r="C751" s="393"/>
      <c r="D751" s="393"/>
      <c r="E751" s="393"/>
      <c r="F751" s="2"/>
      <c r="G751" s="2"/>
      <c r="H751" s="2"/>
      <c r="I751" s="2"/>
      <c r="J751" s="2"/>
    </row>
    <row r="752" spans="1:10" x14ac:dyDescent="0.25">
      <c r="A752" s="2"/>
      <c r="B752" s="8"/>
      <c r="C752" s="8"/>
      <c r="D752" s="2"/>
      <c r="E752" s="2"/>
      <c r="F752" s="2"/>
      <c r="G752" s="2"/>
      <c r="H752" s="2"/>
      <c r="I752" s="2"/>
      <c r="J752" s="2"/>
    </row>
    <row r="753" spans="1:11" x14ac:dyDescent="0.25">
      <c r="A753" s="9" t="s">
        <v>282</v>
      </c>
      <c r="B753" s="9"/>
      <c r="C753" s="10"/>
      <c r="D753" s="9"/>
      <c r="E753" s="9"/>
      <c r="F753" s="9"/>
      <c r="G753" s="9"/>
      <c r="H753" s="9"/>
      <c r="I753" s="9"/>
      <c r="J753" s="11"/>
    </row>
    <row r="754" spans="1:11" ht="47.25" customHeight="1" x14ac:dyDescent="0.25">
      <c r="A754" s="508" t="s">
        <v>503</v>
      </c>
      <c r="B754" s="509"/>
      <c r="C754" s="509"/>
      <c r="D754" s="509"/>
      <c r="E754" s="510"/>
      <c r="F754" s="9"/>
      <c r="G754" s="9"/>
      <c r="H754" s="9"/>
      <c r="I754" s="9"/>
      <c r="J754" s="9"/>
    </row>
    <row r="755" spans="1:11" x14ac:dyDescent="0.25">
      <c r="A755" s="12"/>
      <c r="B755" s="12"/>
      <c r="C755" s="13"/>
      <c r="D755" s="12"/>
      <c r="E755" s="12"/>
      <c r="F755" s="12"/>
      <c r="G755" s="12"/>
      <c r="H755" s="12"/>
      <c r="I755" s="12"/>
      <c r="J755" s="11"/>
    </row>
    <row r="756" spans="1:11" x14ac:dyDescent="0.25">
      <c r="A756" s="9" t="s">
        <v>283</v>
      </c>
      <c r="B756" s="9"/>
      <c r="C756" s="13"/>
      <c r="D756" s="12"/>
      <c r="E756" s="12"/>
      <c r="F756" s="12"/>
      <c r="G756" s="12"/>
      <c r="H756" s="12"/>
      <c r="I756" s="12"/>
      <c r="J756" s="11"/>
    </row>
    <row r="757" spans="1:11" x14ac:dyDescent="0.25">
      <c r="A757" s="462" t="s">
        <v>478</v>
      </c>
      <c r="B757" s="463"/>
      <c r="C757" s="463"/>
      <c r="D757" s="463"/>
      <c r="E757" s="464"/>
      <c r="F757" s="9"/>
      <c r="G757" s="9"/>
      <c r="H757" s="9"/>
      <c r="I757" s="9"/>
      <c r="J757" s="9"/>
    </row>
    <row r="758" spans="1:11" x14ac:dyDescent="0.25">
      <c r="A758" s="14"/>
      <c r="B758" s="14"/>
      <c r="C758" s="14"/>
      <c r="D758" s="14"/>
      <c r="E758" s="14"/>
      <c r="F758" s="2"/>
      <c r="G758" s="2"/>
      <c r="H758" s="2"/>
      <c r="I758" s="2"/>
      <c r="J758" s="2"/>
    </row>
    <row r="759" spans="1:11" ht="39" customHeight="1" x14ac:dyDescent="0.25">
      <c r="A759" s="15" t="s">
        <v>285</v>
      </c>
      <c r="B759" s="15" t="s">
        <v>286</v>
      </c>
      <c r="C759" s="15" t="s">
        <v>287</v>
      </c>
      <c r="D759" s="15" t="s">
        <v>288</v>
      </c>
      <c r="E759" s="15" t="s">
        <v>289</v>
      </c>
      <c r="F759" s="2">
        <v>773.19233377379805</v>
      </c>
      <c r="G759" s="2">
        <v>116.39937686126085</v>
      </c>
      <c r="H759" s="2">
        <v>0</v>
      </c>
      <c r="I759" s="2">
        <v>48.311999134453842</v>
      </c>
      <c r="J759" s="2">
        <v>0.18528102493266141</v>
      </c>
      <c r="K759">
        <v>13.565325515522423</v>
      </c>
    </row>
    <row r="760" spans="1:11" ht="15.75" customHeight="1" x14ac:dyDescent="0.25">
      <c r="A760" s="16"/>
      <c r="B760" s="16"/>
      <c r="C760" s="16" t="s">
        <v>290</v>
      </c>
      <c r="D760" s="16" t="s">
        <v>291</v>
      </c>
      <c r="E760" s="16" t="s">
        <v>292</v>
      </c>
      <c r="F760" s="2"/>
      <c r="G760" s="2"/>
      <c r="H760" s="2"/>
      <c r="I760" s="2"/>
      <c r="J760" s="2"/>
    </row>
    <row r="761" spans="1:11" ht="24" customHeight="1" x14ac:dyDescent="0.25">
      <c r="A761" s="38" t="str">
        <f>+'[1]CM.05-SERV.TER.'!$A$9</f>
        <v>Servicio por mantenimiento de  Equipos de computo.</v>
      </c>
      <c r="B761" s="33" t="str">
        <f>+'[1]CM.05-SERV.TER.'!$C$9</f>
        <v>servicio</v>
      </c>
      <c r="C761" s="34">
        <f t="shared" ref="C761:C766" si="30">E761/D761</f>
        <v>0.72559340631925495</v>
      </c>
      <c r="D761" s="35">
        <f>+'[1]CM.05-SERV.TER.'!$D$9</f>
        <v>1065.5999999999999</v>
      </c>
      <c r="E761" s="36">
        <f>F759</f>
        <v>773.19233377379805</v>
      </c>
      <c r="F761" s="2"/>
      <c r="G761" s="2"/>
      <c r="H761" s="2"/>
      <c r="I761" s="2"/>
      <c r="J761" s="2"/>
    </row>
    <row r="762" spans="1:11" ht="51" customHeight="1" x14ac:dyDescent="0.25">
      <c r="A762" s="39" t="str">
        <f>+'[1]CM.05-SERV.TER.'!$A$10</f>
        <v>Servicio por  mantenimiento de Impresoras.</v>
      </c>
      <c r="B762" s="17" t="str">
        <f>+'[1]CM.05-SERV.TER.'!$C$10</f>
        <v>servicio</v>
      </c>
      <c r="C762" s="18">
        <f t="shared" si="30"/>
        <v>0.11021624548931054</v>
      </c>
      <c r="D762" s="19">
        <f>+'[1]CM.05-SERV.TER.'!$D$10</f>
        <v>1056.0999999999999</v>
      </c>
      <c r="E762" s="20">
        <f>G759</f>
        <v>116.39937686126085</v>
      </c>
      <c r="F762" s="2"/>
      <c r="G762" s="2"/>
      <c r="H762" s="2"/>
      <c r="I762" s="2"/>
      <c r="J762" s="2"/>
    </row>
    <row r="763" spans="1:11" ht="63.75" customHeight="1" x14ac:dyDescent="0.25">
      <c r="A763" s="39" t="str">
        <f>+'[1]CM.05-SERV.TER.'!$A$11</f>
        <v>Servicio por mantenimiento de Modulos  de trabajo</v>
      </c>
      <c r="B763" s="17" t="str">
        <f>+'[1]CM.05-SERV.TER.'!$C$11</f>
        <v>servicio</v>
      </c>
      <c r="C763" s="18">
        <f t="shared" si="30"/>
        <v>0</v>
      </c>
      <c r="D763" s="19">
        <f>+'[1]CM.05-SERV.TER.'!$D$11</f>
        <v>188.55555555555554</v>
      </c>
      <c r="E763" s="20">
        <f>H759</f>
        <v>0</v>
      </c>
      <c r="F763" s="2"/>
      <c r="G763" s="2"/>
      <c r="H763" s="2"/>
      <c r="I763" s="2"/>
      <c r="J763" s="2"/>
    </row>
    <row r="764" spans="1:11" ht="51" customHeight="1" x14ac:dyDescent="0.25">
      <c r="A764" s="39" t="str">
        <f>+'[1]CM.05-SERV.TER.'!$A$12</f>
        <v xml:space="preserve">Servicio por mantenimiento de escritorio </v>
      </c>
      <c r="B764" s="17" t="str">
        <f>+'[1]CM.05-SERV.TER.'!$C$12</f>
        <v>servicio</v>
      </c>
      <c r="C764" s="18">
        <f t="shared" si="30"/>
        <v>0.16512056274592354</v>
      </c>
      <c r="D764" s="19">
        <f>+'[1]CM.05-SERV.TER.'!$D$12</f>
        <v>292.58620689655174</v>
      </c>
      <c r="E764" s="20">
        <f>I759</f>
        <v>48.311999134453842</v>
      </c>
      <c r="F764" s="2"/>
      <c r="G764" s="2"/>
      <c r="H764" s="2"/>
      <c r="I764" s="2"/>
      <c r="J764" s="2"/>
    </row>
    <row r="765" spans="1:11" ht="38.25" customHeight="1" x14ac:dyDescent="0.25">
      <c r="A765" s="39" t="str">
        <f>+'[1]CM.05-SERV.TER.'!$A$13</f>
        <v xml:space="preserve">Servicio por mantenimiento de sillon </v>
      </c>
      <c r="B765" s="17" t="str">
        <f>+'[1]CM.05-SERV.TER.'!$C$13</f>
        <v>servicio</v>
      </c>
      <c r="C765" s="18">
        <f t="shared" si="30"/>
        <v>3.0570823206331878E-4</v>
      </c>
      <c r="D765" s="19">
        <f>+'[1]CM.05-SERV.TER.'!$D$13</f>
        <v>606.07142857142856</v>
      </c>
      <c r="E765" s="20">
        <f>J759</f>
        <v>0.18528102493266141</v>
      </c>
      <c r="F765" s="2"/>
      <c r="G765" s="2"/>
      <c r="H765" s="2"/>
      <c r="I765" s="2"/>
      <c r="J765" s="2"/>
    </row>
    <row r="766" spans="1:11" ht="33" customHeight="1" x14ac:dyDescent="0.25">
      <c r="A766" s="40" t="str">
        <f>+'[1]CM.05-SERV.TER.'!$A$14</f>
        <v>Servicio por mantenimiento de armario</v>
      </c>
      <c r="B766" s="21" t="str">
        <f>+'[1]CM.05-SERV.TER.'!$C$14</f>
        <v>servicio</v>
      </c>
      <c r="C766" s="22">
        <f t="shared" si="30"/>
        <v>0.19025029302854077</v>
      </c>
      <c r="D766" s="23">
        <f>+'[1]CM.05-SERV.TER.'!$D$14</f>
        <v>71.30252100840336</v>
      </c>
      <c r="E766" s="37">
        <f>K759</f>
        <v>13.565325515522423</v>
      </c>
      <c r="F766" s="2"/>
      <c r="G766" s="2"/>
      <c r="H766" s="2"/>
      <c r="I766" s="2"/>
      <c r="J766" s="2"/>
    </row>
    <row r="767" spans="1:11" x14ac:dyDescent="0.25">
      <c r="A767" s="5"/>
      <c r="B767" s="6"/>
      <c r="C767" s="31" t="s">
        <v>293</v>
      </c>
      <c r="D767" s="32"/>
      <c r="E767" s="29">
        <f>+SUM(E761:E766)</f>
        <v>951.65431630996784</v>
      </c>
      <c r="F767" s="2"/>
      <c r="G767" s="2"/>
      <c r="H767" s="2"/>
      <c r="I767" s="2"/>
      <c r="J767" s="2"/>
    </row>
    <row r="768" spans="1:11" x14ac:dyDescent="0.25">
      <c r="A768" s="5"/>
      <c r="B768" s="6"/>
      <c r="C768" s="24" t="s">
        <v>294</v>
      </c>
      <c r="D768" s="25"/>
      <c r="E768" s="26">
        <v>17</v>
      </c>
      <c r="F768" s="2"/>
      <c r="G768" s="2"/>
      <c r="H768" s="2"/>
      <c r="I768" s="2"/>
      <c r="J768" s="2"/>
    </row>
    <row r="769" spans="1:11" x14ac:dyDescent="0.25">
      <c r="A769" s="5"/>
      <c r="B769" s="6"/>
      <c r="C769" s="27" t="s">
        <v>295</v>
      </c>
      <c r="D769" s="28"/>
      <c r="E769" s="29">
        <f>+E767/E768</f>
        <v>55.979665665292224</v>
      </c>
      <c r="F769" s="2"/>
      <c r="G769" s="2"/>
      <c r="H769" s="2"/>
      <c r="I769" s="2"/>
      <c r="J769" s="2"/>
    </row>
    <row r="770" spans="1:11" x14ac:dyDescent="0.25">
      <c r="A770" s="4"/>
      <c r="B770" s="4"/>
      <c r="C770" s="5"/>
      <c r="D770" s="6"/>
      <c r="E770" s="7"/>
      <c r="F770" s="2"/>
      <c r="G770" s="2"/>
      <c r="H770" s="2"/>
      <c r="I770" s="2"/>
      <c r="J770" s="2"/>
    </row>
    <row r="772" spans="1:11" ht="20.25" customHeight="1" x14ac:dyDescent="0.25">
      <c r="A772" s="391" t="s">
        <v>279</v>
      </c>
      <c r="B772" s="391"/>
      <c r="C772" s="391"/>
      <c r="D772" s="391"/>
      <c r="E772" s="391"/>
      <c r="F772" s="1"/>
      <c r="G772" s="1"/>
      <c r="H772" s="2"/>
      <c r="I772" s="2"/>
      <c r="J772" s="2"/>
    </row>
    <row r="773" spans="1:11" x14ac:dyDescent="0.25">
      <c r="A773" s="3"/>
      <c r="B773" s="3"/>
      <c r="C773" s="3"/>
      <c r="D773" s="3"/>
      <c r="E773" s="3"/>
      <c r="F773" s="3"/>
      <c r="G773" s="3"/>
      <c r="H773" s="2"/>
      <c r="I773" s="2"/>
      <c r="J773" s="2"/>
    </row>
    <row r="774" spans="1:11" x14ac:dyDescent="0.25">
      <c r="A774" s="4"/>
      <c r="B774" s="4"/>
      <c r="C774" s="5"/>
      <c r="D774" s="6"/>
      <c r="E774" s="7"/>
      <c r="F774" s="2"/>
      <c r="G774" s="2"/>
      <c r="H774" s="2"/>
      <c r="I774" s="2"/>
      <c r="J774" s="2"/>
    </row>
    <row r="775" spans="1:11" ht="15.75" x14ac:dyDescent="0.25">
      <c r="A775" s="392" t="s">
        <v>280</v>
      </c>
      <c r="B775" s="392"/>
      <c r="C775" s="392"/>
      <c r="D775" s="392"/>
      <c r="E775" s="392"/>
      <c r="F775" s="2"/>
      <c r="G775" s="2"/>
      <c r="H775" s="2"/>
      <c r="I775" s="2"/>
      <c r="J775" s="2"/>
    </row>
    <row r="776" spans="1:11" ht="15.75" customHeight="1" x14ac:dyDescent="0.25">
      <c r="A776" s="393" t="s">
        <v>281</v>
      </c>
      <c r="B776" s="393"/>
      <c r="C776" s="393"/>
      <c r="D776" s="393"/>
      <c r="E776" s="393"/>
      <c r="F776" s="2"/>
      <c r="G776" s="2"/>
      <c r="H776" s="2"/>
      <c r="I776" s="2"/>
      <c r="J776" s="2"/>
    </row>
    <row r="777" spans="1:11" x14ac:dyDescent="0.25">
      <c r="A777" s="2"/>
      <c r="B777" s="8"/>
      <c r="C777" s="8"/>
      <c r="D777" s="2"/>
      <c r="E777" s="2"/>
      <c r="F777" s="2"/>
      <c r="G777" s="2"/>
      <c r="H777" s="2"/>
      <c r="I777" s="2"/>
      <c r="J777" s="2"/>
    </row>
    <row r="778" spans="1:11" x14ac:dyDescent="0.25">
      <c r="A778" s="9" t="s">
        <v>282</v>
      </c>
      <c r="B778" s="9"/>
      <c r="C778" s="10"/>
      <c r="D778" s="9"/>
      <c r="E778" s="9"/>
      <c r="F778" s="9"/>
      <c r="G778" s="9"/>
      <c r="H778" s="9"/>
      <c r="I778" s="9"/>
      <c r="J778" s="11"/>
    </row>
    <row r="779" spans="1:11" ht="47.25" customHeight="1" x14ac:dyDescent="0.25">
      <c r="A779" s="508" t="s">
        <v>504</v>
      </c>
      <c r="B779" s="509"/>
      <c r="C779" s="509"/>
      <c r="D779" s="509"/>
      <c r="E779" s="510"/>
      <c r="F779" s="9"/>
      <c r="G779" s="9"/>
      <c r="H779" s="9"/>
      <c r="I779" s="9"/>
      <c r="J779" s="9"/>
    </row>
    <row r="780" spans="1:11" x14ac:dyDescent="0.25">
      <c r="A780" s="12"/>
      <c r="B780" s="12"/>
      <c r="C780" s="13"/>
      <c r="D780" s="12"/>
      <c r="E780" s="12"/>
      <c r="F780" s="12"/>
      <c r="G780" s="12"/>
      <c r="H780" s="12"/>
      <c r="I780" s="12"/>
      <c r="J780" s="11"/>
    </row>
    <row r="781" spans="1:11" x14ac:dyDescent="0.25">
      <c r="A781" s="9" t="s">
        <v>283</v>
      </c>
      <c r="B781" s="9"/>
      <c r="C781" s="13"/>
      <c r="D781" s="12"/>
      <c r="E781" s="12"/>
      <c r="F781" s="12"/>
      <c r="G781" s="12"/>
      <c r="H781" s="12"/>
      <c r="I781" s="12"/>
      <c r="J781" s="11"/>
    </row>
    <row r="782" spans="1:11" x14ac:dyDescent="0.25">
      <c r="A782" s="462" t="s">
        <v>478</v>
      </c>
      <c r="B782" s="463"/>
      <c r="C782" s="463"/>
      <c r="D782" s="463"/>
      <c r="E782" s="464"/>
      <c r="F782" s="9"/>
      <c r="G782" s="9"/>
      <c r="H782" s="9"/>
      <c r="I782" s="9"/>
      <c r="J782" s="9"/>
    </row>
    <row r="783" spans="1:11" x14ac:dyDescent="0.25">
      <c r="A783" s="14"/>
      <c r="B783" s="14"/>
      <c r="C783" s="14"/>
      <c r="D783" s="14"/>
      <c r="E783" s="14"/>
      <c r="F783" s="2"/>
      <c r="G783" s="2"/>
      <c r="H783" s="2"/>
      <c r="I783" s="2"/>
      <c r="J783" s="2"/>
    </row>
    <row r="784" spans="1:11" ht="72" customHeight="1" x14ac:dyDescent="0.25">
      <c r="A784" s="15" t="s">
        <v>285</v>
      </c>
      <c r="B784" s="15" t="s">
        <v>286</v>
      </c>
      <c r="C784" s="15" t="s">
        <v>287</v>
      </c>
      <c r="D784" s="15" t="s">
        <v>288</v>
      </c>
      <c r="E784" s="15" t="s">
        <v>289</v>
      </c>
      <c r="F784" s="2">
        <v>242.84419242524436</v>
      </c>
      <c r="G784" s="2">
        <v>39.192180736008829</v>
      </c>
      <c r="H784" s="2">
        <v>0</v>
      </c>
      <c r="I784" s="2">
        <v>16.216786187737178</v>
      </c>
      <c r="J784" s="2">
        <v>0.21797767639136639</v>
      </c>
      <c r="K784">
        <v>4.8403025115628253</v>
      </c>
    </row>
    <row r="785" spans="1:10" ht="25.5" customHeight="1" x14ac:dyDescent="0.25">
      <c r="A785" s="16"/>
      <c r="B785" s="16"/>
      <c r="C785" s="16" t="s">
        <v>290</v>
      </c>
      <c r="D785" s="16" t="s">
        <v>291</v>
      </c>
      <c r="E785" s="16" t="s">
        <v>292</v>
      </c>
      <c r="F785" s="2"/>
      <c r="G785" s="2"/>
      <c r="H785" s="2"/>
      <c r="I785" s="2"/>
      <c r="J785" s="2"/>
    </row>
    <row r="786" spans="1:10" ht="63.75" customHeight="1" x14ac:dyDescent="0.25">
      <c r="A786" s="38" t="str">
        <f>+'[1]CM.05-SERV.TER.'!$A$9</f>
        <v>Servicio por mantenimiento de  Equipos de computo.</v>
      </c>
      <c r="B786" s="33" t="str">
        <f>+'[1]CM.05-SERV.TER.'!$C$9</f>
        <v>servicio</v>
      </c>
      <c r="C786" s="34">
        <f t="shared" ref="C786:C791" si="31">E786/D786</f>
        <v>0.22789432472339</v>
      </c>
      <c r="D786" s="35">
        <f>+'[1]CM.05-SERV.TER.'!$D$9</f>
        <v>1065.5999999999999</v>
      </c>
      <c r="E786" s="36">
        <f>F784</f>
        <v>242.84419242524436</v>
      </c>
      <c r="F786" s="2"/>
      <c r="G786" s="2"/>
      <c r="H786" s="2"/>
      <c r="I786" s="2"/>
      <c r="J786" s="2"/>
    </row>
    <row r="787" spans="1:10" ht="51" customHeight="1" x14ac:dyDescent="0.25">
      <c r="A787" s="39" t="str">
        <f>+'[1]CM.05-SERV.TER.'!$A$10</f>
        <v>Servicio por  mantenimiento de Impresoras.</v>
      </c>
      <c r="B787" s="17" t="str">
        <f>+'[1]CM.05-SERV.TER.'!$C$10</f>
        <v>servicio</v>
      </c>
      <c r="C787" s="18">
        <f t="shared" si="31"/>
        <v>3.7110293282841426E-2</v>
      </c>
      <c r="D787" s="19">
        <f>+'[1]CM.05-SERV.TER.'!$D$10</f>
        <v>1056.0999999999999</v>
      </c>
      <c r="E787" s="20">
        <f>G784</f>
        <v>39.192180736008829</v>
      </c>
      <c r="F787" s="2"/>
      <c r="G787" s="2"/>
      <c r="H787" s="2"/>
      <c r="I787" s="2"/>
      <c r="J787" s="2"/>
    </row>
    <row r="788" spans="1:10" ht="63.75" customHeight="1" x14ac:dyDescent="0.25">
      <c r="A788" s="39" t="str">
        <f>+'[1]CM.05-SERV.TER.'!$A$11</f>
        <v>Servicio por mantenimiento de Modulos  de trabajo</v>
      </c>
      <c r="B788" s="17" t="str">
        <f>+'[1]CM.05-SERV.TER.'!$C$11</f>
        <v>servicio</v>
      </c>
      <c r="C788" s="18">
        <f t="shared" si="31"/>
        <v>0</v>
      </c>
      <c r="D788" s="19">
        <f>+'[1]CM.05-SERV.TER.'!$D$11</f>
        <v>188.55555555555554</v>
      </c>
      <c r="E788" s="20">
        <f>H784</f>
        <v>0</v>
      </c>
      <c r="F788" s="2"/>
      <c r="G788" s="2"/>
      <c r="H788" s="2"/>
      <c r="I788" s="2"/>
      <c r="J788" s="2"/>
    </row>
    <row r="789" spans="1:10" ht="51" customHeight="1" x14ac:dyDescent="0.25">
      <c r="A789" s="39" t="str">
        <f>+'[1]CM.05-SERV.TER.'!$A$12</f>
        <v xml:space="preserve">Servicio por mantenimiento de escritorio </v>
      </c>
      <c r="B789" s="17" t="str">
        <f>+'[1]CM.05-SERV.TER.'!$C$12</f>
        <v>servicio</v>
      </c>
      <c r="C789" s="18">
        <f t="shared" si="31"/>
        <v>5.5425668761859531E-2</v>
      </c>
      <c r="D789" s="19">
        <f>+'[1]CM.05-SERV.TER.'!$D$12</f>
        <v>292.58620689655174</v>
      </c>
      <c r="E789" s="20">
        <f>I784</f>
        <v>16.216786187737178</v>
      </c>
      <c r="F789" s="2"/>
      <c r="G789" s="2"/>
      <c r="H789" s="2"/>
      <c r="I789" s="2"/>
      <c r="J789" s="2"/>
    </row>
    <row r="790" spans="1:10" ht="38.25" customHeight="1" x14ac:dyDescent="0.25">
      <c r="A790" s="39" t="str">
        <f>+'[1]CM.05-SERV.TER.'!$A$13</f>
        <v xml:space="preserve">Servicio por mantenimiento de sillon </v>
      </c>
      <c r="B790" s="17" t="str">
        <f>+'[1]CM.05-SERV.TER.'!$C$13</f>
        <v>servicio</v>
      </c>
      <c r="C790" s="18">
        <f t="shared" si="31"/>
        <v>3.596567436039045E-4</v>
      </c>
      <c r="D790" s="19">
        <f>+'[1]CM.05-SERV.TER.'!$D$13</f>
        <v>606.07142857142856</v>
      </c>
      <c r="E790" s="20">
        <f>J784</f>
        <v>0.21797767639136639</v>
      </c>
      <c r="F790" s="2"/>
      <c r="G790" s="2"/>
      <c r="H790" s="2"/>
      <c r="I790" s="2"/>
      <c r="J790" s="2"/>
    </row>
    <row r="791" spans="1:10" ht="51" customHeight="1" x14ac:dyDescent="0.25">
      <c r="A791" s="40" t="str">
        <f>+'[1]CM.05-SERV.TER.'!$A$14</f>
        <v>Servicio por mantenimiento de armario</v>
      </c>
      <c r="B791" s="21" t="str">
        <f>+'[1]CM.05-SERV.TER.'!$C$14</f>
        <v>servicio</v>
      </c>
      <c r="C791" s="22">
        <f t="shared" si="31"/>
        <v>6.7884030509838086E-2</v>
      </c>
      <c r="D791" s="23">
        <f>+'[1]CM.05-SERV.TER.'!$D$14</f>
        <v>71.30252100840336</v>
      </c>
      <c r="E791" s="37">
        <f>K784</f>
        <v>4.8403025115628253</v>
      </c>
      <c r="F791" s="2"/>
      <c r="G791" s="2"/>
      <c r="H791" s="2"/>
      <c r="I791" s="2"/>
      <c r="J791" s="2"/>
    </row>
    <row r="792" spans="1:10" x14ac:dyDescent="0.25">
      <c r="A792" s="5"/>
      <c r="B792" s="6"/>
      <c r="C792" s="31" t="s">
        <v>293</v>
      </c>
      <c r="D792" s="32"/>
      <c r="E792" s="29">
        <f>+SUM(E786:E791)</f>
        <v>303.31143953694453</v>
      </c>
      <c r="F792" s="2"/>
      <c r="G792" s="2"/>
      <c r="H792" s="2"/>
      <c r="I792" s="2"/>
      <c r="J792" s="2"/>
    </row>
    <row r="793" spans="1:10" x14ac:dyDescent="0.25">
      <c r="A793" s="5"/>
      <c r="B793" s="6"/>
      <c r="C793" s="24" t="s">
        <v>294</v>
      </c>
      <c r="D793" s="25"/>
      <c r="E793" s="26">
        <v>20</v>
      </c>
      <c r="F793" s="2"/>
      <c r="G793" s="2"/>
      <c r="H793" s="2"/>
      <c r="I793" s="2"/>
      <c r="J793" s="2"/>
    </row>
    <row r="794" spans="1:10" x14ac:dyDescent="0.25">
      <c r="A794" s="5"/>
      <c r="B794" s="6"/>
      <c r="C794" s="27" t="s">
        <v>295</v>
      </c>
      <c r="D794" s="28"/>
      <c r="E794" s="29">
        <f>+E792/E793</f>
        <v>15.165571976847227</v>
      </c>
      <c r="F794" s="2"/>
      <c r="G794" s="2"/>
      <c r="H794" s="2"/>
      <c r="I794" s="2"/>
      <c r="J794" s="2"/>
    </row>
    <row r="795" spans="1:10" x14ac:dyDescent="0.25">
      <c r="A795" s="4"/>
      <c r="B795" s="4"/>
      <c r="C795" s="5"/>
      <c r="D795" s="6"/>
      <c r="E795" s="7"/>
      <c r="F795" s="2"/>
      <c r="G795" s="2"/>
      <c r="H795" s="2"/>
      <c r="I795" s="2"/>
      <c r="J795" s="2"/>
    </row>
    <row r="797" spans="1:10" ht="20.25" customHeight="1" x14ac:dyDescent="0.25">
      <c r="A797" s="391" t="s">
        <v>279</v>
      </c>
      <c r="B797" s="391"/>
      <c r="C797" s="391"/>
      <c r="D797" s="391"/>
      <c r="E797" s="391"/>
      <c r="F797" s="1"/>
      <c r="G797" s="1"/>
      <c r="H797" s="2"/>
      <c r="I797" s="2"/>
      <c r="J797" s="2"/>
    </row>
    <row r="798" spans="1:10" x14ac:dyDescent="0.25">
      <c r="A798" s="3"/>
      <c r="B798" s="3"/>
      <c r="C798" s="3"/>
      <c r="D798" s="3"/>
      <c r="E798" s="3"/>
      <c r="F798" s="3"/>
      <c r="G798" s="3"/>
      <c r="H798" s="2"/>
      <c r="I798" s="2"/>
      <c r="J798" s="2"/>
    </row>
    <row r="799" spans="1:10" x14ac:dyDescent="0.25">
      <c r="A799" s="4"/>
      <c r="B799" s="4"/>
      <c r="C799" s="5"/>
      <c r="D799" s="6"/>
      <c r="E799" s="7"/>
      <c r="F799" s="2"/>
      <c r="G799" s="2"/>
      <c r="H799" s="2"/>
      <c r="I799" s="2"/>
      <c r="J799" s="2"/>
    </row>
    <row r="800" spans="1:10" ht="15.75" x14ac:dyDescent="0.25">
      <c r="A800" s="392" t="s">
        <v>280</v>
      </c>
      <c r="B800" s="392"/>
      <c r="C800" s="392"/>
      <c r="D800" s="392"/>
      <c r="E800" s="392"/>
      <c r="F800" s="2"/>
      <c r="G800" s="2"/>
      <c r="H800" s="2"/>
      <c r="I800" s="2"/>
      <c r="J800" s="2"/>
    </row>
    <row r="801" spans="1:11" ht="15.75" customHeight="1" x14ac:dyDescent="0.25">
      <c r="A801" s="393" t="s">
        <v>281</v>
      </c>
      <c r="B801" s="393"/>
      <c r="C801" s="393"/>
      <c r="D801" s="393"/>
      <c r="E801" s="393"/>
      <c r="F801" s="2"/>
      <c r="G801" s="2"/>
      <c r="H801" s="2"/>
      <c r="I801" s="2"/>
      <c r="J801" s="2"/>
    </row>
    <row r="802" spans="1:11" x14ac:dyDescent="0.25">
      <c r="A802" s="2"/>
      <c r="B802" s="8"/>
      <c r="C802" s="8"/>
      <c r="D802" s="2"/>
      <c r="E802" s="2"/>
      <c r="F802" s="2"/>
      <c r="G802" s="2"/>
      <c r="H802" s="2"/>
      <c r="I802" s="2"/>
      <c r="J802" s="2"/>
    </row>
    <row r="803" spans="1:11" x14ac:dyDescent="0.25">
      <c r="A803" s="9" t="s">
        <v>282</v>
      </c>
      <c r="B803" s="9"/>
      <c r="C803" s="10"/>
      <c r="D803" s="9"/>
      <c r="E803" s="9"/>
      <c r="F803" s="9"/>
      <c r="G803" s="9"/>
      <c r="H803" s="9"/>
      <c r="I803" s="9"/>
      <c r="J803" s="11"/>
    </row>
    <row r="804" spans="1:11" ht="47.25" customHeight="1" x14ac:dyDescent="0.25">
      <c r="A804" s="508" t="s">
        <v>505</v>
      </c>
      <c r="B804" s="509"/>
      <c r="C804" s="509"/>
      <c r="D804" s="509"/>
      <c r="E804" s="510"/>
      <c r="F804" s="9"/>
      <c r="G804" s="9"/>
      <c r="H804" s="9"/>
      <c r="I804" s="9"/>
      <c r="J804" s="9"/>
    </row>
    <row r="805" spans="1:11" x14ac:dyDescent="0.25">
      <c r="A805" s="12" t="s">
        <v>506</v>
      </c>
      <c r="B805" s="12"/>
      <c r="C805" s="13"/>
      <c r="D805" s="12"/>
      <c r="E805" s="12"/>
      <c r="F805" s="12"/>
      <c r="G805" s="12"/>
      <c r="H805" s="12"/>
      <c r="I805" s="12"/>
      <c r="J805" s="11"/>
    </row>
    <row r="806" spans="1:11" x14ac:dyDescent="0.25">
      <c r="A806" s="12"/>
      <c r="B806" s="12"/>
      <c r="C806" s="13"/>
      <c r="D806" s="12"/>
      <c r="E806" s="12"/>
      <c r="F806" s="12"/>
      <c r="G806" s="12"/>
      <c r="H806" s="12"/>
      <c r="I806" s="12"/>
      <c r="J806" s="11"/>
    </row>
    <row r="807" spans="1:11" x14ac:dyDescent="0.25">
      <c r="A807" s="9" t="s">
        <v>283</v>
      </c>
      <c r="B807" s="9"/>
      <c r="C807" s="13"/>
      <c r="D807" s="12"/>
      <c r="E807" s="12"/>
      <c r="F807" s="12"/>
      <c r="G807" s="12"/>
      <c r="H807" s="12"/>
      <c r="I807" s="12"/>
      <c r="J807" s="11"/>
    </row>
    <row r="808" spans="1:11" x14ac:dyDescent="0.25">
      <c r="A808" s="462" t="s">
        <v>478</v>
      </c>
      <c r="B808" s="463"/>
      <c r="C808" s="463"/>
      <c r="D808" s="463"/>
      <c r="E808" s="464"/>
      <c r="F808" s="9"/>
      <c r="G808" s="9"/>
      <c r="H808" s="9"/>
      <c r="I808" s="9"/>
      <c r="J808" s="9"/>
    </row>
    <row r="809" spans="1:11" x14ac:dyDescent="0.25">
      <c r="A809" s="14"/>
      <c r="B809" s="14"/>
      <c r="C809" s="14"/>
      <c r="D809" s="14"/>
      <c r="E809" s="14"/>
      <c r="F809" s="2"/>
      <c r="G809" s="2"/>
      <c r="H809" s="2"/>
      <c r="I809" s="2"/>
      <c r="J809" s="2"/>
    </row>
    <row r="810" spans="1:11" ht="72" customHeight="1" x14ac:dyDescent="0.25">
      <c r="A810" s="15" t="s">
        <v>285</v>
      </c>
      <c r="B810" s="15" t="s">
        <v>286</v>
      </c>
      <c r="C810" s="15" t="s">
        <v>287</v>
      </c>
      <c r="D810" s="15" t="s">
        <v>288</v>
      </c>
      <c r="E810" s="15" t="s">
        <v>289</v>
      </c>
      <c r="F810" s="2">
        <v>1870.8167845165308</v>
      </c>
      <c r="G810" s="2">
        <v>287.57387676174363</v>
      </c>
      <c r="H810" s="2">
        <v>0</v>
      </c>
      <c r="I810" s="2">
        <v>119.36563392430848</v>
      </c>
      <c r="J810" s="2">
        <v>0.43595535278273279</v>
      </c>
      <c r="K810">
        <v>34.17635125141905</v>
      </c>
    </row>
    <row r="811" spans="1:11" ht="25.5" customHeight="1" x14ac:dyDescent="0.25">
      <c r="A811" s="16"/>
      <c r="B811" s="16"/>
      <c r="C811" s="16" t="s">
        <v>290</v>
      </c>
      <c r="D811" s="16" t="s">
        <v>291</v>
      </c>
      <c r="E811" s="16" t="s">
        <v>292</v>
      </c>
      <c r="F811" s="2"/>
      <c r="G811" s="2"/>
      <c r="H811" s="2"/>
      <c r="I811" s="2"/>
      <c r="J811" s="2"/>
    </row>
    <row r="812" spans="1:11" ht="63.75" customHeight="1" x14ac:dyDescent="0.25">
      <c r="A812" s="38" t="str">
        <f>+'[1]CM.05-SERV.TER.'!$A$9</f>
        <v>Servicio por mantenimiento de  Equipos de computo.</v>
      </c>
      <c r="B812" s="33" t="str">
        <f>+'[1]CM.05-SERV.TER.'!$C$9</f>
        <v>servicio</v>
      </c>
      <c r="C812" s="34">
        <f t="shared" ref="C812:C817" si="32">E812/D812</f>
        <v>1.7556463818661139</v>
      </c>
      <c r="D812" s="35">
        <f>+'[1]CM.05-SERV.TER.'!$D$9</f>
        <v>1065.5999999999999</v>
      </c>
      <c r="E812" s="36">
        <f>F810</f>
        <v>1870.8167845165308</v>
      </c>
      <c r="F812" s="2"/>
      <c r="G812" s="2"/>
      <c r="H812" s="2"/>
      <c r="I812" s="2"/>
      <c r="J812" s="2"/>
    </row>
    <row r="813" spans="1:11" ht="51" customHeight="1" x14ac:dyDescent="0.25">
      <c r="A813" s="39" t="str">
        <f>+'[1]CM.05-SERV.TER.'!$A$10</f>
        <v>Servicio por  mantenimiento de Impresoras.</v>
      </c>
      <c r="B813" s="17" t="str">
        <f>+'[1]CM.05-SERV.TER.'!$C$10</f>
        <v>servicio</v>
      </c>
      <c r="C813" s="18">
        <f t="shared" si="32"/>
        <v>0.27229796114169458</v>
      </c>
      <c r="D813" s="19">
        <f>+'[1]CM.05-SERV.TER.'!$D$10</f>
        <v>1056.0999999999999</v>
      </c>
      <c r="E813" s="20">
        <f>G810</f>
        <v>287.57387676174363</v>
      </c>
      <c r="F813" s="2"/>
      <c r="G813" s="2"/>
      <c r="H813" s="2"/>
      <c r="I813" s="2"/>
      <c r="J813" s="2"/>
    </row>
    <row r="814" spans="1:11" ht="63.75" customHeight="1" x14ac:dyDescent="0.25">
      <c r="A814" s="39" t="str">
        <f>+'[1]CM.05-SERV.TER.'!$A$11</f>
        <v>Servicio por mantenimiento de Modulos  de trabajo</v>
      </c>
      <c r="B814" s="17" t="str">
        <f>+'[1]CM.05-SERV.TER.'!$C$11</f>
        <v>servicio</v>
      </c>
      <c r="C814" s="18">
        <f t="shared" si="32"/>
        <v>0</v>
      </c>
      <c r="D814" s="19">
        <f>+'[1]CM.05-SERV.TER.'!$D$11</f>
        <v>188.55555555555554</v>
      </c>
      <c r="E814" s="20">
        <f>H810</f>
        <v>0</v>
      </c>
      <c r="F814" s="2"/>
      <c r="G814" s="2"/>
      <c r="H814" s="2"/>
      <c r="I814" s="2"/>
      <c r="J814" s="2"/>
    </row>
    <row r="815" spans="1:11" ht="51" customHeight="1" x14ac:dyDescent="0.25">
      <c r="A815" s="39" t="str">
        <f>+'[1]CM.05-SERV.TER.'!$A$12</f>
        <v xml:space="preserve">Servicio por mantenimiento de escritorio </v>
      </c>
      <c r="B815" s="17" t="str">
        <f>+'[1]CM.05-SERV.TER.'!$C$12</f>
        <v>servicio</v>
      </c>
      <c r="C815" s="18">
        <f t="shared" si="32"/>
        <v>0.40796739938773668</v>
      </c>
      <c r="D815" s="19">
        <f>+'[1]CM.05-SERV.TER.'!$D$12</f>
        <v>292.58620689655174</v>
      </c>
      <c r="E815" s="20">
        <f>I810</f>
        <v>119.36563392430848</v>
      </c>
      <c r="F815" s="2"/>
      <c r="G815" s="2"/>
      <c r="H815" s="2"/>
      <c r="I815" s="2"/>
      <c r="J815" s="2"/>
    </row>
    <row r="816" spans="1:11" ht="38.25" customHeight="1" x14ac:dyDescent="0.25">
      <c r="A816" s="39" t="str">
        <f>+'[1]CM.05-SERV.TER.'!$A$13</f>
        <v xml:space="preserve">Servicio por mantenimiento de sillon </v>
      </c>
      <c r="B816" s="17" t="str">
        <f>+'[1]CM.05-SERV.TER.'!$C$13</f>
        <v>servicio</v>
      </c>
      <c r="C816" s="18">
        <f t="shared" si="32"/>
        <v>7.19313487207809E-4</v>
      </c>
      <c r="D816" s="19">
        <f>+'[1]CM.05-SERV.TER.'!$D$13</f>
        <v>606.07142857142856</v>
      </c>
      <c r="E816" s="20">
        <f>J810</f>
        <v>0.43595535278273279</v>
      </c>
      <c r="F816" s="2"/>
      <c r="G816" s="2"/>
      <c r="H816" s="2"/>
      <c r="I816" s="2"/>
      <c r="J816" s="2"/>
    </row>
    <row r="817" spans="1:10" ht="51" customHeight="1" x14ac:dyDescent="0.25">
      <c r="A817" s="40" t="str">
        <f>+'[1]CM.05-SERV.TER.'!$A$14</f>
        <v>Servicio por mantenimiento de armario</v>
      </c>
      <c r="B817" s="21" t="str">
        <f>+'[1]CM.05-SERV.TER.'!$C$14</f>
        <v>servicio</v>
      </c>
      <c r="C817" s="22">
        <f t="shared" si="32"/>
        <v>0.47931476710888238</v>
      </c>
      <c r="D817" s="23">
        <f>+'[1]CM.05-SERV.TER.'!$D$14</f>
        <v>71.30252100840336</v>
      </c>
      <c r="E817" s="37">
        <f>K810</f>
        <v>34.17635125141905</v>
      </c>
      <c r="F817" s="2"/>
      <c r="G817" s="2"/>
      <c r="H817" s="2"/>
      <c r="I817" s="2"/>
      <c r="J817" s="2"/>
    </row>
    <row r="818" spans="1:10" x14ac:dyDescent="0.25">
      <c r="A818" s="5"/>
      <c r="B818" s="6"/>
      <c r="C818" s="31" t="s">
        <v>293</v>
      </c>
      <c r="D818" s="32"/>
      <c r="E818" s="29">
        <f>+SUM(E812:E817)</f>
        <v>2312.3686018067847</v>
      </c>
      <c r="F818" s="2"/>
      <c r="G818" s="2"/>
      <c r="H818" s="2"/>
      <c r="I818" s="2"/>
      <c r="J818" s="2"/>
    </row>
    <row r="819" spans="1:10" x14ac:dyDescent="0.25">
      <c r="A819" s="5"/>
      <c r="B819" s="6"/>
      <c r="C819" s="24" t="s">
        <v>294</v>
      </c>
      <c r="D819" s="25"/>
      <c r="E819" s="26">
        <v>40</v>
      </c>
      <c r="F819" s="2"/>
      <c r="G819" s="2"/>
      <c r="H819" s="2"/>
      <c r="I819" s="2"/>
      <c r="J819" s="2"/>
    </row>
    <row r="820" spans="1:10" x14ac:dyDescent="0.25">
      <c r="A820" s="5"/>
      <c r="B820" s="6"/>
      <c r="C820" s="27" t="s">
        <v>295</v>
      </c>
      <c r="D820" s="28"/>
      <c r="E820" s="29">
        <f>+E818/E819</f>
        <v>57.809215045169616</v>
      </c>
      <c r="F820" s="2"/>
      <c r="G820" s="2"/>
      <c r="H820" s="2"/>
      <c r="I820" s="2"/>
      <c r="J820" s="2"/>
    </row>
    <row r="821" spans="1:10" x14ac:dyDescent="0.25">
      <c r="A821" s="4"/>
      <c r="B821" s="4"/>
      <c r="C821" s="5"/>
      <c r="D821" s="6"/>
      <c r="E821" s="7"/>
      <c r="F821" s="2"/>
      <c r="G821" s="2"/>
      <c r="H821" s="2"/>
      <c r="I821" s="2"/>
      <c r="J821" s="2"/>
    </row>
    <row r="823" spans="1:10" ht="20.25" customHeight="1" x14ac:dyDescent="0.25">
      <c r="A823" s="391" t="s">
        <v>279</v>
      </c>
      <c r="B823" s="391"/>
      <c r="C823" s="391"/>
      <c r="D823" s="391"/>
      <c r="E823" s="391"/>
      <c r="F823" s="1"/>
      <c r="G823" s="1"/>
      <c r="H823" s="2"/>
      <c r="I823" s="2"/>
      <c r="J823" s="2"/>
    </row>
    <row r="824" spans="1:10" x14ac:dyDescent="0.25">
      <c r="A824" s="3"/>
      <c r="B824" s="3"/>
      <c r="C824" s="3"/>
      <c r="D824" s="3"/>
      <c r="E824" s="3"/>
      <c r="F824" s="3"/>
      <c r="G824" s="3"/>
      <c r="H824" s="2"/>
      <c r="I824" s="2"/>
      <c r="J824" s="2"/>
    </row>
    <row r="825" spans="1:10" x14ac:dyDescent="0.25">
      <c r="A825" s="4"/>
      <c r="B825" s="4"/>
      <c r="C825" s="5"/>
      <c r="D825" s="6"/>
      <c r="E825" s="7"/>
      <c r="F825" s="2"/>
      <c r="G825" s="2"/>
      <c r="H825" s="2"/>
      <c r="I825" s="2"/>
      <c r="J825" s="2"/>
    </row>
    <row r="826" spans="1:10" ht="15.75" x14ac:dyDescent="0.25">
      <c r="A826" s="392" t="s">
        <v>280</v>
      </c>
      <c r="B826" s="392"/>
      <c r="C826" s="392"/>
      <c r="D826" s="392"/>
      <c r="E826" s="392"/>
      <c r="F826" s="2"/>
      <c r="G826" s="2"/>
      <c r="H826" s="2"/>
      <c r="I826" s="2"/>
      <c r="J826" s="2"/>
    </row>
    <row r="827" spans="1:10" ht="15.75" customHeight="1" x14ac:dyDescent="0.25">
      <c r="A827" s="393" t="s">
        <v>281</v>
      </c>
      <c r="B827" s="393"/>
      <c r="C827" s="393"/>
      <c r="D827" s="393"/>
      <c r="E827" s="393"/>
      <c r="F827" s="2"/>
      <c r="G827" s="2"/>
      <c r="H827" s="2"/>
      <c r="I827" s="2"/>
      <c r="J827" s="2"/>
    </row>
    <row r="828" spans="1:10" x14ac:dyDescent="0.25">
      <c r="A828" s="2"/>
      <c r="B828" s="8"/>
      <c r="C828" s="8"/>
      <c r="D828" s="2"/>
      <c r="E828" s="2"/>
      <c r="F828" s="2"/>
      <c r="G828" s="2"/>
      <c r="H828" s="2"/>
      <c r="I828" s="2"/>
      <c r="J828" s="2"/>
    </row>
    <row r="829" spans="1:10" x14ac:dyDescent="0.25">
      <c r="A829" s="9" t="s">
        <v>282</v>
      </c>
      <c r="B829" s="9"/>
      <c r="C829" s="10"/>
      <c r="D829" s="9"/>
      <c r="E829" s="9"/>
      <c r="F829" s="9"/>
      <c r="G829" s="9"/>
      <c r="H829" s="9"/>
      <c r="I829" s="9"/>
      <c r="J829" s="11"/>
    </row>
    <row r="830" spans="1:10" ht="63" customHeight="1" x14ac:dyDescent="0.25">
      <c r="A830" s="508" t="s">
        <v>505</v>
      </c>
      <c r="B830" s="509"/>
      <c r="C830" s="509"/>
      <c r="D830" s="509"/>
      <c r="E830" s="510"/>
      <c r="F830" s="9"/>
      <c r="G830" s="9"/>
      <c r="H830" s="9"/>
      <c r="I830" s="9"/>
      <c r="J830" s="9"/>
    </row>
    <row r="831" spans="1:10" x14ac:dyDescent="0.25">
      <c r="A831" s="12" t="s">
        <v>507</v>
      </c>
      <c r="B831" s="12"/>
      <c r="C831" s="13"/>
      <c r="D831" s="12"/>
      <c r="E831" s="12"/>
      <c r="F831" s="12"/>
      <c r="G831" s="12"/>
      <c r="H831" s="12"/>
      <c r="I831" s="12"/>
      <c r="J831" s="11"/>
    </row>
    <row r="832" spans="1:10" x14ac:dyDescent="0.25">
      <c r="A832" s="12"/>
      <c r="B832" s="12"/>
      <c r="C832" s="13"/>
      <c r="D832" s="12"/>
      <c r="E832" s="12"/>
      <c r="F832" s="12"/>
      <c r="G832" s="12"/>
      <c r="H832" s="12"/>
      <c r="I832" s="12"/>
      <c r="J832" s="11"/>
    </row>
    <row r="833" spans="1:11" x14ac:dyDescent="0.25">
      <c r="A833" s="9" t="s">
        <v>283</v>
      </c>
      <c r="B833" s="9"/>
      <c r="C833" s="13"/>
      <c r="D833" s="12"/>
      <c r="E833" s="12"/>
      <c r="F833" s="12"/>
      <c r="G833" s="12"/>
      <c r="H833" s="12"/>
      <c r="I833" s="12"/>
      <c r="J833" s="11"/>
    </row>
    <row r="834" spans="1:11" x14ac:dyDescent="0.25">
      <c r="A834" s="462" t="s">
        <v>478</v>
      </c>
      <c r="B834" s="463"/>
      <c r="C834" s="463"/>
      <c r="D834" s="463"/>
      <c r="E834" s="464"/>
      <c r="F834" s="9"/>
      <c r="G834" s="9"/>
      <c r="H834" s="9"/>
      <c r="I834" s="9"/>
      <c r="J834" s="9"/>
    </row>
    <row r="835" spans="1:11" x14ac:dyDescent="0.25">
      <c r="A835" s="14"/>
      <c r="B835" s="14"/>
      <c r="C835" s="14"/>
      <c r="D835" s="14"/>
      <c r="E835" s="14"/>
      <c r="F835" s="2"/>
      <c r="G835" s="2"/>
      <c r="H835" s="2"/>
      <c r="I835" s="2"/>
      <c r="J835" s="2"/>
    </row>
    <row r="836" spans="1:11" ht="72" customHeight="1" x14ac:dyDescent="0.25">
      <c r="A836" s="15" t="s">
        <v>285</v>
      </c>
      <c r="B836" s="15" t="s">
        <v>286</v>
      </c>
      <c r="C836" s="15" t="s">
        <v>287</v>
      </c>
      <c r="D836" s="15" t="s">
        <v>288</v>
      </c>
      <c r="E836" s="15" t="s">
        <v>289</v>
      </c>
      <c r="F836" s="2">
        <v>1403.1125883873981</v>
      </c>
      <c r="G836" s="2">
        <v>215.68040757130771</v>
      </c>
      <c r="H836" s="2">
        <v>0</v>
      </c>
      <c r="I836" s="2">
        <v>89.524225443231344</v>
      </c>
      <c r="J836" s="2">
        <v>0.32696651458704956</v>
      </c>
      <c r="K836">
        <v>25.632263438564294</v>
      </c>
    </row>
    <row r="837" spans="1:11" ht="25.5" customHeight="1" x14ac:dyDescent="0.25">
      <c r="A837" s="16"/>
      <c r="B837" s="16"/>
      <c r="C837" s="16" t="s">
        <v>290</v>
      </c>
      <c r="D837" s="16" t="s">
        <v>291</v>
      </c>
      <c r="E837" s="16" t="s">
        <v>292</v>
      </c>
      <c r="F837" s="2"/>
      <c r="G837" s="2"/>
      <c r="H837" s="2"/>
      <c r="I837" s="2"/>
      <c r="J837" s="2"/>
    </row>
    <row r="838" spans="1:11" ht="63.75" customHeight="1" x14ac:dyDescent="0.25">
      <c r="A838" s="38" t="str">
        <f>+'[1]CM.05-SERV.TER.'!$A$9</f>
        <v>Servicio por mantenimiento de  Equipos de computo.</v>
      </c>
      <c r="B838" s="33" t="str">
        <f>+'[1]CM.05-SERV.TER.'!$C$9</f>
        <v>servicio</v>
      </c>
      <c r="C838" s="34">
        <f t="shared" ref="C838:C843" si="33">E838/D838</f>
        <v>1.3167347863995853</v>
      </c>
      <c r="D838" s="35">
        <f>+'[1]CM.05-SERV.TER.'!$D$9</f>
        <v>1065.5999999999999</v>
      </c>
      <c r="E838" s="36">
        <f>F836</f>
        <v>1403.1125883873981</v>
      </c>
      <c r="F838" s="2"/>
      <c r="G838" s="2"/>
      <c r="H838" s="2"/>
      <c r="I838" s="2"/>
      <c r="J838" s="2"/>
    </row>
    <row r="839" spans="1:11" ht="51" customHeight="1" x14ac:dyDescent="0.25">
      <c r="A839" s="39" t="str">
        <f>+'[1]CM.05-SERV.TER.'!$A$10</f>
        <v>Servicio por  mantenimiento de Impresoras.</v>
      </c>
      <c r="B839" s="17" t="str">
        <f>+'[1]CM.05-SERV.TER.'!$C$10</f>
        <v>servicio</v>
      </c>
      <c r="C839" s="18">
        <f t="shared" si="33"/>
        <v>0.20422347085627093</v>
      </c>
      <c r="D839" s="19">
        <f>+'[1]CM.05-SERV.TER.'!$D$10</f>
        <v>1056.0999999999999</v>
      </c>
      <c r="E839" s="20">
        <f>G836</f>
        <v>215.68040757130771</v>
      </c>
      <c r="F839" s="2"/>
      <c r="G839" s="2"/>
      <c r="H839" s="2"/>
      <c r="I839" s="2"/>
      <c r="J839" s="2"/>
    </row>
    <row r="840" spans="1:11" ht="63.75" customHeight="1" x14ac:dyDescent="0.25">
      <c r="A840" s="39" t="str">
        <f>+'[1]CM.05-SERV.TER.'!$A$11</f>
        <v>Servicio por mantenimiento de Modulos  de trabajo</v>
      </c>
      <c r="B840" s="17" t="str">
        <f>+'[1]CM.05-SERV.TER.'!$C$11</f>
        <v>servicio</v>
      </c>
      <c r="C840" s="18">
        <f t="shared" si="33"/>
        <v>0</v>
      </c>
      <c r="D840" s="19">
        <f>+'[1]CM.05-SERV.TER.'!$D$11</f>
        <v>188.55555555555554</v>
      </c>
      <c r="E840" s="20">
        <f>H836</f>
        <v>0</v>
      </c>
      <c r="F840" s="2"/>
      <c r="G840" s="2"/>
      <c r="H840" s="2"/>
      <c r="I840" s="2"/>
      <c r="J840" s="2"/>
    </row>
    <row r="841" spans="1:11" ht="51" customHeight="1" x14ac:dyDescent="0.25">
      <c r="A841" s="39" t="str">
        <f>+'[1]CM.05-SERV.TER.'!$A$12</f>
        <v xml:space="preserve">Servicio por mantenimiento de escritorio </v>
      </c>
      <c r="B841" s="17" t="str">
        <f>+'[1]CM.05-SERV.TER.'!$C$12</f>
        <v>servicio</v>
      </c>
      <c r="C841" s="18">
        <f t="shared" si="33"/>
        <v>0.30597554954080247</v>
      </c>
      <c r="D841" s="19">
        <f>+'[1]CM.05-SERV.TER.'!$D$12</f>
        <v>292.58620689655174</v>
      </c>
      <c r="E841" s="20">
        <f>I836</f>
        <v>89.524225443231344</v>
      </c>
      <c r="F841" s="2"/>
      <c r="G841" s="2"/>
      <c r="H841" s="2"/>
      <c r="I841" s="2"/>
      <c r="J841" s="2"/>
    </row>
    <row r="842" spans="1:11" ht="38.25" customHeight="1" x14ac:dyDescent="0.25">
      <c r="A842" s="39" t="str">
        <f>+'[1]CM.05-SERV.TER.'!$A$13</f>
        <v xml:space="preserve">Servicio por mantenimiento de sillon </v>
      </c>
      <c r="B842" s="17" t="str">
        <f>+'[1]CM.05-SERV.TER.'!$C$13</f>
        <v>servicio</v>
      </c>
      <c r="C842" s="18">
        <f t="shared" si="33"/>
        <v>5.3948511540585667E-4</v>
      </c>
      <c r="D842" s="19">
        <f>+'[1]CM.05-SERV.TER.'!$D$13</f>
        <v>606.07142857142856</v>
      </c>
      <c r="E842" s="20">
        <f>J836</f>
        <v>0.32696651458704956</v>
      </c>
      <c r="F842" s="2"/>
      <c r="G842" s="2"/>
      <c r="H842" s="2"/>
      <c r="I842" s="2"/>
      <c r="J842" s="2"/>
    </row>
    <row r="843" spans="1:11" ht="51" customHeight="1" x14ac:dyDescent="0.25">
      <c r="A843" s="40" t="str">
        <f>+'[1]CM.05-SERV.TER.'!$A$14</f>
        <v>Servicio por mantenimiento de armario</v>
      </c>
      <c r="B843" s="21" t="str">
        <f>+'[1]CM.05-SERV.TER.'!$C$14</f>
        <v>servicio</v>
      </c>
      <c r="C843" s="22">
        <f t="shared" si="33"/>
        <v>0.35948607533166188</v>
      </c>
      <c r="D843" s="23">
        <f>+'[1]CM.05-SERV.TER.'!$D$14</f>
        <v>71.30252100840336</v>
      </c>
      <c r="E843" s="37">
        <f>K836</f>
        <v>25.632263438564294</v>
      </c>
      <c r="F843" s="2"/>
      <c r="G843" s="2"/>
      <c r="H843" s="2"/>
      <c r="I843" s="2"/>
      <c r="J843" s="2"/>
    </row>
    <row r="844" spans="1:11" x14ac:dyDescent="0.25">
      <c r="A844" s="5"/>
      <c r="B844" s="6"/>
      <c r="C844" s="31" t="s">
        <v>293</v>
      </c>
      <c r="D844" s="32"/>
      <c r="E844" s="29">
        <f>+SUM(E838:E843)</f>
        <v>1734.2764513550885</v>
      </c>
      <c r="F844" s="2"/>
      <c r="G844" s="2"/>
      <c r="H844" s="2"/>
      <c r="I844" s="2"/>
      <c r="J844" s="2"/>
    </row>
    <row r="845" spans="1:11" x14ac:dyDescent="0.25">
      <c r="A845" s="5"/>
      <c r="B845" s="6"/>
      <c r="C845" s="24" t="s">
        <v>294</v>
      </c>
      <c r="D845" s="25"/>
      <c r="E845" s="26">
        <v>30</v>
      </c>
      <c r="F845" s="2"/>
      <c r="G845" s="2"/>
      <c r="H845" s="2"/>
      <c r="I845" s="2"/>
      <c r="J845" s="2"/>
    </row>
    <row r="846" spans="1:11" x14ac:dyDescent="0.25">
      <c r="A846" s="5"/>
      <c r="B846" s="6"/>
      <c r="C846" s="27" t="s">
        <v>295</v>
      </c>
      <c r="D846" s="28"/>
      <c r="E846" s="29">
        <f>+E844/E845</f>
        <v>57.809215045169616</v>
      </c>
      <c r="F846" s="2"/>
      <c r="G846" s="2"/>
      <c r="H846" s="2"/>
      <c r="I846" s="2"/>
      <c r="J846" s="2"/>
    </row>
    <row r="847" spans="1:11" x14ac:dyDescent="0.25">
      <c r="A847" s="4"/>
      <c r="B847" s="4"/>
      <c r="C847" s="5"/>
      <c r="D847" s="6"/>
      <c r="E847" s="7"/>
      <c r="F847" s="2"/>
      <c r="G847" s="2"/>
      <c r="H847" s="2"/>
      <c r="I847" s="2"/>
      <c r="J847" s="2"/>
    </row>
    <row r="849" spans="1:11" ht="20.25" customHeight="1" x14ac:dyDescent="0.25">
      <c r="A849" s="391" t="s">
        <v>279</v>
      </c>
      <c r="B849" s="391"/>
      <c r="C849" s="391"/>
      <c r="D849" s="391"/>
      <c r="E849" s="391"/>
      <c r="F849" s="1"/>
      <c r="G849" s="1"/>
      <c r="H849" s="2"/>
      <c r="I849" s="2"/>
      <c r="J849" s="2"/>
    </row>
    <row r="850" spans="1:11" x14ac:dyDescent="0.25">
      <c r="A850" s="3"/>
      <c r="B850" s="3"/>
      <c r="C850" s="3"/>
      <c r="D850" s="3"/>
      <c r="E850" s="3"/>
      <c r="F850" s="3"/>
      <c r="G850" s="3"/>
      <c r="H850" s="2"/>
      <c r="I850" s="2"/>
      <c r="J850" s="2"/>
    </row>
    <row r="851" spans="1:11" x14ac:dyDescent="0.25">
      <c r="A851" s="4"/>
      <c r="B851" s="4"/>
      <c r="C851" s="5"/>
      <c r="D851" s="6"/>
      <c r="E851" s="7"/>
      <c r="F851" s="2"/>
      <c r="G851" s="2"/>
      <c r="H851" s="2"/>
      <c r="I851" s="2"/>
      <c r="J851" s="2"/>
    </row>
    <row r="852" spans="1:11" ht="15.75" x14ac:dyDescent="0.25">
      <c r="A852" s="392" t="s">
        <v>280</v>
      </c>
      <c r="B852" s="392"/>
      <c r="C852" s="392"/>
      <c r="D852" s="392"/>
      <c r="E852" s="392"/>
      <c r="F852" s="2"/>
      <c r="G852" s="2"/>
      <c r="H852" s="2"/>
      <c r="I852" s="2"/>
      <c r="J852" s="2"/>
    </row>
    <row r="853" spans="1:11" ht="15.75" customHeight="1" x14ac:dyDescent="0.25">
      <c r="A853" s="393" t="s">
        <v>281</v>
      </c>
      <c r="B853" s="393"/>
      <c r="C853" s="393"/>
      <c r="D853" s="393"/>
      <c r="E853" s="393"/>
      <c r="F853" s="2"/>
      <c r="G853" s="2"/>
      <c r="H853" s="2"/>
      <c r="I853" s="2"/>
      <c r="J853" s="2"/>
    </row>
    <row r="854" spans="1:11" x14ac:dyDescent="0.25">
      <c r="A854" s="2"/>
      <c r="B854" s="8"/>
      <c r="C854" s="8"/>
      <c r="D854" s="2"/>
      <c r="E854" s="2"/>
      <c r="F854" s="2"/>
      <c r="G854" s="2"/>
      <c r="H854" s="2"/>
      <c r="I854" s="2"/>
      <c r="J854" s="2"/>
    </row>
    <row r="855" spans="1:11" x14ac:dyDescent="0.25">
      <c r="A855" s="9" t="s">
        <v>282</v>
      </c>
      <c r="B855" s="9"/>
      <c r="C855" s="10"/>
      <c r="D855" s="9"/>
      <c r="E855" s="9"/>
      <c r="F855" s="9"/>
      <c r="G855" s="9"/>
      <c r="H855" s="9"/>
      <c r="I855" s="9"/>
      <c r="J855" s="11"/>
    </row>
    <row r="856" spans="1:11" ht="63" customHeight="1" x14ac:dyDescent="0.25">
      <c r="A856" s="508" t="s">
        <v>508</v>
      </c>
      <c r="B856" s="509"/>
      <c r="C856" s="509"/>
      <c r="D856" s="509"/>
      <c r="E856" s="510"/>
      <c r="F856" s="9"/>
      <c r="G856" s="9"/>
      <c r="H856" s="9"/>
      <c r="I856" s="9"/>
      <c r="J856" s="9"/>
    </row>
    <row r="857" spans="1:11" x14ac:dyDescent="0.25">
      <c r="A857" s="12" t="s">
        <v>509</v>
      </c>
      <c r="B857" s="12"/>
      <c r="C857" s="13"/>
      <c r="D857" s="12"/>
      <c r="E857" s="12"/>
      <c r="F857" s="12"/>
      <c r="G857" s="12"/>
      <c r="H857" s="12"/>
      <c r="I857" s="12"/>
      <c r="J857" s="11"/>
    </row>
    <row r="858" spans="1:11" x14ac:dyDescent="0.25">
      <c r="A858" s="12"/>
      <c r="B858" s="12"/>
      <c r="C858" s="13"/>
      <c r="D858" s="12"/>
      <c r="E858" s="12"/>
      <c r="F858" s="12"/>
      <c r="G858" s="12"/>
      <c r="H858" s="12"/>
      <c r="I858" s="12"/>
      <c r="J858" s="11"/>
    </row>
    <row r="859" spans="1:11" x14ac:dyDescent="0.25">
      <c r="A859" s="9" t="s">
        <v>283</v>
      </c>
      <c r="B859" s="9"/>
      <c r="C859" s="13"/>
      <c r="D859" s="12"/>
      <c r="E859" s="12"/>
      <c r="F859" s="12"/>
      <c r="G859" s="12"/>
      <c r="H859" s="12"/>
      <c r="I859" s="12"/>
      <c r="J859" s="11"/>
    </row>
    <row r="860" spans="1:11" x14ac:dyDescent="0.25">
      <c r="A860" s="462" t="s">
        <v>478</v>
      </c>
      <c r="B860" s="463"/>
      <c r="C860" s="463"/>
      <c r="D860" s="463"/>
      <c r="E860" s="464"/>
      <c r="F860" s="9"/>
      <c r="G860" s="9"/>
      <c r="H860" s="9"/>
      <c r="I860" s="9"/>
      <c r="J860" s="9"/>
    </row>
    <row r="861" spans="1:11" x14ac:dyDescent="0.25">
      <c r="A861" s="14"/>
      <c r="B861" s="14"/>
      <c r="C861" s="14"/>
      <c r="D861" s="14"/>
      <c r="E861" s="14"/>
      <c r="F861" s="2"/>
      <c r="G861" s="2"/>
      <c r="H861" s="2"/>
      <c r="I861" s="2"/>
      <c r="J861" s="2"/>
    </row>
    <row r="862" spans="1:11" ht="72" customHeight="1" x14ac:dyDescent="0.25">
      <c r="A862" s="15" t="s">
        <v>285</v>
      </c>
      <c r="B862" s="15" t="s">
        <v>286</v>
      </c>
      <c r="C862" s="15" t="s">
        <v>287</v>
      </c>
      <c r="D862" s="15" t="s">
        <v>288</v>
      </c>
      <c r="E862" s="15" t="s">
        <v>289</v>
      </c>
      <c r="F862" s="2">
        <v>138.80830321875789</v>
      </c>
      <c r="G862" s="2">
        <v>18.34277390256884</v>
      </c>
      <c r="H862" s="2">
        <v>0</v>
      </c>
      <c r="I862" s="2">
        <v>7.6226341825305513</v>
      </c>
      <c r="J862" s="2">
        <v>0</v>
      </c>
      <c r="K862">
        <v>1.8576167335578655</v>
      </c>
    </row>
    <row r="863" spans="1:11" ht="25.5" customHeight="1" x14ac:dyDescent="0.25">
      <c r="A863" s="16"/>
      <c r="B863" s="16"/>
      <c r="C863" s="16" t="s">
        <v>290</v>
      </c>
      <c r="D863" s="16" t="s">
        <v>291</v>
      </c>
      <c r="E863" s="16" t="s">
        <v>292</v>
      </c>
      <c r="F863" s="2"/>
      <c r="G863" s="2"/>
      <c r="H863" s="2"/>
      <c r="I863" s="2"/>
      <c r="J863" s="2"/>
    </row>
    <row r="864" spans="1:11" ht="63.75" customHeight="1" x14ac:dyDescent="0.25">
      <c r="A864" s="38" t="str">
        <f>+'[1]CM.05-SERV.TER.'!$A$9</f>
        <v>Servicio por mantenimiento de  Equipos de computo.</v>
      </c>
      <c r="B864" s="33" t="str">
        <f>+'[1]CM.05-SERV.TER.'!$C$9</f>
        <v>servicio</v>
      </c>
      <c r="C864" s="34">
        <f t="shared" ref="C864:C869" si="34">E864/D864</f>
        <v>0.13026304731490043</v>
      </c>
      <c r="D864" s="35">
        <f>+'[1]CM.05-SERV.TER.'!$D$9</f>
        <v>1065.5999999999999</v>
      </c>
      <c r="E864" s="36">
        <f>F862</f>
        <v>138.80830321875789</v>
      </c>
      <c r="F864" s="2"/>
      <c r="G864" s="2"/>
      <c r="H864" s="2"/>
      <c r="I864" s="2"/>
      <c r="J864" s="2"/>
    </row>
    <row r="865" spans="1:10" ht="51" customHeight="1" x14ac:dyDescent="0.25">
      <c r="A865" s="39" t="str">
        <f>+'[1]CM.05-SERV.TER.'!$A$10</f>
        <v>Servicio por  mantenimiento de Impresoras.</v>
      </c>
      <c r="B865" s="17" t="str">
        <f>+'[1]CM.05-SERV.TER.'!$C$10</f>
        <v>servicio</v>
      </c>
      <c r="C865" s="18">
        <f t="shared" si="34"/>
        <v>1.7368406308653387E-2</v>
      </c>
      <c r="D865" s="19">
        <f>+'[1]CM.05-SERV.TER.'!$D$10</f>
        <v>1056.0999999999999</v>
      </c>
      <c r="E865" s="20">
        <f>G862</f>
        <v>18.34277390256884</v>
      </c>
      <c r="F865" s="2"/>
      <c r="G865" s="2"/>
      <c r="H865" s="2"/>
      <c r="I865" s="2"/>
      <c r="J865" s="2"/>
    </row>
    <row r="866" spans="1:10" ht="63.75" customHeight="1" x14ac:dyDescent="0.25">
      <c r="A866" s="39" t="str">
        <f>+'[1]CM.05-SERV.TER.'!$A$11</f>
        <v>Servicio por mantenimiento de Modulos  de trabajo</v>
      </c>
      <c r="B866" s="17" t="str">
        <f>+'[1]CM.05-SERV.TER.'!$C$11</f>
        <v>servicio</v>
      </c>
      <c r="C866" s="18">
        <f t="shared" si="34"/>
        <v>0</v>
      </c>
      <c r="D866" s="19">
        <f>+'[1]CM.05-SERV.TER.'!$D$11</f>
        <v>188.55555555555554</v>
      </c>
      <c r="E866" s="20">
        <f>H862</f>
        <v>0</v>
      </c>
      <c r="F866" s="2"/>
      <c r="G866" s="2"/>
      <c r="H866" s="2"/>
      <c r="I866" s="2"/>
      <c r="J866" s="2"/>
    </row>
    <row r="867" spans="1:10" ht="51" customHeight="1" x14ac:dyDescent="0.25">
      <c r="A867" s="39" t="str">
        <f>+'[1]CM.05-SERV.TER.'!$A$12</f>
        <v xml:space="preserve">Servicio por mantenimiento de escritorio </v>
      </c>
      <c r="B867" s="17" t="str">
        <f>+'[1]CM.05-SERV.TER.'!$C$12</f>
        <v>servicio</v>
      </c>
      <c r="C867" s="18">
        <f t="shared" si="34"/>
        <v>2.6052609462980079E-2</v>
      </c>
      <c r="D867" s="19">
        <f>+'[1]CM.05-SERV.TER.'!$D$12</f>
        <v>292.58620689655174</v>
      </c>
      <c r="E867" s="20">
        <f>I862</f>
        <v>7.6226341825305513</v>
      </c>
      <c r="F867" s="2"/>
      <c r="G867" s="2"/>
      <c r="H867" s="2"/>
      <c r="I867" s="2"/>
      <c r="J867" s="2"/>
    </row>
    <row r="868" spans="1:10" ht="38.25" customHeight="1" x14ac:dyDescent="0.25">
      <c r="A868" s="39" t="str">
        <f>+'[1]CM.05-SERV.TER.'!$A$13</f>
        <v xml:space="preserve">Servicio por mantenimiento de sillon </v>
      </c>
      <c r="B868" s="17" t="str">
        <f>+'[1]CM.05-SERV.TER.'!$C$13</f>
        <v>servicio</v>
      </c>
      <c r="C868" s="18">
        <f t="shared" si="34"/>
        <v>0</v>
      </c>
      <c r="D868" s="19">
        <f>+'[1]CM.05-SERV.TER.'!$D$13</f>
        <v>606.07142857142856</v>
      </c>
      <c r="E868" s="20">
        <f>J862</f>
        <v>0</v>
      </c>
      <c r="F868" s="2"/>
      <c r="G868" s="2"/>
      <c r="H868" s="2"/>
      <c r="I868" s="2"/>
      <c r="J868" s="2"/>
    </row>
    <row r="869" spans="1:10" ht="51" customHeight="1" x14ac:dyDescent="0.25">
      <c r="A869" s="40" t="str">
        <f>+'[1]CM.05-SERV.TER.'!$A$14</f>
        <v>Servicio por mantenimiento de armario</v>
      </c>
      <c r="B869" s="21" t="str">
        <f>+'[1]CM.05-SERV.TER.'!$C$14</f>
        <v>servicio</v>
      </c>
      <c r="C869" s="22">
        <f t="shared" si="34"/>
        <v>2.6052609462980082E-2</v>
      </c>
      <c r="D869" s="23">
        <f>+'[1]CM.05-SERV.TER.'!$D$14</f>
        <v>71.30252100840336</v>
      </c>
      <c r="E869" s="37">
        <f>K862</f>
        <v>1.8576167335578655</v>
      </c>
      <c r="F869" s="2"/>
      <c r="G869" s="2"/>
      <c r="H869" s="2"/>
      <c r="I869" s="2"/>
      <c r="J869" s="2"/>
    </row>
    <row r="870" spans="1:10" x14ac:dyDescent="0.25">
      <c r="A870" s="5"/>
      <c r="B870" s="6"/>
      <c r="C870" s="31" t="s">
        <v>293</v>
      </c>
      <c r="D870" s="32"/>
      <c r="E870" s="29">
        <f>+SUM(E864:E869)</f>
        <v>166.63132803741516</v>
      </c>
      <c r="F870" s="2"/>
      <c r="G870" s="2"/>
      <c r="H870" s="2"/>
      <c r="I870" s="2"/>
      <c r="J870" s="2"/>
    </row>
    <row r="871" spans="1:10" x14ac:dyDescent="0.25">
      <c r="A871" s="5"/>
      <c r="B871" s="6"/>
      <c r="C871" s="24" t="s">
        <v>294</v>
      </c>
      <c r="D871" s="25"/>
      <c r="E871" s="26">
        <v>2</v>
      </c>
      <c r="F871" s="2"/>
      <c r="G871" s="2"/>
      <c r="H871" s="2"/>
      <c r="I871" s="2"/>
      <c r="J871" s="2"/>
    </row>
    <row r="872" spans="1:10" x14ac:dyDescent="0.25">
      <c r="A872" s="5"/>
      <c r="B872" s="6"/>
      <c r="C872" s="27" t="s">
        <v>295</v>
      </c>
      <c r="D872" s="28"/>
      <c r="E872" s="29">
        <f>+E870/E871</f>
        <v>83.315664018707579</v>
      </c>
      <c r="F872" s="2"/>
      <c r="G872" s="2"/>
      <c r="H872" s="2"/>
      <c r="I872" s="2"/>
      <c r="J872" s="2"/>
    </row>
    <row r="873" spans="1:10" x14ac:dyDescent="0.25">
      <c r="A873" s="4"/>
      <c r="B873" s="4"/>
      <c r="C873" s="5"/>
      <c r="D873" s="6"/>
      <c r="E873" s="7"/>
      <c r="F873" s="2"/>
      <c r="G873" s="2"/>
      <c r="H873" s="2"/>
      <c r="I873" s="2"/>
      <c r="J873" s="2"/>
    </row>
    <row r="875" spans="1:10" ht="20.25" x14ac:dyDescent="0.25">
      <c r="A875" s="391" t="s">
        <v>279</v>
      </c>
      <c r="B875" s="391"/>
      <c r="C875" s="391"/>
      <c r="D875" s="391"/>
      <c r="E875" s="391"/>
    </row>
    <row r="876" spans="1:10" x14ac:dyDescent="0.25">
      <c r="A876" s="3"/>
      <c r="B876" s="3"/>
      <c r="C876" s="3"/>
      <c r="D876" s="3"/>
      <c r="E876" s="3"/>
    </row>
    <row r="877" spans="1:10" x14ac:dyDescent="0.25">
      <c r="A877" s="4"/>
      <c r="B877" s="4"/>
      <c r="C877" s="5"/>
      <c r="D877" s="6"/>
      <c r="E877" s="7"/>
    </row>
    <row r="878" spans="1:10" ht="15.75" x14ac:dyDescent="0.25">
      <c r="A878" s="392" t="s">
        <v>280</v>
      </c>
      <c r="B878" s="392"/>
      <c r="C878" s="392"/>
      <c r="D878" s="392"/>
      <c r="E878" s="392"/>
    </row>
    <row r="879" spans="1:10" ht="15.75" x14ac:dyDescent="0.25">
      <c r="A879" s="393" t="s">
        <v>281</v>
      </c>
      <c r="B879" s="393"/>
      <c r="C879" s="393"/>
      <c r="D879" s="393"/>
      <c r="E879" s="393"/>
    </row>
    <row r="880" spans="1:10" x14ac:dyDescent="0.25">
      <c r="A880" s="2"/>
      <c r="B880" s="8"/>
      <c r="C880" s="8"/>
      <c r="D880" s="2"/>
      <c r="E880" s="2"/>
    </row>
    <row r="881" spans="1:11" x14ac:dyDescent="0.25">
      <c r="A881" s="9" t="s">
        <v>282</v>
      </c>
      <c r="B881" s="9"/>
      <c r="C881" s="10"/>
      <c r="D881" s="9"/>
      <c r="E881" s="9"/>
    </row>
    <row r="882" spans="1:11" ht="25.5" customHeight="1" x14ac:dyDescent="0.25">
      <c r="A882" s="462" t="s">
        <v>510</v>
      </c>
      <c r="B882" s="463"/>
      <c r="C882" s="463"/>
      <c r="D882" s="463"/>
      <c r="E882" s="464"/>
    </row>
    <row r="883" spans="1:11" x14ac:dyDescent="0.25">
      <c r="A883" s="12" t="s">
        <v>511</v>
      </c>
      <c r="B883" s="12"/>
      <c r="C883" s="13"/>
      <c r="D883" s="12"/>
      <c r="E883" s="12"/>
    </row>
    <row r="884" spans="1:11" x14ac:dyDescent="0.25">
      <c r="A884" s="12"/>
      <c r="B884" s="12"/>
      <c r="C884" s="13"/>
      <c r="D884" s="12"/>
      <c r="E884" s="12"/>
    </row>
    <row r="885" spans="1:11" x14ac:dyDescent="0.25">
      <c r="A885" s="9" t="s">
        <v>283</v>
      </c>
      <c r="B885" s="9"/>
      <c r="C885" s="13"/>
      <c r="D885" s="12"/>
      <c r="E885" s="12"/>
    </row>
    <row r="886" spans="1:11" x14ac:dyDescent="0.25">
      <c r="A886" s="462" t="s">
        <v>284</v>
      </c>
      <c r="B886" s="463"/>
      <c r="C886" s="463"/>
      <c r="D886" s="463"/>
      <c r="E886" s="464"/>
    </row>
    <row r="887" spans="1:11" x14ac:dyDescent="0.25">
      <c r="A887" s="14"/>
      <c r="B887" s="14"/>
      <c r="C887" s="14"/>
      <c r="D887" s="14"/>
      <c r="E887" s="14"/>
    </row>
    <row r="888" spans="1:11" ht="36" x14ac:dyDescent="0.25">
      <c r="A888" s="15" t="s">
        <v>285</v>
      </c>
      <c r="B888" s="15" t="s">
        <v>286</v>
      </c>
      <c r="C888" s="15" t="s">
        <v>287</v>
      </c>
      <c r="D888" s="15" t="s">
        <v>288</v>
      </c>
      <c r="E888" s="15" t="s">
        <v>289</v>
      </c>
      <c r="F888">
        <v>489.29360325695535</v>
      </c>
      <c r="G888">
        <v>69.909918289818251</v>
      </c>
      <c r="H888">
        <v>0</v>
      </c>
      <c r="I888">
        <v>29.045173553027809</v>
      </c>
      <c r="J888">
        <v>2.1797767639136635E-2</v>
      </c>
      <c r="K888">
        <v>7.7420695976407581</v>
      </c>
    </row>
    <row r="889" spans="1:11" x14ac:dyDescent="0.25">
      <c r="A889" s="16"/>
      <c r="B889" s="16"/>
      <c r="C889" s="16" t="s">
        <v>290</v>
      </c>
      <c r="D889" s="16" t="s">
        <v>291</v>
      </c>
      <c r="E889" s="16" t="s">
        <v>292</v>
      </c>
    </row>
    <row r="890" spans="1:11" ht="25.5" x14ac:dyDescent="0.25">
      <c r="A890" s="38" t="str">
        <f>+'[1]CM.05-SERV.TER.'!$A$9</f>
        <v>Servicio por mantenimiento de  Equipos de computo.</v>
      </c>
      <c r="B890" s="33" t="str">
        <f>+'[1]CM.05-SERV.TER.'!$C$9</f>
        <v>servicio</v>
      </c>
      <c r="C890" s="34">
        <f t="shared" ref="C890:C895" si="35">E890/D890</f>
        <v>0.45917192497837406</v>
      </c>
      <c r="D890" s="35">
        <f>+'[1]CM.05-SERV.TER.'!$D$9</f>
        <v>1065.5999999999999</v>
      </c>
      <c r="E890" s="36">
        <f>F888</f>
        <v>489.29360325695535</v>
      </c>
    </row>
    <row r="891" spans="1:11" ht="25.5" x14ac:dyDescent="0.25">
      <c r="A891" s="39" t="str">
        <f>+'[1]CM.05-SERV.TER.'!$A$10</f>
        <v>Servicio por  mantenimiento de Impresoras.</v>
      </c>
      <c r="B891" s="17" t="str">
        <f>+'[1]CM.05-SERV.TER.'!$C$10</f>
        <v>servicio</v>
      </c>
      <c r="C891" s="18">
        <f t="shared" si="35"/>
        <v>6.6196305548544887E-2</v>
      </c>
      <c r="D891" s="19">
        <f>+'[1]CM.05-SERV.TER.'!$D$10</f>
        <v>1056.0999999999999</v>
      </c>
      <c r="E891" s="20">
        <f>G888</f>
        <v>69.909918289818251</v>
      </c>
    </row>
    <row r="892" spans="1:11" ht="25.5" x14ac:dyDescent="0.25">
      <c r="A892" s="39" t="str">
        <f>+'[1]CM.05-SERV.TER.'!$A$11</f>
        <v>Servicio por mantenimiento de Modulos  de trabajo</v>
      </c>
      <c r="B892" s="17" t="str">
        <f>+'[1]CM.05-SERV.TER.'!$C$11</f>
        <v>servicio</v>
      </c>
      <c r="C892" s="18">
        <f t="shared" si="35"/>
        <v>0</v>
      </c>
      <c r="D892" s="19">
        <f>+'[1]CM.05-SERV.TER.'!$D$11</f>
        <v>188.55555555555554</v>
      </c>
      <c r="E892" s="20">
        <f>H888</f>
        <v>0</v>
      </c>
    </row>
    <row r="893" spans="1:11" ht="25.5" x14ac:dyDescent="0.25">
      <c r="A893" s="39" t="str">
        <f>+'[1]CM.05-SERV.TER.'!$A$12</f>
        <v xml:space="preserve">Servicio por mantenimiento de escritorio </v>
      </c>
      <c r="B893" s="17" t="str">
        <f>+'[1]CM.05-SERV.TER.'!$C$12</f>
        <v>servicio</v>
      </c>
      <c r="C893" s="18">
        <f t="shared" si="35"/>
        <v>9.9270481206577069E-2</v>
      </c>
      <c r="D893" s="19">
        <f>+'[1]CM.05-SERV.TER.'!$D$12</f>
        <v>292.58620689655174</v>
      </c>
      <c r="E893" s="20">
        <f>I888</f>
        <v>29.045173553027809</v>
      </c>
    </row>
    <row r="894" spans="1:11" x14ac:dyDescent="0.25">
      <c r="A894" s="39" t="str">
        <f>+'[1]CM.05-SERV.TER.'!$A$13</f>
        <v xml:space="preserve">Servicio por mantenimiento de sillon </v>
      </c>
      <c r="B894" s="17" t="str">
        <f>+'[1]CM.05-SERV.TER.'!$C$13</f>
        <v>servicio</v>
      </c>
      <c r="C894" s="18">
        <f t="shared" si="35"/>
        <v>3.5965674360390444E-5</v>
      </c>
      <c r="D894" s="19">
        <f>+'[1]CM.05-SERV.TER.'!$D$13</f>
        <v>606.07142857142856</v>
      </c>
      <c r="E894" s="20">
        <f>J888</f>
        <v>2.1797767639136635E-2</v>
      </c>
    </row>
    <row r="895" spans="1:11" ht="47.25" customHeight="1" x14ac:dyDescent="0.25">
      <c r="A895" s="40" t="str">
        <f>+'[1]CM.05-SERV.TER.'!$A$14</f>
        <v>Servicio por mantenimiento de armario</v>
      </c>
      <c r="B895" s="21" t="str">
        <f>+'[1]CM.05-SERV.TER.'!$C$14</f>
        <v>servicio</v>
      </c>
      <c r="C895" s="22">
        <f t="shared" si="35"/>
        <v>0.10858058716785507</v>
      </c>
      <c r="D895" s="23">
        <f>+'[1]CM.05-SERV.TER.'!$D$14</f>
        <v>71.30252100840336</v>
      </c>
      <c r="E895" s="37">
        <f>K888</f>
        <v>7.7420695976407581</v>
      </c>
    </row>
    <row r="896" spans="1:11" x14ac:dyDescent="0.25">
      <c r="A896" s="5"/>
      <c r="B896" s="6"/>
      <c r="C896" s="31" t="s">
        <v>293</v>
      </c>
      <c r="D896" s="32"/>
      <c r="E896" s="29">
        <f>+SUM(E890:E895)</f>
        <v>596.01256246508126</v>
      </c>
    </row>
    <row r="897" spans="1:5" x14ac:dyDescent="0.25">
      <c r="A897" s="5"/>
      <c r="B897" s="6"/>
      <c r="C897" s="24" t="s">
        <v>294</v>
      </c>
      <c r="D897" s="25"/>
      <c r="E897" s="26">
        <v>2</v>
      </c>
    </row>
    <row r="898" spans="1:5" x14ac:dyDescent="0.25">
      <c r="A898" s="5"/>
      <c r="B898" s="6"/>
      <c r="C898" s="27" t="s">
        <v>295</v>
      </c>
      <c r="D898" s="28"/>
      <c r="E898" s="29">
        <f>+E896/E897</f>
        <v>298.00628123254063</v>
      </c>
    </row>
    <row r="901" spans="1:5" ht="20.25" x14ac:dyDescent="0.25">
      <c r="A901" s="391" t="s">
        <v>279</v>
      </c>
      <c r="B901" s="391"/>
      <c r="C901" s="391"/>
      <c r="D901" s="391"/>
      <c r="E901" s="391"/>
    </row>
    <row r="902" spans="1:5" x14ac:dyDescent="0.25">
      <c r="A902" s="3"/>
      <c r="B902" s="3"/>
      <c r="C902" s="3"/>
      <c r="D902" s="3"/>
      <c r="E902" s="3"/>
    </row>
    <row r="903" spans="1:5" x14ac:dyDescent="0.25">
      <c r="A903" s="4"/>
      <c r="B903" s="4"/>
      <c r="C903" s="5"/>
      <c r="D903" s="6"/>
      <c r="E903" s="7"/>
    </row>
    <row r="904" spans="1:5" ht="15.75" x14ac:dyDescent="0.25">
      <c r="A904" s="392" t="s">
        <v>280</v>
      </c>
      <c r="B904" s="392"/>
      <c r="C904" s="392"/>
      <c r="D904" s="392"/>
      <c r="E904" s="392"/>
    </row>
    <row r="905" spans="1:5" ht="15.75" x14ac:dyDescent="0.25">
      <c r="A905" s="393" t="s">
        <v>281</v>
      </c>
      <c r="B905" s="393"/>
      <c r="C905" s="393"/>
      <c r="D905" s="393"/>
      <c r="E905" s="393"/>
    </row>
    <row r="906" spans="1:5" x14ac:dyDescent="0.25">
      <c r="A906" s="2"/>
      <c r="B906" s="8"/>
      <c r="C906" s="8"/>
      <c r="D906" s="2"/>
      <c r="E906" s="2"/>
    </row>
    <row r="907" spans="1:5" x14ac:dyDescent="0.25">
      <c r="A907" s="9" t="s">
        <v>282</v>
      </c>
      <c r="B907" s="9"/>
      <c r="C907" s="10"/>
      <c r="D907" s="9"/>
      <c r="E907" s="9"/>
    </row>
    <row r="908" spans="1:5" x14ac:dyDescent="0.25">
      <c r="A908" s="462" t="s">
        <v>510</v>
      </c>
      <c r="B908" s="463"/>
      <c r="C908" s="463"/>
      <c r="D908" s="463"/>
      <c r="E908" s="464"/>
    </row>
    <row r="909" spans="1:5" ht="35.25" customHeight="1" x14ac:dyDescent="0.25">
      <c r="A909" s="626" t="s">
        <v>572</v>
      </c>
      <c r="B909" s="627"/>
      <c r="C909" s="627"/>
      <c r="D909" s="627"/>
      <c r="E909" s="628"/>
    </row>
    <row r="910" spans="1:5" x14ac:dyDescent="0.25">
      <c r="A910" s="12"/>
      <c r="B910" s="12"/>
      <c r="C910" s="13"/>
      <c r="D910" s="12"/>
      <c r="E910" s="12"/>
    </row>
    <row r="911" spans="1:5" x14ac:dyDescent="0.25">
      <c r="A911" s="9" t="s">
        <v>283</v>
      </c>
      <c r="B911" s="9"/>
      <c r="C911" s="13"/>
      <c r="D911" s="12"/>
      <c r="E911" s="12"/>
    </row>
    <row r="912" spans="1:5" x14ac:dyDescent="0.25">
      <c r="A912" s="462" t="s">
        <v>284</v>
      </c>
      <c r="B912" s="463"/>
      <c r="C912" s="463"/>
      <c r="D912" s="463"/>
      <c r="E912" s="464"/>
    </row>
    <row r="913" spans="1:11" x14ac:dyDescent="0.25">
      <c r="A913" s="14"/>
      <c r="B913" s="14"/>
      <c r="C913" s="14"/>
      <c r="D913" s="14"/>
      <c r="E913" s="14"/>
    </row>
    <row r="914" spans="1:11" ht="36" x14ac:dyDescent="0.25">
      <c r="A914" s="15" t="s">
        <v>285</v>
      </c>
      <c r="B914" s="15" t="s">
        <v>286</v>
      </c>
      <c r="C914" s="15" t="s">
        <v>287</v>
      </c>
      <c r="D914" s="15" t="s">
        <v>288</v>
      </c>
      <c r="E914" s="15" t="s">
        <v>289</v>
      </c>
      <c r="F914">
        <v>138.80830321875789</v>
      </c>
      <c r="G914">
        <v>18.34277390256884</v>
      </c>
      <c r="H914">
        <v>0</v>
      </c>
      <c r="I914">
        <v>7.6226341825305513</v>
      </c>
      <c r="J914">
        <v>0</v>
      </c>
      <c r="K914">
        <v>1.8576167335578655</v>
      </c>
    </row>
    <row r="915" spans="1:11" x14ac:dyDescent="0.25">
      <c r="A915" s="16"/>
      <c r="B915" s="16"/>
      <c r="C915" s="16" t="s">
        <v>290</v>
      </c>
      <c r="D915" s="16" t="s">
        <v>291</v>
      </c>
      <c r="E915" s="16" t="s">
        <v>292</v>
      </c>
    </row>
    <row r="916" spans="1:11" ht="25.5" x14ac:dyDescent="0.25">
      <c r="A916" s="38" t="str">
        <f>+'[1]CM.05-SERV.TER.'!$A$9</f>
        <v>Servicio por mantenimiento de  Equipos de computo.</v>
      </c>
      <c r="B916" s="33" t="str">
        <f>+'[1]CM.05-SERV.TER.'!$C$9</f>
        <v>servicio</v>
      </c>
      <c r="C916" s="34">
        <f t="shared" ref="C916:C921" si="36">E916/D916</f>
        <v>0.13026304731490043</v>
      </c>
      <c r="D916" s="35">
        <f>+'[1]CM.05-SERV.TER.'!$D$9</f>
        <v>1065.5999999999999</v>
      </c>
      <c r="E916" s="36">
        <f>F914</f>
        <v>138.80830321875789</v>
      </c>
    </row>
    <row r="917" spans="1:11" ht="25.5" x14ac:dyDescent="0.25">
      <c r="A917" s="39" t="str">
        <f>+'[1]CM.05-SERV.TER.'!$A$10</f>
        <v>Servicio por  mantenimiento de Impresoras.</v>
      </c>
      <c r="B917" s="17" t="str">
        <f>+'[1]CM.05-SERV.TER.'!$C$10</f>
        <v>servicio</v>
      </c>
      <c r="C917" s="18">
        <f t="shared" si="36"/>
        <v>1.7368406308653387E-2</v>
      </c>
      <c r="D917" s="19">
        <f>+'[1]CM.05-SERV.TER.'!$D$10</f>
        <v>1056.0999999999999</v>
      </c>
      <c r="E917" s="20">
        <f>G914</f>
        <v>18.34277390256884</v>
      </c>
    </row>
    <row r="918" spans="1:11" ht="25.5" x14ac:dyDescent="0.25">
      <c r="A918" s="39" t="str">
        <f>+'[1]CM.05-SERV.TER.'!$A$11</f>
        <v>Servicio por mantenimiento de Modulos  de trabajo</v>
      </c>
      <c r="B918" s="17" t="str">
        <f>+'[1]CM.05-SERV.TER.'!$C$11</f>
        <v>servicio</v>
      </c>
      <c r="C918" s="18">
        <f t="shared" si="36"/>
        <v>0</v>
      </c>
      <c r="D918" s="19">
        <f>+'[1]CM.05-SERV.TER.'!$D$11</f>
        <v>188.55555555555554</v>
      </c>
      <c r="E918" s="20">
        <f>H914</f>
        <v>0</v>
      </c>
    </row>
    <row r="919" spans="1:11" ht="25.5" x14ac:dyDescent="0.25">
      <c r="A919" s="39" t="str">
        <f>+'[1]CM.05-SERV.TER.'!$A$12</f>
        <v xml:space="preserve">Servicio por mantenimiento de escritorio </v>
      </c>
      <c r="B919" s="17" t="str">
        <f>+'[1]CM.05-SERV.TER.'!$C$12</f>
        <v>servicio</v>
      </c>
      <c r="C919" s="18">
        <f t="shared" si="36"/>
        <v>2.6052609462980079E-2</v>
      </c>
      <c r="D919" s="19">
        <f>+'[1]CM.05-SERV.TER.'!$D$12</f>
        <v>292.58620689655174</v>
      </c>
      <c r="E919" s="20">
        <f>I914</f>
        <v>7.6226341825305513</v>
      </c>
    </row>
    <row r="920" spans="1:11" x14ac:dyDescent="0.25">
      <c r="A920" s="39" t="str">
        <f>+'[1]CM.05-SERV.TER.'!$A$13</f>
        <v xml:space="preserve">Servicio por mantenimiento de sillon </v>
      </c>
      <c r="B920" s="17" t="str">
        <f>+'[1]CM.05-SERV.TER.'!$C$13</f>
        <v>servicio</v>
      </c>
      <c r="C920" s="18">
        <f t="shared" si="36"/>
        <v>0</v>
      </c>
      <c r="D920" s="19">
        <f>+'[1]CM.05-SERV.TER.'!$D$13</f>
        <v>606.07142857142856</v>
      </c>
      <c r="E920" s="20">
        <f>J914</f>
        <v>0</v>
      </c>
    </row>
    <row r="921" spans="1:11" x14ac:dyDescent="0.25">
      <c r="A921" s="40" t="str">
        <f>+'[1]CM.05-SERV.TER.'!$A$14</f>
        <v>Servicio por mantenimiento de armario</v>
      </c>
      <c r="B921" s="21" t="str">
        <f>+'[1]CM.05-SERV.TER.'!$C$14</f>
        <v>servicio</v>
      </c>
      <c r="C921" s="22">
        <f t="shared" si="36"/>
        <v>2.6052609462980082E-2</v>
      </c>
      <c r="D921" s="23">
        <f>+'[1]CM.05-SERV.TER.'!$D$14</f>
        <v>71.30252100840336</v>
      </c>
      <c r="E921" s="37">
        <f>K914</f>
        <v>1.8576167335578655</v>
      </c>
    </row>
    <row r="922" spans="1:11" x14ac:dyDescent="0.25">
      <c r="A922" s="5"/>
      <c r="B922" s="6"/>
      <c r="C922" s="31" t="s">
        <v>293</v>
      </c>
      <c r="D922" s="32"/>
      <c r="E922" s="29">
        <f>+SUM(E916:E921)</f>
        <v>166.63132803741516</v>
      </c>
    </row>
    <row r="923" spans="1:11" x14ac:dyDescent="0.25">
      <c r="A923" s="5"/>
      <c r="B923" s="6"/>
      <c r="C923" s="361" t="s">
        <v>294</v>
      </c>
      <c r="D923" s="25"/>
      <c r="E923" s="26">
        <v>2</v>
      </c>
    </row>
    <row r="924" spans="1:11" x14ac:dyDescent="0.25">
      <c r="A924" s="5"/>
      <c r="B924" s="6"/>
      <c r="C924" s="27" t="s">
        <v>295</v>
      </c>
      <c r="D924" s="28"/>
      <c r="E924" s="29">
        <f>+E922/E923</f>
        <v>83.315664018707579</v>
      </c>
    </row>
    <row r="927" spans="1:11" ht="20.25" x14ac:dyDescent="0.25">
      <c r="A927" s="391" t="s">
        <v>279</v>
      </c>
      <c r="B927" s="391"/>
      <c r="C927" s="391"/>
      <c r="D927" s="391"/>
      <c r="E927" s="391"/>
    </row>
    <row r="928" spans="1:11" x14ac:dyDescent="0.25">
      <c r="A928" s="3"/>
      <c r="B928" s="3"/>
      <c r="C928" s="3"/>
      <c r="D928" s="3"/>
      <c r="E928" s="3"/>
    </row>
    <row r="929" spans="1:11" x14ac:dyDescent="0.25">
      <c r="A929" s="4"/>
      <c r="B929" s="4"/>
      <c r="C929" s="5"/>
      <c r="D929" s="6"/>
      <c r="E929" s="7"/>
    </row>
    <row r="930" spans="1:11" ht="15.75" x14ac:dyDescent="0.25">
      <c r="A930" s="392" t="s">
        <v>280</v>
      </c>
      <c r="B930" s="392"/>
      <c r="C930" s="392"/>
      <c r="D930" s="392"/>
      <c r="E930" s="392"/>
    </row>
    <row r="931" spans="1:11" ht="15.75" x14ac:dyDescent="0.25">
      <c r="A931" s="393" t="s">
        <v>281</v>
      </c>
      <c r="B931" s="393"/>
      <c r="C931" s="393"/>
      <c r="D931" s="393"/>
      <c r="E931" s="393"/>
    </row>
    <row r="932" spans="1:11" x14ac:dyDescent="0.25">
      <c r="A932" s="2"/>
      <c r="B932" s="8"/>
      <c r="C932" s="8"/>
      <c r="D932" s="2"/>
      <c r="E932" s="2"/>
    </row>
    <row r="933" spans="1:11" x14ac:dyDescent="0.25">
      <c r="A933" s="9" t="s">
        <v>282</v>
      </c>
      <c r="B933" s="9"/>
      <c r="C933" s="10"/>
      <c r="D933" s="9"/>
      <c r="E933" s="9"/>
    </row>
    <row r="934" spans="1:11" x14ac:dyDescent="0.25">
      <c r="A934" s="462" t="s">
        <v>512</v>
      </c>
      <c r="B934" s="463"/>
      <c r="C934" s="463"/>
      <c r="D934" s="463"/>
      <c r="E934" s="464"/>
    </row>
    <row r="935" spans="1:11" x14ac:dyDescent="0.25">
      <c r="A935" s="12"/>
      <c r="B935" s="12"/>
      <c r="C935" s="13"/>
      <c r="D935" s="12"/>
      <c r="E935" s="12"/>
    </row>
    <row r="936" spans="1:11" x14ac:dyDescent="0.25">
      <c r="A936" s="9" t="s">
        <v>283</v>
      </c>
      <c r="B936" s="9"/>
      <c r="C936" s="13"/>
      <c r="D936" s="12"/>
      <c r="E936" s="12"/>
    </row>
    <row r="937" spans="1:11" x14ac:dyDescent="0.25">
      <c r="A937" s="462" t="s">
        <v>284</v>
      </c>
      <c r="B937" s="463"/>
      <c r="C937" s="463"/>
      <c r="D937" s="463"/>
      <c r="E937" s="464"/>
    </row>
    <row r="938" spans="1:11" x14ac:dyDescent="0.25">
      <c r="A938" s="14"/>
      <c r="B938" s="14"/>
      <c r="C938" s="14"/>
      <c r="D938" s="14"/>
      <c r="E938" s="14"/>
    </row>
    <row r="939" spans="1:11" ht="36" x14ac:dyDescent="0.25">
      <c r="A939" s="15" t="s">
        <v>285</v>
      </c>
      <c r="B939" s="15" t="s">
        <v>286</v>
      </c>
      <c r="C939" s="15" t="s">
        <v>287</v>
      </c>
      <c r="D939" s="15" t="s">
        <v>288</v>
      </c>
      <c r="E939" s="15" t="s">
        <v>289</v>
      </c>
      <c r="F939">
        <v>1332.3269190601948</v>
      </c>
      <c r="G939">
        <v>202.11833103043568</v>
      </c>
      <c r="H939">
        <v>0</v>
      </c>
      <c r="I939">
        <v>83.979486657317622</v>
      </c>
      <c r="J939">
        <v>4.359553527827327E-2</v>
      </c>
      <c r="K939">
        <v>23.762206102127415</v>
      </c>
    </row>
    <row r="940" spans="1:11" x14ac:dyDescent="0.25">
      <c r="A940" s="16"/>
      <c r="B940" s="16"/>
      <c r="C940" s="16" t="s">
        <v>290</v>
      </c>
      <c r="D940" s="16" t="s">
        <v>291</v>
      </c>
      <c r="E940" s="16" t="s">
        <v>292</v>
      </c>
    </row>
    <row r="941" spans="1:11" ht="25.5" x14ac:dyDescent="0.25">
      <c r="A941" s="38" t="str">
        <f>+'[1]CM.05-SERV.TER.'!$A$9</f>
        <v>Servicio por mantenimiento de  Equipos de computo.</v>
      </c>
      <c r="B941" s="33" t="str">
        <f>+'[1]CM.05-SERV.TER.'!$C$9</f>
        <v>servicio</v>
      </c>
      <c r="C941" s="34">
        <f t="shared" ref="C941:C946" si="37">E941/D941</f>
        <v>1.2503067934123451</v>
      </c>
      <c r="D941" s="35">
        <f>+'[1]CM.05-SERV.TER.'!$D$9</f>
        <v>1065.5999999999999</v>
      </c>
      <c r="E941" s="36">
        <f>F939</f>
        <v>1332.3269190601948</v>
      </c>
    </row>
    <row r="942" spans="1:11" ht="25.5" x14ac:dyDescent="0.25">
      <c r="A942" s="39" t="str">
        <f>+'[1]CM.05-SERV.TER.'!$A$10</f>
        <v>Servicio por  mantenimiento de Impresoras.</v>
      </c>
      <c r="B942" s="17" t="str">
        <f>+'[1]CM.05-SERV.TER.'!$C$10</f>
        <v>servicio</v>
      </c>
      <c r="C942" s="18">
        <f t="shared" si="37"/>
        <v>0.19138181141031693</v>
      </c>
      <c r="D942" s="19">
        <f>+'[1]CM.05-SERV.TER.'!$D$10</f>
        <v>1056.0999999999999</v>
      </c>
      <c r="E942" s="20">
        <f>G939</f>
        <v>202.11833103043568</v>
      </c>
    </row>
    <row r="943" spans="1:11" ht="25.5" x14ac:dyDescent="0.25">
      <c r="A943" s="39" t="str">
        <f>+'[1]CM.05-SERV.TER.'!$A$11</f>
        <v>Servicio por mantenimiento de Modulos  de trabajo</v>
      </c>
      <c r="B943" s="17" t="str">
        <f>+'[1]CM.05-SERV.TER.'!$C$11</f>
        <v>servicio</v>
      </c>
      <c r="C943" s="18">
        <f t="shared" si="37"/>
        <v>0</v>
      </c>
      <c r="D943" s="19">
        <f>+'[1]CM.05-SERV.TER.'!$D$11</f>
        <v>188.55555555555554</v>
      </c>
      <c r="E943" s="20">
        <f>H939</f>
        <v>0</v>
      </c>
    </row>
    <row r="944" spans="1:11" ht="25.5" x14ac:dyDescent="0.25">
      <c r="A944" s="39" t="str">
        <f>+'[1]CM.05-SERV.TER.'!$A$12</f>
        <v xml:space="preserve">Servicio por mantenimiento de escritorio </v>
      </c>
      <c r="B944" s="17" t="str">
        <f>+'[1]CM.05-SERV.TER.'!$C$12</f>
        <v>servicio</v>
      </c>
      <c r="C944" s="18">
        <f t="shared" si="37"/>
        <v>0.28702476288299478</v>
      </c>
      <c r="D944" s="19">
        <f>+'[1]CM.05-SERV.TER.'!$D$12</f>
        <v>292.58620689655174</v>
      </c>
      <c r="E944" s="20">
        <f>I939</f>
        <v>83.979486657317622</v>
      </c>
    </row>
    <row r="945" spans="1:10" x14ac:dyDescent="0.25">
      <c r="A945" s="39" t="str">
        <f>+'[1]CM.05-SERV.TER.'!$A$13</f>
        <v xml:space="preserve">Servicio por mantenimiento de sillon </v>
      </c>
      <c r="B945" s="17" t="str">
        <f>+'[1]CM.05-SERV.TER.'!$C$13</f>
        <v>servicio</v>
      </c>
      <c r="C945" s="18">
        <f t="shared" si="37"/>
        <v>7.1931348720780889E-5</v>
      </c>
      <c r="D945" s="19">
        <f>+'[1]CM.05-SERV.TER.'!$D$13</f>
        <v>606.07142857142856</v>
      </c>
      <c r="E945" s="20">
        <f>J939</f>
        <v>4.359553527827327E-2</v>
      </c>
    </row>
    <row r="946" spans="1:10" ht="44.25" customHeight="1" x14ac:dyDescent="0.25">
      <c r="A946" s="40" t="str">
        <f>+'[1]CM.05-SERV.TER.'!$A$14</f>
        <v>Servicio por mantenimiento de armario</v>
      </c>
      <c r="B946" s="21" t="str">
        <f>+'[1]CM.05-SERV.TER.'!$C$14</f>
        <v>servicio</v>
      </c>
      <c r="C946" s="22">
        <f t="shared" si="37"/>
        <v>0.33325898952895255</v>
      </c>
      <c r="D946" s="23">
        <f>+'[1]CM.05-SERV.TER.'!$D$14</f>
        <v>71.30252100840336</v>
      </c>
      <c r="E946" s="37">
        <f>K939</f>
        <v>23.762206102127415</v>
      </c>
    </row>
    <row r="947" spans="1:10" x14ac:dyDescent="0.25">
      <c r="A947" s="5"/>
      <c r="B947" s="6"/>
      <c r="C947" s="31" t="s">
        <v>293</v>
      </c>
      <c r="D947" s="32"/>
      <c r="E947" s="29">
        <f>+SUM(E941:E946)</f>
        <v>1642.2305383853538</v>
      </c>
    </row>
    <row r="948" spans="1:10" x14ac:dyDescent="0.25">
      <c r="A948" s="5"/>
      <c r="B948" s="6"/>
      <c r="C948" s="24" t="s">
        <v>294</v>
      </c>
      <c r="D948" s="25"/>
      <c r="E948" s="26">
        <v>4</v>
      </c>
    </row>
    <row r="949" spans="1:10" x14ac:dyDescent="0.25">
      <c r="A949" s="5"/>
      <c r="B949" s="6"/>
      <c r="C949" s="27" t="s">
        <v>295</v>
      </c>
      <c r="D949" s="28"/>
      <c r="E949" s="29">
        <f>+E947/E948</f>
        <v>410.55763459633846</v>
      </c>
    </row>
    <row r="952" spans="1:10" ht="20.25" x14ac:dyDescent="0.25">
      <c r="A952" s="391" t="s">
        <v>279</v>
      </c>
      <c r="B952" s="391"/>
      <c r="C952" s="391"/>
      <c r="D952" s="391"/>
      <c r="E952" s="391"/>
    </row>
    <row r="953" spans="1:10" x14ac:dyDescent="0.25">
      <c r="A953" s="3"/>
      <c r="B953" s="3"/>
      <c r="C953" s="3"/>
      <c r="D953" s="3"/>
      <c r="E953" s="3"/>
    </row>
    <row r="954" spans="1:10" x14ac:dyDescent="0.25">
      <c r="A954" s="4"/>
      <c r="B954" s="4"/>
      <c r="C954" s="5"/>
      <c r="D954" s="6"/>
      <c r="E954" s="7"/>
    </row>
    <row r="955" spans="1:10" ht="15.75" x14ac:dyDescent="0.25">
      <c r="A955" s="392" t="s">
        <v>280</v>
      </c>
      <c r="B955" s="392"/>
      <c r="C955" s="392"/>
      <c r="D955" s="392"/>
      <c r="E955" s="392"/>
    </row>
    <row r="956" spans="1:10" ht="15.75" x14ac:dyDescent="0.25">
      <c r="A956" s="393" t="s">
        <v>281</v>
      </c>
      <c r="B956" s="393"/>
      <c r="C956" s="393"/>
      <c r="D956" s="393"/>
      <c r="E956" s="393"/>
    </row>
    <row r="957" spans="1:10" x14ac:dyDescent="0.25">
      <c r="A957" s="2"/>
      <c r="B957" s="8"/>
      <c r="C957" s="8"/>
      <c r="D957" s="2"/>
      <c r="E957" s="2"/>
    </row>
    <row r="958" spans="1:10" x14ac:dyDescent="0.25">
      <c r="A958" s="9" t="s">
        <v>282</v>
      </c>
      <c r="B958" s="9"/>
      <c r="C958" s="10"/>
      <c r="D958" s="9"/>
      <c r="E958" s="9"/>
    </row>
    <row r="959" spans="1:10" ht="43.5" customHeight="1" x14ac:dyDescent="0.25">
      <c r="A959" s="508" t="s">
        <v>513</v>
      </c>
      <c r="B959" s="509"/>
      <c r="C959" s="509"/>
      <c r="D959" s="509"/>
      <c r="E959" s="510"/>
      <c r="F959" s="9"/>
      <c r="G959" s="9"/>
      <c r="H959" s="9"/>
      <c r="I959" s="9"/>
      <c r="J959" s="9"/>
    </row>
    <row r="960" spans="1:10" x14ac:dyDescent="0.25">
      <c r="A960" s="12"/>
      <c r="B960" s="12"/>
      <c r="C960" s="13"/>
      <c r="D960" s="12"/>
      <c r="E960" s="12"/>
    </row>
    <row r="961" spans="1:11" x14ac:dyDescent="0.25">
      <c r="A961" s="9" t="s">
        <v>283</v>
      </c>
      <c r="B961" s="9"/>
      <c r="C961" s="13"/>
      <c r="D961" s="12"/>
      <c r="E961" s="12"/>
    </row>
    <row r="962" spans="1:11" x14ac:dyDescent="0.25">
      <c r="A962" s="462" t="s">
        <v>284</v>
      </c>
      <c r="B962" s="463"/>
      <c r="C962" s="463"/>
      <c r="D962" s="463"/>
      <c r="E962" s="464"/>
    </row>
    <row r="963" spans="1:11" x14ac:dyDescent="0.25">
      <c r="A963" s="14"/>
      <c r="B963" s="14"/>
      <c r="C963" s="14"/>
      <c r="D963" s="14"/>
      <c r="E963" s="14"/>
    </row>
    <row r="964" spans="1:11" ht="36" x14ac:dyDescent="0.25">
      <c r="A964" s="15" t="s">
        <v>285</v>
      </c>
      <c r="B964" s="15" t="s">
        <v>286</v>
      </c>
      <c r="C964" s="15" t="s">
        <v>287</v>
      </c>
      <c r="D964" s="15" t="s">
        <v>288</v>
      </c>
      <c r="E964" s="15" t="s">
        <v>289</v>
      </c>
      <c r="F964">
        <v>48.568838485048879</v>
      </c>
      <c r="G964">
        <v>7.838436147201767</v>
      </c>
      <c r="H964">
        <v>0</v>
      </c>
      <c r="I964">
        <v>3.243357237547436</v>
      </c>
      <c r="J964">
        <v>4.359553527827327E-2</v>
      </c>
      <c r="K964">
        <v>0.96806050231256524</v>
      </c>
    </row>
    <row r="965" spans="1:11" x14ac:dyDescent="0.25">
      <c r="A965" s="16"/>
      <c r="B965" s="16"/>
      <c r="C965" s="16" t="s">
        <v>290</v>
      </c>
      <c r="D965" s="16" t="s">
        <v>291</v>
      </c>
      <c r="E965" s="16" t="s">
        <v>292</v>
      </c>
    </row>
    <row r="966" spans="1:11" ht="25.5" x14ac:dyDescent="0.25">
      <c r="A966" s="38" t="str">
        <f>+'[1]CM.05-SERV.TER.'!$A$9</f>
        <v>Servicio por mantenimiento de  Equipos de computo.</v>
      </c>
      <c r="B966" s="33" t="str">
        <f>+'[1]CM.05-SERV.TER.'!$C$9</f>
        <v>servicio</v>
      </c>
      <c r="C966" s="34">
        <f t="shared" ref="C966:C971" si="38">E966/D966</f>
        <v>4.5578864944678006E-2</v>
      </c>
      <c r="D966" s="35">
        <f>+'[1]CM.05-SERV.TER.'!$D$9</f>
        <v>1065.5999999999999</v>
      </c>
      <c r="E966" s="36">
        <f>F964</f>
        <v>48.568838485048879</v>
      </c>
    </row>
    <row r="967" spans="1:11" ht="25.5" x14ac:dyDescent="0.25">
      <c r="A967" s="39" t="str">
        <f>+'[1]CM.05-SERV.TER.'!$A$10</f>
        <v>Servicio por  mantenimiento de Impresoras.</v>
      </c>
      <c r="B967" s="17" t="str">
        <f>+'[1]CM.05-SERV.TER.'!$C$10</f>
        <v>servicio</v>
      </c>
      <c r="C967" s="18">
        <f t="shared" si="38"/>
        <v>7.4220586565682863E-3</v>
      </c>
      <c r="D967" s="19">
        <f>+'[1]CM.05-SERV.TER.'!$D$10</f>
        <v>1056.0999999999999</v>
      </c>
      <c r="E967" s="20">
        <f>G964</f>
        <v>7.838436147201767</v>
      </c>
    </row>
    <row r="968" spans="1:11" ht="25.5" x14ac:dyDescent="0.25">
      <c r="A968" s="39" t="str">
        <f>+'[1]CM.05-SERV.TER.'!$A$11</f>
        <v>Servicio por mantenimiento de Modulos  de trabajo</v>
      </c>
      <c r="B968" s="17" t="str">
        <f>+'[1]CM.05-SERV.TER.'!$C$11</f>
        <v>servicio</v>
      </c>
      <c r="C968" s="18">
        <f t="shared" si="38"/>
        <v>0</v>
      </c>
      <c r="D968" s="19">
        <f>+'[1]CM.05-SERV.TER.'!$D$11</f>
        <v>188.55555555555554</v>
      </c>
      <c r="E968" s="20">
        <f>H964</f>
        <v>0</v>
      </c>
    </row>
    <row r="969" spans="1:11" ht="25.5" x14ac:dyDescent="0.25">
      <c r="A969" s="39" t="str">
        <f>+'[1]CM.05-SERV.TER.'!$A$12</f>
        <v xml:space="preserve">Servicio por mantenimiento de escritorio </v>
      </c>
      <c r="B969" s="17" t="str">
        <f>+'[1]CM.05-SERV.TER.'!$C$12</f>
        <v>servicio</v>
      </c>
      <c r="C969" s="18">
        <f t="shared" si="38"/>
        <v>1.1085133752371908E-2</v>
      </c>
      <c r="D969" s="19">
        <f>+'[1]CM.05-SERV.TER.'!$D$12</f>
        <v>292.58620689655174</v>
      </c>
      <c r="E969" s="20">
        <f>I964</f>
        <v>3.243357237547436</v>
      </c>
    </row>
    <row r="970" spans="1:11" x14ac:dyDescent="0.25">
      <c r="A970" s="39" t="str">
        <f>+'[1]CM.05-SERV.TER.'!$A$13</f>
        <v xml:space="preserve">Servicio por mantenimiento de sillon </v>
      </c>
      <c r="B970" s="17" t="str">
        <f>+'[1]CM.05-SERV.TER.'!$C$13</f>
        <v>servicio</v>
      </c>
      <c r="C970" s="18">
        <f t="shared" si="38"/>
        <v>7.1931348720780889E-5</v>
      </c>
      <c r="D970" s="19">
        <f>+'[1]CM.05-SERV.TER.'!$D$13</f>
        <v>606.07142857142856</v>
      </c>
      <c r="E970" s="20">
        <f>J964</f>
        <v>4.359553527827327E-2</v>
      </c>
    </row>
    <row r="971" spans="1:11" ht="45.75" customHeight="1" x14ac:dyDescent="0.25">
      <c r="A971" s="40" t="str">
        <f>+'[1]CM.05-SERV.TER.'!$A$14</f>
        <v>Servicio por mantenimiento de armario</v>
      </c>
      <c r="B971" s="21" t="str">
        <f>+'[1]CM.05-SERV.TER.'!$C$14</f>
        <v>servicio</v>
      </c>
      <c r="C971" s="22">
        <f t="shared" si="38"/>
        <v>1.357680610196762E-2</v>
      </c>
      <c r="D971" s="23">
        <f>+'[1]CM.05-SERV.TER.'!$D$14</f>
        <v>71.30252100840336</v>
      </c>
      <c r="E971" s="37">
        <f>K964</f>
        <v>0.96806050231256524</v>
      </c>
    </row>
    <row r="972" spans="1:11" x14ac:dyDescent="0.25">
      <c r="A972" s="5"/>
      <c r="B972" s="6"/>
      <c r="C972" s="31" t="s">
        <v>293</v>
      </c>
      <c r="D972" s="32"/>
      <c r="E972" s="29">
        <f>+SUM(E966:E971)</f>
        <v>60.662287907388922</v>
      </c>
    </row>
    <row r="973" spans="1:11" x14ac:dyDescent="0.25">
      <c r="A973" s="5"/>
      <c r="B973" s="6"/>
      <c r="C973" s="24" t="s">
        <v>294</v>
      </c>
      <c r="D973" s="25"/>
      <c r="E973" s="26">
        <v>4</v>
      </c>
    </row>
    <row r="974" spans="1:11" x14ac:dyDescent="0.25">
      <c r="A974" s="5"/>
      <c r="B974" s="6"/>
      <c r="C974" s="27" t="s">
        <v>295</v>
      </c>
      <c r="D974" s="28"/>
      <c r="E974" s="29">
        <f>+E972/E973</f>
        <v>15.165571976847231</v>
      </c>
    </row>
    <row r="977" spans="1:11" ht="20.25" x14ac:dyDescent="0.25">
      <c r="A977" s="391" t="s">
        <v>279</v>
      </c>
      <c r="B977" s="391"/>
      <c r="C977" s="391"/>
      <c r="D977" s="391"/>
      <c r="E977" s="391"/>
    </row>
    <row r="978" spans="1:11" x14ac:dyDescent="0.25">
      <c r="A978" s="3"/>
      <c r="B978" s="3"/>
      <c r="C978" s="3"/>
      <c r="D978" s="3"/>
      <c r="E978" s="3"/>
    </row>
    <row r="979" spans="1:11" x14ac:dyDescent="0.25">
      <c r="A979" s="4"/>
      <c r="B979" s="4"/>
      <c r="C979" s="5"/>
      <c r="D979" s="6"/>
      <c r="E979" s="7"/>
    </row>
    <row r="980" spans="1:11" ht="15.75" x14ac:dyDescent="0.25">
      <c r="A980" s="392" t="s">
        <v>280</v>
      </c>
      <c r="B980" s="392"/>
      <c r="C980" s="392"/>
      <c r="D980" s="392"/>
      <c r="E980" s="392"/>
    </row>
    <row r="981" spans="1:11" ht="15.75" x14ac:dyDescent="0.25">
      <c r="A981" s="393" t="s">
        <v>281</v>
      </c>
      <c r="B981" s="393"/>
      <c r="C981" s="393"/>
      <c r="D981" s="393"/>
      <c r="E981" s="393"/>
    </row>
    <row r="982" spans="1:11" x14ac:dyDescent="0.25">
      <c r="A982" s="2"/>
      <c r="B982" s="8"/>
      <c r="C982" s="8"/>
      <c r="D982" s="2"/>
      <c r="E982" s="2"/>
    </row>
    <row r="983" spans="1:11" x14ac:dyDescent="0.25">
      <c r="A983" s="9" t="s">
        <v>282</v>
      </c>
      <c r="B983" s="9"/>
      <c r="C983" s="10"/>
      <c r="D983" s="9"/>
      <c r="E983" s="9"/>
    </row>
    <row r="984" spans="1:11" ht="43.5" customHeight="1" x14ac:dyDescent="0.25">
      <c r="A984" s="508" t="s">
        <v>514</v>
      </c>
      <c r="B984" s="509"/>
      <c r="C984" s="509"/>
      <c r="D984" s="509"/>
      <c r="E984" s="510"/>
      <c r="F984" s="9"/>
      <c r="G984" s="9"/>
      <c r="H984" s="9"/>
      <c r="I984" s="9"/>
      <c r="J984" s="9"/>
    </row>
    <row r="985" spans="1:11" x14ac:dyDescent="0.25">
      <c r="A985" s="12"/>
      <c r="B985" s="12"/>
      <c r="C985" s="13"/>
      <c r="D985" s="12"/>
      <c r="E985" s="12"/>
    </row>
    <row r="986" spans="1:11" x14ac:dyDescent="0.25">
      <c r="A986" s="9" t="s">
        <v>283</v>
      </c>
      <c r="B986" s="9"/>
      <c r="C986" s="13"/>
      <c r="D986" s="12"/>
      <c r="E986" s="12"/>
    </row>
    <row r="987" spans="1:11" x14ac:dyDescent="0.25">
      <c r="A987" s="462" t="s">
        <v>284</v>
      </c>
      <c r="B987" s="463"/>
      <c r="C987" s="463"/>
      <c r="D987" s="463"/>
      <c r="E987" s="464"/>
    </row>
    <row r="988" spans="1:11" x14ac:dyDescent="0.25">
      <c r="A988" s="14"/>
      <c r="B988" s="14"/>
      <c r="C988" s="14"/>
      <c r="D988" s="14"/>
      <c r="E988" s="14"/>
    </row>
    <row r="989" spans="1:11" ht="36" x14ac:dyDescent="0.25">
      <c r="A989" s="15" t="s">
        <v>285</v>
      </c>
      <c r="B989" s="15" t="s">
        <v>286</v>
      </c>
      <c r="C989" s="15" t="s">
        <v>287</v>
      </c>
      <c r="D989" s="15" t="s">
        <v>288</v>
      </c>
      <c r="E989" s="15" t="s">
        <v>289</v>
      </c>
      <c r="F989">
        <v>430.93911028192628</v>
      </c>
      <c r="G989">
        <v>69.606489629092479</v>
      </c>
      <c r="H989">
        <v>0</v>
      </c>
      <c r="I989">
        <v>28.905048154627838</v>
      </c>
      <c r="J989">
        <v>6.5393302917409912E-2</v>
      </c>
      <c r="K989">
        <v>8.6435421027324608</v>
      </c>
    </row>
    <row r="990" spans="1:11" x14ac:dyDescent="0.25">
      <c r="A990" s="16"/>
      <c r="B990" s="16"/>
      <c r="C990" s="16" t="s">
        <v>290</v>
      </c>
      <c r="D990" s="16" t="s">
        <v>291</v>
      </c>
      <c r="E990" s="16" t="s">
        <v>292</v>
      </c>
    </row>
    <row r="991" spans="1:11" ht="25.5" x14ac:dyDescent="0.25">
      <c r="A991" s="38" t="str">
        <f>+'[1]CM.05-SERV.TER.'!$A$9</f>
        <v>Servicio por mantenimiento de  Equipos de computo.</v>
      </c>
      <c r="B991" s="33" t="str">
        <f>+'[1]CM.05-SERV.TER.'!$C$9</f>
        <v>servicio</v>
      </c>
      <c r="C991" s="34">
        <f t="shared" ref="C991:C996" si="39">E991/D991</f>
        <v>0.40440982571502093</v>
      </c>
      <c r="D991" s="35">
        <f>+'[1]CM.05-SERV.TER.'!$D$9</f>
        <v>1065.5999999999999</v>
      </c>
      <c r="E991" s="36">
        <f>F989</f>
        <v>430.93911028192628</v>
      </c>
    </row>
    <row r="992" spans="1:11" ht="25.5" x14ac:dyDescent="0.25">
      <c r="A992" s="39" t="str">
        <f>+'[1]CM.05-SERV.TER.'!$A$10</f>
        <v>Servicio por  mantenimiento de Impresoras.</v>
      </c>
      <c r="B992" s="17" t="str">
        <f>+'[1]CM.05-SERV.TER.'!$C$10</f>
        <v>servicio</v>
      </c>
      <c r="C992" s="18">
        <f t="shared" si="39"/>
        <v>6.5908995009082927E-2</v>
      </c>
      <c r="D992" s="19">
        <f>+'[1]CM.05-SERV.TER.'!$D$10</f>
        <v>1056.0999999999999</v>
      </c>
      <c r="E992" s="20">
        <f>G989</f>
        <v>69.606489629092479</v>
      </c>
    </row>
    <row r="993" spans="1:5" ht="25.5" x14ac:dyDescent="0.25">
      <c r="A993" s="39" t="str">
        <f>+'[1]CM.05-SERV.TER.'!$A$11</f>
        <v>Servicio por mantenimiento de Modulos  de trabajo</v>
      </c>
      <c r="B993" s="17" t="str">
        <f>+'[1]CM.05-SERV.TER.'!$C$11</f>
        <v>servicio</v>
      </c>
      <c r="C993" s="18">
        <f t="shared" si="39"/>
        <v>0</v>
      </c>
      <c r="D993" s="19">
        <f>+'[1]CM.05-SERV.TER.'!$D$11</f>
        <v>188.55555555555554</v>
      </c>
      <c r="E993" s="20">
        <f>H989</f>
        <v>0</v>
      </c>
    </row>
    <row r="994" spans="1:5" ht="25.5" x14ac:dyDescent="0.25">
      <c r="A994" s="39" t="str">
        <f>+'[1]CM.05-SERV.TER.'!$A$12</f>
        <v xml:space="preserve">Servicio por mantenimiento de escritorio </v>
      </c>
      <c r="B994" s="17" t="str">
        <f>+'[1]CM.05-SERV.TER.'!$C$12</f>
        <v>servicio</v>
      </c>
      <c r="C994" s="18">
        <f t="shared" si="39"/>
        <v>9.8791561164903618E-2</v>
      </c>
      <c r="D994" s="19">
        <f>+'[1]CM.05-SERV.TER.'!$D$12</f>
        <v>292.58620689655174</v>
      </c>
      <c r="E994" s="20">
        <f>I989</f>
        <v>28.905048154627838</v>
      </c>
    </row>
    <row r="995" spans="1:5" x14ac:dyDescent="0.25">
      <c r="A995" s="39" t="str">
        <f>+'[1]CM.05-SERV.TER.'!$A$13</f>
        <v xml:space="preserve">Servicio por mantenimiento de sillon </v>
      </c>
      <c r="B995" s="17" t="str">
        <f>+'[1]CM.05-SERV.TER.'!$C$13</f>
        <v>servicio</v>
      </c>
      <c r="C995" s="18">
        <f t="shared" si="39"/>
        <v>1.0789702308117133E-4</v>
      </c>
      <c r="D995" s="19">
        <f>+'[1]CM.05-SERV.TER.'!$D$13</f>
        <v>606.07142857142856</v>
      </c>
      <c r="E995" s="20">
        <f>J989</f>
        <v>6.5393302917409912E-2</v>
      </c>
    </row>
    <row r="996" spans="1:5" ht="39.75" customHeight="1" x14ac:dyDescent="0.25">
      <c r="A996" s="40" t="str">
        <f>+'[1]CM.05-SERV.TER.'!$A$14</f>
        <v>Servicio por mantenimiento de armario</v>
      </c>
      <c r="B996" s="21" t="str">
        <f>+'[1]CM.05-SERV.TER.'!$C$14</f>
        <v>servicio</v>
      </c>
      <c r="C996" s="22">
        <f t="shared" si="39"/>
        <v>0.12122351328522839</v>
      </c>
      <c r="D996" s="23">
        <f>+'[1]CM.05-SERV.TER.'!$D$14</f>
        <v>71.30252100840336</v>
      </c>
      <c r="E996" s="37">
        <f>K989</f>
        <v>8.6435421027324608</v>
      </c>
    </row>
    <row r="997" spans="1:5" x14ac:dyDescent="0.25">
      <c r="A997" s="5"/>
      <c r="B997" s="6"/>
      <c r="C997" s="31" t="s">
        <v>293</v>
      </c>
      <c r="D997" s="32"/>
      <c r="E997" s="29">
        <f>+SUM(E991:E996)</f>
        <v>538.15958347129651</v>
      </c>
    </row>
    <row r="998" spans="1:5" x14ac:dyDescent="0.25">
      <c r="A998" s="5"/>
      <c r="B998" s="6"/>
      <c r="C998" s="24" t="s">
        <v>294</v>
      </c>
      <c r="D998" s="25"/>
      <c r="E998" s="26">
        <v>6</v>
      </c>
    </row>
    <row r="999" spans="1:5" x14ac:dyDescent="0.25">
      <c r="A999" s="5"/>
      <c r="B999" s="6"/>
      <c r="C999" s="27" t="s">
        <v>295</v>
      </c>
      <c r="D999" s="28"/>
      <c r="E999" s="29">
        <f>+E997/E998</f>
        <v>89.693263911882752</v>
      </c>
    </row>
    <row r="1001" spans="1:5" ht="20.25" x14ac:dyDescent="0.25">
      <c r="A1001" s="391" t="s">
        <v>279</v>
      </c>
      <c r="B1001" s="391"/>
      <c r="C1001" s="391"/>
      <c r="D1001" s="391"/>
      <c r="E1001" s="391"/>
    </row>
    <row r="1002" spans="1:5" x14ac:dyDescent="0.25">
      <c r="A1002" s="3"/>
      <c r="B1002" s="3"/>
      <c r="C1002" s="3"/>
      <c r="D1002" s="3"/>
      <c r="E1002" s="3"/>
    </row>
    <row r="1003" spans="1:5" x14ac:dyDescent="0.25">
      <c r="A1003" s="4"/>
      <c r="B1003" s="4"/>
      <c r="C1003" s="5"/>
      <c r="D1003" s="6"/>
      <c r="E1003" s="7"/>
    </row>
    <row r="1004" spans="1:5" ht="15.75" x14ac:dyDescent="0.25">
      <c r="A1004" s="392" t="s">
        <v>280</v>
      </c>
      <c r="B1004" s="392"/>
      <c r="C1004" s="392"/>
      <c r="D1004" s="392"/>
      <c r="E1004" s="392"/>
    </row>
    <row r="1005" spans="1:5" ht="15.75" x14ac:dyDescent="0.25">
      <c r="A1005" s="393" t="s">
        <v>281</v>
      </c>
      <c r="B1005" s="393"/>
      <c r="C1005" s="393"/>
      <c r="D1005" s="393"/>
      <c r="E1005" s="393"/>
    </row>
    <row r="1006" spans="1:5" x14ac:dyDescent="0.25">
      <c r="A1006" s="2"/>
      <c r="B1006" s="8"/>
      <c r="C1006" s="8"/>
      <c r="D1006" s="2"/>
      <c r="E1006" s="2"/>
    </row>
    <row r="1007" spans="1:5" x14ac:dyDescent="0.25">
      <c r="A1007" s="9" t="s">
        <v>282</v>
      </c>
      <c r="B1007" s="9"/>
      <c r="C1007" s="10"/>
      <c r="D1007" s="9"/>
      <c r="E1007" s="9"/>
    </row>
    <row r="1008" spans="1:5" x14ac:dyDescent="0.25">
      <c r="A1008" s="462" t="s">
        <v>515</v>
      </c>
      <c r="B1008" s="463"/>
      <c r="C1008" s="463"/>
      <c r="D1008" s="463"/>
      <c r="E1008" s="464"/>
    </row>
    <row r="1009" spans="1:11" x14ac:dyDescent="0.25">
      <c r="A1009" s="12"/>
      <c r="B1009" s="12"/>
      <c r="C1009" s="13"/>
      <c r="D1009" s="12"/>
      <c r="E1009" s="12"/>
    </row>
    <row r="1010" spans="1:11" x14ac:dyDescent="0.25">
      <c r="A1010" s="9" t="s">
        <v>283</v>
      </c>
      <c r="B1010" s="9"/>
      <c r="C1010" s="13"/>
      <c r="D1010" s="12"/>
      <c r="E1010" s="12"/>
    </row>
    <row r="1011" spans="1:11" x14ac:dyDescent="0.25">
      <c r="A1011" s="462" t="s">
        <v>284</v>
      </c>
      <c r="B1011" s="463"/>
      <c r="C1011" s="463"/>
      <c r="D1011" s="463"/>
      <c r="E1011" s="464"/>
    </row>
    <row r="1012" spans="1:11" x14ac:dyDescent="0.25">
      <c r="A1012" s="14"/>
      <c r="B1012" s="14"/>
      <c r="C1012" s="14"/>
      <c r="D1012" s="14"/>
      <c r="E1012" s="14"/>
    </row>
    <row r="1013" spans="1:11" ht="36" x14ac:dyDescent="0.25">
      <c r="A1013" s="15" t="s">
        <v>285</v>
      </c>
      <c r="B1013" s="15" t="s">
        <v>286</v>
      </c>
      <c r="C1013" s="15" t="s">
        <v>287</v>
      </c>
      <c r="D1013" s="15" t="s">
        <v>288</v>
      </c>
      <c r="E1013" s="15" t="s">
        <v>289</v>
      </c>
      <c r="F1013">
        <v>61.13283607362979</v>
      </c>
      <c r="G1013">
        <v>31.072572019695379</v>
      </c>
      <c r="H1013">
        <v>0</v>
      </c>
      <c r="I1013">
        <v>8.3927480403584962</v>
      </c>
      <c r="J1013">
        <v>1.3405627098069033</v>
      </c>
      <c r="K1013">
        <v>6.1358746177410852</v>
      </c>
    </row>
    <row r="1014" spans="1:11" x14ac:dyDescent="0.25">
      <c r="A1014" s="16"/>
      <c r="B1014" s="16"/>
      <c r="C1014" s="16" t="s">
        <v>290</v>
      </c>
      <c r="D1014" s="16" t="s">
        <v>291</v>
      </c>
      <c r="E1014" s="16" t="s">
        <v>292</v>
      </c>
    </row>
    <row r="1015" spans="1:11" ht="25.5" x14ac:dyDescent="0.25">
      <c r="A1015" s="38" t="str">
        <f>+'[1]CM.05-SERV.TER.'!$A$9</f>
        <v>Servicio por mantenimiento de  Equipos de computo.</v>
      </c>
      <c r="B1015" s="33" t="str">
        <f>+'[1]CM.05-SERV.TER.'!$C$9</f>
        <v>servicio</v>
      </c>
      <c r="C1015" s="34">
        <f t="shared" ref="C1015:C1020" si="40">E1015/D1015</f>
        <v>5.7369403222250183E-2</v>
      </c>
      <c r="D1015" s="35">
        <f>+'[1]CM.05-SERV.TER.'!$D$9</f>
        <v>1065.5999999999999</v>
      </c>
      <c r="E1015" s="36">
        <f>F1013</f>
        <v>61.13283607362979</v>
      </c>
    </row>
    <row r="1016" spans="1:11" ht="25.5" x14ac:dyDescent="0.25">
      <c r="A1016" s="39" t="str">
        <f>+'[1]CM.05-SERV.TER.'!$A$10</f>
        <v>Servicio por  mantenimiento de Impresoras.</v>
      </c>
      <c r="B1016" s="17" t="str">
        <f>+'[1]CM.05-SERV.TER.'!$C$10</f>
        <v>servicio</v>
      </c>
      <c r="C1016" s="18">
        <f t="shared" si="40"/>
        <v>2.9421997935513096E-2</v>
      </c>
      <c r="D1016" s="19">
        <f>+'[1]CM.05-SERV.TER.'!$D$10</f>
        <v>1056.0999999999999</v>
      </c>
      <c r="E1016" s="20">
        <f>G1013</f>
        <v>31.072572019695379</v>
      </c>
    </row>
    <row r="1017" spans="1:11" ht="25.5" x14ac:dyDescent="0.25">
      <c r="A1017" s="39" t="str">
        <f>+'[1]CM.05-SERV.TER.'!$A$11</f>
        <v>Servicio por mantenimiento de Modulos  de trabajo</v>
      </c>
      <c r="B1017" s="17" t="str">
        <f>+'[1]CM.05-SERV.TER.'!$C$11</f>
        <v>servicio</v>
      </c>
      <c r="C1017" s="18">
        <f t="shared" si="40"/>
        <v>0</v>
      </c>
      <c r="D1017" s="19">
        <f>+'[1]CM.05-SERV.TER.'!$D$11</f>
        <v>188.55555555555554</v>
      </c>
      <c r="E1017" s="20">
        <f>H1013</f>
        <v>0</v>
      </c>
    </row>
    <row r="1018" spans="1:11" ht="25.5" x14ac:dyDescent="0.25">
      <c r="A1018" s="39" t="str">
        <f>+'[1]CM.05-SERV.TER.'!$A$12</f>
        <v xml:space="preserve">Servicio por mantenimiento de escritorio </v>
      </c>
      <c r="B1018" s="17" t="str">
        <f>+'[1]CM.05-SERV.TER.'!$C$12</f>
        <v>servicio</v>
      </c>
      <c r="C1018" s="18">
        <f t="shared" si="40"/>
        <v>2.8684701611125088E-2</v>
      </c>
      <c r="D1018" s="19">
        <f>+'[1]CM.05-SERV.TER.'!$D$12</f>
        <v>292.58620689655174</v>
      </c>
      <c r="E1018" s="20">
        <f>I1013</f>
        <v>8.3927480403584962</v>
      </c>
    </row>
    <row r="1019" spans="1:11" x14ac:dyDescent="0.25">
      <c r="A1019" s="39" t="str">
        <f>+'[1]CM.05-SERV.TER.'!$A$13</f>
        <v xml:space="preserve">Servicio por mantenimiento de sillon </v>
      </c>
      <c r="B1019" s="17" t="str">
        <f>+'[1]CM.05-SERV.TER.'!$C$13</f>
        <v>servicio</v>
      </c>
      <c r="C1019" s="18">
        <f t="shared" si="40"/>
        <v>2.2118889731640124E-3</v>
      </c>
      <c r="D1019" s="19">
        <f>+'[1]CM.05-SERV.TER.'!$D$13</f>
        <v>606.07142857142856</v>
      </c>
      <c r="E1019" s="20">
        <f>J1013</f>
        <v>1.3405627098069033</v>
      </c>
    </row>
    <row r="1020" spans="1:11" ht="48" customHeight="1" x14ac:dyDescent="0.25">
      <c r="A1020" s="40" t="str">
        <f>+'[1]CM.05-SERV.TER.'!$A$14</f>
        <v>Servicio por mantenimiento de armario</v>
      </c>
      <c r="B1020" s="21" t="str">
        <f>+'[1]CM.05-SERV.TER.'!$C$14</f>
        <v>servicio</v>
      </c>
      <c r="C1020" s="22">
        <f t="shared" si="40"/>
        <v>8.6054104833375264E-2</v>
      </c>
      <c r="D1020" s="23">
        <f>+'[1]CM.05-SERV.TER.'!$D$14</f>
        <v>71.30252100840336</v>
      </c>
      <c r="E1020" s="37">
        <f>K1013</f>
        <v>6.1358746177410852</v>
      </c>
    </row>
    <row r="1021" spans="1:11" x14ac:dyDescent="0.25">
      <c r="A1021" s="5"/>
      <c r="B1021" s="6"/>
      <c r="C1021" s="31" t="s">
        <v>293</v>
      </c>
      <c r="D1021" s="32"/>
      <c r="E1021" s="29">
        <f>+SUM(E1015:E1020)</f>
        <v>108.07459346123164</v>
      </c>
    </row>
    <row r="1022" spans="1:11" x14ac:dyDescent="0.25">
      <c r="A1022" s="5"/>
      <c r="B1022" s="6"/>
      <c r="C1022" s="24" t="s">
        <v>294</v>
      </c>
      <c r="D1022" s="25"/>
      <c r="E1022" s="26">
        <v>123</v>
      </c>
    </row>
    <row r="1023" spans="1:11" x14ac:dyDescent="0.25">
      <c r="A1023" s="5"/>
      <c r="B1023" s="6"/>
      <c r="C1023" s="27" t="s">
        <v>295</v>
      </c>
      <c r="D1023" s="28"/>
      <c r="E1023" s="29">
        <f>+E1021/E1022</f>
        <v>0.8786552313921272</v>
      </c>
    </row>
    <row r="1026" spans="1:11" ht="20.25" x14ac:dyDescent="0.25">
      <c r="A1026" s="391" t="s">
        <v>279</v>
      </c>
      <c r="B1026" s="391"/>
      <c r="C1026" s="391"/>
      <c r="D1026" s="391"/>
      <c r="E1026" s="391"/>
      <c r="F1026" s="1"/>
      <c r="G1026" s="1"/>
      <c r="H1026" s="2"/>
      <c r="I1026" s="2"/>
      <c r="J1026" s="2"/>
    </row>
    <row r="1027" spans="1:11" x14ac:dyDescent="0.25">
      <c r="A1027" s="3"/>
      <c r="B1027" s="3"/>
      <c r="C1027" s="3"/>
      <c r="D1027" s="3"/>
      <c r="E1027" s="3"/>
      <c r="F1027" s="3"/>
      <c r="G1027" s="3"/>
      <c r="H1027" s="2"/>
      <c r="I1027" s="2"/>
      <c r="J1027" s="2"/>
    </row>
    <row r="1028" spans="1:11" x14ac:dyDescent="0.25">
      <c r="A1028" s="4"/>
      <c r="B1028" s="4"/>
      <c r="C1028" s="5"/>
      <c r="D1028" s="6"/>
      <c r="E1028" s="7"/>
      <c r="F1028" s="2"/>
      <c r="G1028" s="2"/>
      <c r="H1028" s="2"/>
      <c r="I1028" s="2"/>
      <c r="J1028" s="2"/>
    </row>
    <row r="1029" spans="1:11" ht="15.75" x14ac:dyDescent="0.25">
      <c r="A1029" s="392" t="s">
        <v>280</v>
      </c>
      <c r="B1029" s="392"/>
      <c r="C1029" s="392"/>
      <c r="D1029" s="392"/>
      <c r="E1029" s="392"/>
      <c r="F1029" s="2"/>
      <c r="G1029" s="2"/>
      <c r="H1029" s="2"/>
      <c r="I1029" s="2"/>
      <c r="J1029" s="2"/>
    </row>
    <row r="1030" spans="1:11" ht="15.75" x14ac:dyDescent="0.25">
      <c r="A1030" s="393" t="s">
        <v>281</v>
      </c>
      <c r="B1030" s="393"/>
      <c r="C1030" s="393"/>
      <c r="D1030" s="393"/>
      <c r="E1030" s="393"/>
      <c r="F1030" s="2"/>
      <c r="G1030" s="2"/>
      <c r="H1030" s="2"/>
      <c r="I1030" s="2"/>
      <c r="J1030" s="2"/>
    </row>
    <row r="1031" spans="1:11" x14ac:dyDescent="0.25">
      <c r="A1031" s="2"/>
      <c r="B1031" s="8"/>
      <c r="C1031" s="8"/>
      <c r="D1031" s="2"/>
      <c r="E1031" s="2"/>
      <c r="F1031" s="2"/>
      <c r="G1031" s="2"/>
      <c r="H1031" s="2"/>
      <c r="I1031" s="2"/>
      <c r="J1031" s="2"/>
    </row>
    <row r="1032" spans="1:11" x14ac:dyDescent="0.25">
      <c r="A1032" s="9" t="s">
        <v>282</v>
      </c>
      <c r="B1032" s="9"/>
      <c r="C1032" s="10"/>
      <c r="D1032" s="9"/>
      <c r="E1032" s="9"/>
      <c r="F1032" s="9"/>
      <c r="G1032" s="9"/>
      <c r="H1032" s="9"/>
      <c r="I1032" s="9"/>
      <c r="J1032" s="11"/>
    </row>
    <row r="1033" spans="1:11" x14ac:dyDescent="0.25">
      <c r="A1033" s="462" t="s">
        <v>516</v>
      </c>
      <c r="B1033" s="463"/>
      <c r="C1033" s="463"/>
      <c r="D1033" s="463"/>
      <c r="E1033" s="464"/>
      <c r="F1033" s="9"/>
      <c r="G1033" s="9"/>
      <c r="H1033" s="9"/>
      <c r="I1033" s="9"/>
      <c r="J1033" s="9"/>
    </row>
    <row r="1034" spans="1:11" x14ac:dyDescent="0.25">
      <c r="A1034" s="12"/>
      <c r="B1034" s="12"/>
      <c r="C1034" s="13"/>
      <c r="D1034" s="12"/>
      <c r="E1034" s="12"/>
      <c r="F1034" s="12"/>
      <c r="G1034" s="12"/>
      <c r="H1034" s="12"/>
      <c r="I1034" s="12"/>
      <c r="J1034" s="11"/>
    </row>
    <row r="1035" spans="1:11" x14ac:dyDescent="0.25">
      <c r="A1035" s="9" t="s">
        <v>283</v>
      </c>
      <c r="B1035" s="9"/>
      <c r="C1035" s="13"/>
      <c r="D1035" s="12"/>
      <c r="E1035" s="12"/>
      <c r="F1035" s="12"/>
      <c r="G1035" s="12"/>
      <c r="H1035" s="12"/>
      <c r="I1035" s="12"/>
      <c r="J1035" s="11"/>
    </row>
    <row r="1036" spans="1:11" x14ac:dyDescent="0.25">
      <c r="A1036" s="462" t="s">
        <v>284</v>
      </c>
      <c r="B1036" s="463"/>
      <c r="C1036" s="463"/>
      <c r="D1036" s="463"/>
      <c r="E1036" s="464"/>
      <c r="F1036" s="9"/>
      <c r="G1036" s="9"/>
      <c r="H1036" s="9"/>
      <c r="I1036" s="9"/>
      <c r="J1036" s="9"/>
    </row>
    <row r="1037" spans="1:11" x14ac:dyDescent="0.25">
      <c r="A1037" s="14"/>
      <c r="B1037" s="14"/>
      <c r="C1037" s="14"/>
      <c r="D1037" s="14"/>
      <c r="E1037" s="14"/>
      <c r="F1037" s="2"/>
      <c r="G1037" s="2"/>
      <c r="H1037" s="2"/>
      <c r="I1037" s="2"/>
      <c r="J1037" s="2"/>
    </row>
    <row r="1038" spans="1:11" ht="39" customHeight="1" x14ac:dyDescent="0.25">
      <c r="A1038" s="15" t="s">
        <v>285</v>
      </c>
      <c r="B1038" s="15" t="s">
        <v>286</v>
      </c>
      <c r="C1038" s="15" t="s">
        <v>287</v>
      </c>
      <c r="D1038" s="15" t="s">
        <v>288</v>
      </c>
      <c r="E1038" s="15" t="s">
        <v>289</v>
      </c>
      <c r="F1038" s="2">
        <v>32.874752524373449</v>
      </c>
      <c r="G1038" s="2">
        <v>9.9792945441851355</v>
      </c>
      <c r="H1038" s="2">
        <v>0</v>
      </c>
      <c r="I1038" s="2">
        <v>3.923404975089817</v>
      </c>
      <c r="J1038" s="2">
        <v>0.13078660583481982</v>
      </c>
      <c r="K1038">
        <v>1.7183661727415653</v>
      </c>
    </row>
    <row r="1039" spans="1:11" ht="15.75" customHeight="1" x14ac:dyDescent="0.25">
      <c r="A1039" s="16"/>
      <c r="B1039" s="16"/>
      <c r="C1039" s="16" t="s">
        <v>290</v>
      </c>
      <c r="D1039" s="16" t="s">
        <v>291</v>
      </c>
      <c r="E1039" s="16" t="s">
        <v>292</v>
      </c>
      <c r="F1039" s="2"/>
      <c r="G1039" s="2"/>
      <c r="H1039" s="2"/>
      <c r="I1039" s="2"/>
      <c r="J1039" s="2"/>
    </row>
    <row r="1040" spans="1:11" ht="24" customHeight="1" x14ac:dyDescent="0.25">
      <c r="A1040" s="38" t="str">
        <f>+'[1]CM.05-SERV.TER.'!$A$9</f>
        <v>Servicio por mantenimiento de  Equipos de computo.</v>
      </c>
      <c r="B1040" s="33" t="str">
        <f>+'[1]CM.05-SERV.TER.'!$C$9</f>
        <v>servicio</v>
      </c>
      <c r="C1040" s="34">
        <f t="shared" ref="C1040:C1045" si="41">E1040/D1040</f>
        <v>3.0850931423023135E-2</v>
      </c>
      <c r="D1040" s="35">
        <f>+'[1]CM.05-SERV.TER.'!$D$9</f>
        <v>1065.5999999999999</v>
      </c>
      <c r="E1040" s="36">
        <f>F1038</f>
        <v>32.874752524373449</v>
      </c>
      <c r="F1040" s="2"/>
      <c r="G1040" s="2"/>
      <c r="H1040" s="2"/>
      <c r="I1040" s="2"/>
      <c r="J1040" s="2"/>
    </row>
    <row r="1041" spans="1:10" ht="25.5" x14ac:dyDescent="0.25">
      <c r="A1041" s="39" t="str">
        <f>+'[1]CM.05-SERV.TER.'!$A$10</f>
        <v>Servicio por  mantenimiento de Impresoras.</v>
      </c>
      <c r="B1041" s="17" t="str">
        <f>+'[1]CM.05-SERV.TER.'!$C$10</f>
        <v>servicio</v>
      </c>
      <c r="C1041" s="18">
        <f t="shared" si="41"/>
        <v>9.4491947203722525E-3</v>
      </c>
      <c r="D1041" s="19">
        <f>+'[1]CM.05-SERV.TER.'!$D$10</f>
        <v>1056.0999999999999</v>
      </c>
      <c r="E1041" s="20">
        <f>G1038</f>
        <v>9.9792945441851355</v>
      </c>
      <c r="F1041" s="2"/>
      <c r="G1041" s="2"/>
      <c r="H1041" s="2"/>
      <c r="I1041" s="2"/>
      <c r="J1041" s="2"/>
    </row>
    <row r="1042" spans="1:10" ht="25.5" x14ac:dyDescent="0.25">
      <c r="A1042" s="39" t="str">
        <f>+'[1]CM.05-SERV.TER.'!$A$11</f>
        <v>Servicio por mantenimiento de Modulos  de trabajo</v>
      </c>
      <c r="B1042" s="17" t="str">
        <f>+'[1]CM.05-SERV.TER.'!$C$11</f>
        <v>servicio</v>
      </c>
      <c r="C1042" s="18">
        <f t="shared" si="41"/>
        <v>0</v>
      </c>
      <c r="D1042" s="19">
        <f>+'[1]CM.05-SERV.TER.'!$D$11</f>
        <v>188.55555555555554</v>
      </c>
      <c r="E1042" s="20">
        <f>H1038</f>
        <v>0</v>
      </c>
      <c r="F1042" s="2"/>
      <c r="G1042" s="2"/>
      <c r="H1042" s="2"/>
      <c r="I1042" s="2"/>
      <c r="J1042" s="2"/>
    </row>
    <row r="1043" spans="1:10" ht="25.5" x14ac:dyDescent="0.25">
      <c r="A1043" s="39" t="str">
        <f>+'[1]CM.05-SERV.TER.'!$A$12</f>
        <v xml:space="preserve">Servicio por mantenimiento de escritorio </v>
      </c>
      <c r="B1043" s="17" t="str">
        <f>+'[1]CM.05-SERV.TER.'!$C$12</f>
        <v>servicio</v>
      </c>
      <c r="C1043" s="18">
        <f t="shared" si="41"/>
        <v>1.3409398264891537E-2</v>
      </c>
      <c r="D1043" s="19">
        <f>+'[1]CM.05-SERV.TER.'!$D$12</f>
        <v>292.58620689655174</v>
      </c>
      <c r="E1043" s="20">
        <f>I1038</f>
        <v>3.923404975089817</v>
      </c>
      <c r="F1043" s="2"/>
      <c r="G1043" s="2"/>
      <c r="H1043" s="2"/>
      <c r="I1043" s="2"/>
      <c r="J1043" s="2"/>
    </row>
    <row r="1044" spans="1:10" x14ac:dyDescent="0.25">
      <c r="A1044" s="39" t="str">
        <f>+'[1]CM.05-SERV.TER.'!$A$13</f>
        <v xml:space="preserve">Servicio por mantenimiento de sillon </v>
      </c>
      <c r="B1044" s="17" t="str">
        <f>+'[1]CM.05-SERV.TER.'!$C$13</f>
        <v>servicio</v>
      </c>
      <c r="C1044" s="18">
        <f t="shared" si="41"/>
        <v>2.1579404616234267E-4</v>
      </c>
      <c r="D1044" s="19">
        <f>+'[1]CM.05-SERV.TER.'!$D$13</f>
        <v>606.07142857142856</v>
      </c>
      <c r="E1044" s="20">
        <f>J1038</f>
        <v>0.13078660583481982</v>
      </c>
      <c r="F1044" s="2"/>
      <c r="G1044" s="2"/>
      <c r="H1044" s="2"/>
      <c r="I1044" s="2"/>
      <c r="J1044" s="2"/>
    </row>
    <row r="1045" spans="1:10" ht="44.25" customHeight="1" x14ac:dyDescent="0.25">
      <c r="A1045" s="40" t="str">
        <f>+'[1]CM.05-SERV.TER.'!$A$14</f>
        <v>Servicio por mantenimiento de armario</v>
      </c>
      <c r="B1045" s="21" t="str">
        <f>+'[1]CM.05-SERV.TER.'!$C$14</f>
        <v>servicio</v>
      </c>
      <c r="C1045" s="22">
        <f t="shared" si="41"/>
        <v>2.4099655221714353E-2</v>
      </c>
      <c r="D1045" s="23">
        <f>+'[1]CM.05-SERV.TER.'!$D$14</f>
        <v>71.30252100840336</v>
      </c>
      <c r="E1045" s="37">
        <f>K1038</f>
        <v>1.7183661727415653</v>
      </c>
      <c r="F1045" s="2"/>
      <c r="G1045" s="2"/>
      <c r="H1045" s="2"/>
      <c r="I1045" s="2"/>
      <c r="J1045" s="2"/>
    </row>
    <row r="1046" spans="1:10" x14ac:dyDescent="0.25">
      <c r="A1046" s="5"/>
      <c r="B1046" s="6"/>
      <c r="C1046" s="31" t="s">
        <v>293</v>
      </c>
      <c r="D1046" s="32"/>
      <c r="E1046" s="29">
        <f>+SUM(E1040:E1045)</f>
        <v>48.626604822224792</v>
      </c>
      <c r="F1046" s="2"/>
      <c r="G1046" s="2"/>
      <c r="H1046" s="2"/>
      <c r="I1046" s="2"/>
      <c r="J1046" s="2"/>
    </row>
    <row r="1047" spans="1:10" x14ac:dyDescent="0.25">
      <c r="A1047" s="5"/>
      <c r="B1047" s="6"/>
      <c r="C1047" s="24" t="s">
        <v>294</v>
      </c>
      <c r="D1047" s="25"/>
      <c r="E1047" s="26">
        <v>12</v>
      </c>
      <c r="F1047" s="2"/>
      <c r="G1047" s="2"/>
      <c r="H1047" s="2"/>
      <c r="I1047" s="2"/>
      <c r="J1047" s="2"/>
    </row>
    <row r="1048" spans="1:10" x14ac:dyDescent="0.25">
      <c r="A1048" s="5"/>
      <c r="B1048" s="6"/>
      <c r="C1048" s="27" t="s">
        <v>295</v>
      </c>
      <c r="D1048" s="28"/>
      <c r="E1048" s="29">
        <f>+E1046/E1047</f>
        <v>4.0522170685187326</v>
      </c>
      <c r="F1048" s="2"/>
      <c r="G1048" s="2"/>
      <c r="H1048" s="2"/>
      <c r="I1048" s="2"/>
      <c r="J1048" s="2"/>
    </row>
    <row r="1049" spans="1:10" x14ac:dyDescent="0.25">
      <c r="A1049" s="4"/>
      <c r="B1049" s="4"/>
      <c r="C1049" s="5"/>
      <c r="D1049" s="6"/>
      <c r="E1049" s="7"/>
      <c r="F1049" s="2"/>
      <c r="G1049" s="2"/>
      <c r="H1049" s="2"/>
      <c r="I1049" s="2"/>
      <c r="J1049" s="2"/>
    </row>
    <row r="1050" spans="1:10" x14ac:dyDescent="0.25">
      <c r="A1050" s="4"/>
      <c r="B1050" s="4"/>
      <c r="C1050" s="5"/>
      <c r="D1050" s="6"/>
      <c r="E1050" s="7"/>
      <c r="F1050" s="2"/>
      <c r="G1050" s="2"/>
      <c r="H1050" s="2"/>
      <c r="I1050" s="2"/>
      <c r="J1050" s="2"/>
    </row>
    <row r="1051" spans="1:10" ht="20.25" x14ac:dyDescent="0.25">
      <c r="A1051" s="391" t="s">
        <v>279</v>
      </c>
      <c r="B1051" s="391"/>
      <c r="C1051" s="391"/>
      <c r="D1051" s="391"/>
      <c r="E1051" s="391"/>
      <c r="F1051" s="1"/>
      <c r="G1051" s="1"/>
      <c r="H1051" s="2"/>
      <c r="I1051" s="2"/>
      <c r="J1051" s="2"/>
    </row>
    <row r="1052" spans="1:10" x14ac:dyDescent="0.25">
      <c r="A1052" s="3"/>
      <c r="B1052" s="3"/>
      <c r="C1052" s="3"/>
      <c r="D1052" s="3"/>
      <c r="E1052" s="3"/>
      <c r="F1052" s="3"/>
      <c r="G1052" s="3"/>
      <c r="H1052" s="2"/>
      <c r="I1052" s="2"/>
      <c r="J1052" s="2"/>
    </row>
    <row r="1053" spans="1:10" x14ac:dyDescent="0.25">
      <c r="A1053" s="4"/>
      <c r="B1053" s="4"/>
      <c r="C1053" s="5"/>
      <c r="D1053" s="6"/>
      <c r="E1053" s="7"/>
      <c r="F1053" s="2"/>
      <c r="G1053" s="2"/>
      <c r="H1053" s="2"/>
      <c r="I1053" s="2"/>
      <c r="J1053" s="2"/>
    </row>
    <row r="1054" spans="1:10" ht="15.75" x14ac:dyDescent="0.25">
      <c r="A1054" s="392" t="s">
        <v>280</v>
      </c>
      <c r="B1054" s="392"/>
      <c r="C1054" s="392"/>
      <c r="D1054" s="392"/>
      <c r="E1054" s="392"/>
      <c r="F1054" s="2"/>
      <c r="G1054" s="2"/>
      <c r="H1054" s="2"/>
      <c r="I1054" s="2"/>
      <c r="J1054" s="2"/>
    </row>
    <row r="1055" spans="1:10" ht="15.75" x14ac:dyDescent="0.25">
      <c r="A1055" s="393" t="s">
        <v>281</v>
      </c>
      <c r="B1055" s="393"/>
      <c r="C1055" s="393"/>
      <c r="D1055" s="393"/>
      <c r="E1055" s="393"/>
      <c r="F1055" s="2"/>
      <c r="G1055" s="2"/>
      <c r="H1055" s="2"/>
      <c r="I1055" s="2"/>
      <c r="J1055" s="2"/>
    </row>
    <row r="1056" spans="1:10" x14ac:dyDescent="0.25">
      <c r="A1056" s="2"/>
      <c r="B1056" s="8"/>
      <c r="C1056" s="8"/>
      <c r="D1056" s="2"/>
      <c r="E1056" s="2"/>
      <c r="F1056" s="2"/>
      <c r="G1056" s="2"/>
      <c r="H1056" s="2"/>
      <c r="I1056" s="2"/>
      <c r="J1056" s="2"/>
    </row>
    <row r="1057" spans="1:11" x14ac:dyDescent="0.25">
      <c r="A1057" s="9" t="s">
        <v>282</v>
      </c>
      <c r="B1057" s="9"/>
      <c r="C1057" s="10"/>
      <c r="D1057" s="9"/>
      <c r="E1057" s="9"/>
      <c r="F1057" s="9"/>
      <c r="G1057" s="9"/>
      <c r="H1057" s="9"/>
      <c r="I1057" s="9"/>
      <c r="J1057" s="11"/>
    </row>
    <row r="1058" spans="1:11" ht="43.5" customHeight="1" x14ac:dyDescent="0.25">
      <c r="A1058" s="508" t="s">
        <v>517</v>
      </c>
      <c r="B1058" s="509"/>
      <c r="C1058" s="509"/>
      <c r="D1058" s="509"/>
      <c r="E1058" s="510"/>
      <c r="F1058" s="9"/>
      <c r="G1058" s="9"/>
      <c r="H1058" s="9"/>
      <c r="I1058" s="9"/>
      <c r="J1058" s="9"/>
    </row>
    <row r="1059" spans="1:11" x14ac:dyDescent="0.25">
      <c r="A1059" s="12"/>
      <c r="B1059" s="12"/>
      <c r="C1059" s="13"/>
      <c r="D1059" s="12"/>
      <c r="E1059" s="12"/>
      <c r="F1059" s="12"/>
      <c r="G1059" s="12"/>
      <c r="H1059" s="12"/>
      <c r="I1059" s="12"/>
      <c r="J1059" s="11"/>
    </row>
    <row r="1060" spans="1:11" x14ac:dyDescent="0.25">
      <c r="A1060" s="9" t="s">
        <v>283</v>
      </c>
      <c r="B1060" s="9"/>
      <c r="C1060" s="13"/>
      <c r="D1060" s="12"/>
      <c r="E1060" s="12"/>
      <c r="F1060" s="12"/>
      <c r="G1060" s="12"/>
      <c r="H1060" s="12"/>
      <c r="I1060" s="12"/>
      <c r="J1060" s="11"/>
    </row>
    <row r="1061" spans="1:11" x14ac:dyDescent="0.25">
      <c r="A1061" s="462" t="s">
        <v>284</v>
      </c>
      <c r="B1061" s="463"/>
      <c r="C1061" s="463"/>
      <c r="D1061" s="463"/>
      <c r="E1061" s="464"/>
      <c r="F1061" s="9"/>
      <c r="G1061" s="9"/>
      <c r="H1061" s="9"/>
      <c r="I1061" s="9"/>
      <c r="J1061" s="9"/>
    </row>
    <row r="1062" spans="1:11" x14ac:dyDescent="0.25">
      <c r="A1062" s="14"/>
      <c r="B1062" s="14"/>
      <c r="C1062" s="14"/>
      <c r="D1062" s="14"/>
      <c r="E1062" s="14"/>
      <c r="F1062" s="2"/>
      <c r="G1062" s="2"/>
      <c r="H1062" s="2"/>
      <c r="I1062" s="2"/>
      <c r="J1062" s="2"/>
    </row>
    <row r="1063" spans="1:11" ht="39" customHeight="1" x14ac:dyDescent="0.25">
      <c r="A1063" s="15" t="s">
        <v>285</v>
      </c>
      <c r="B1063" s="15" t="s">
        <v>286</v>
      </c>
      <c r="C1063" s="15" t="s">
        <v>287</v>
      </c>
      <c r="D1063" s="15" t="s">
        <v>288</v>
      </c>
      <c r="E1063" s="15" t="s">
        <v>289</v>
      </c>
      <c r="F1063" s="2">
        <v>15.89869672650596</v>
      </c>
      <c r="G1063" s="2">
        <v>4.6973864803066903</v>
      </c>
      <c r="H1063" s="2">
        <v>0</v>
      </c>
      <c r="I1063" s="2">
        <v>1.8877487515850593</v>
      </c>
      <c r="J1063" s="2">
        <v>2.1797767639136635E-2</v>
      </c>
      <c r="K1063">
        <v>0.8051160693245063</v>
      </c>
    </row>
    <row r="1064" spans="1:11" ht="15.75" customHeight="1" x14ac:dyDescent="0.25">
      <c r="A1064" s="16"/>
      <c r="B1064" s="16"/>
      <c r="C1064" s="16" t="s">
        <v>290</v>
      </c>
      <c r="D1064" s="16" t="s">
        <v>291</v>
      </c>
      <c r="E1064" s="16" t="s">
        <v>292</v>
      </c>
      <c r="F1064" s="2"/>
      <c r="G1064" s="2"/>
      <c r="H1064" s="2"/>
      <c r="I1064" s="2"/>
      <c r="J1064" s="2"/>
    </row>
    <row r="1065" spans="1:11" ht="24" customHeight="1" x14ac:dyDescent="0.25">
      <c r="A1065" s="38" t="str">
        <f>+'[1]CM.05-SERV.TER.'!$A$9</f>
        <v>Servicio por mantenimiento de  Equipos de computo.</v>
      </c>
      <c r="B1065" s="33" t="str">
        <f>+'[1]CM.05-SERV.TER.'!$C$9</f>
        <v>servicio</v>
      </c>
      <c r="C1065" s="34">
        <f t="shared" ref="C1065:C1070" si="42">E1065/D1065</f>
        <v>1.4919948129228568E-2</v>
      </c>
      <c r="D1065" s="35">
        <f>+'[1]CM.05-SERV.TER.'!$D$9</f>
        <v>1065.5999999999999</v>
      </c>
      <c r="E1065" s="36">
        <f>F1063</f>
        <v>15.89869672650596</v>
      </c>
      <c r="F1065" s="2"/>
      <c r="G1065" s="2"/>
      <c r="H1065" s="2"/>
      <c r="I1065" s="2"/>
      <c r="J1065" s="2"/>
    </row>
    <row r="1066" spans="1:11" ht="25.5" x14ac:dyDescent="0.25">
      <c r="A1066" s="39" t="str">
        <f>+'[1]CM.05-SERV.TER.'!$A$10</f>
        <v>Servicio por  mantenimiento de Impresoras.</v>
      </c>
      <c r="B1066" s="17" t="str">
        <f>+'[1]CM.05-SERV.TER.'!$C$10</f>
        <v>servicio</v>
      </c>
      <c r="C1066" s="18">
        <f t="shared" si="42"/>
        <v>4.4478614528043661E-3</v>
      </c>
      <c r="D1066" s="19">
        <f>+'[1]CM.05-SERV.TER.'!$D$10</f>
        <v>1056.0999999999999</v>
      </c>
      <c r="E1066" s="20">
        <f>G1063</f>
        <v>4.6973864803066903</v>
      </c>
      <c r="F1066" s="2"/>
      <c r="G1066" s="2"/>
      <c r="H1066" s="2"/>
      <c r="I1066" s="2"/>
      <c r="J1066" s="2"/>
    </row>
    <row r="1067" spans="1:11" ht="25.5" x14ac:dyDescent="0.25">
      <c r="A1067" s="39" t="str">
        <f>+'[1]CM.05-SERV.TER.'!$A$11</f>
        <v>Servicio por mantenimiento de Modulos  de trabajo</v>
      </c>
      <c r="B1067" s="17" t="str">
        <f>+'[1]CM.05-SERV.TER.'!$C$11</f>
        <v>servicio</v>
      </c>
      <c r="C1067" s="18">
        <f t="shared" si="42"/>
        <v>0</v>
      </c>
      <c r="D1067" s="19">
        <f>+'[1]CM.05-SERV.TER.'!$D$11</f>
        <v>188.55555555555554</v>
      </c>
      <c r="E1067" s="20">
        <f>H1063</f>
        <v>0</v>
      </c>
      <c r="F1067" s="2"/>
      <c r="G1067" s="2"/>
      <c r="H1067" s="2"/>
      <c r="I1067" s="2"/>
      <c r="J1067" s="2"/>
    </row>
    <row r="1068" spans="1:11" ht="25.5" x14ac:dyDescent="0.25">
      <c r="A1068" s="39" t="str">
        <f>+'[1]CM.05-SERV.TER.'!$A$12</f>
        <v xml:space="preserve">Servicio por mantenimiento de escritorio </v>
      </c>
      <c r="B1068" s="17" t="str">
        <f>+'[1]CM.05-SERV.TER.'!$C$12</f>
        <v>servicio</v>
      </c>
      <c r="C1068" s="18">
        <f t="shared" si="42"/>
        <v>6.4519403413042685E-3</v>
      </c>
      <c r="D1068" s="19">
        <f>+'[1]CM.05-SERV.TER.'!$D$12</f>
        <v>292.58620689655174</v>
      </c>
      <c r="E1068" s="20">
        <f>I1063</f>
        <v>1.8877487515850593</v>
      </c>
      <c r="F1068" s="2"/>
      <c r="G1068" s="2"/>
      <c r="H1068" s="2"/>
      <c r="I1068" s="2"/>
      <c r="J1068" s="2"/>
    </row>
    <row r="1069" spans="1:11" x14ac:dyDescent="0.25">
      <c r="A1069" s="39" t="str">
        <f>+'[1]CM.05-SERV.TER.'!$A$13</f>
        <v xml:space="preserve">Servicio por mantenimiento de sillon </v>
      </c>
      <c r="B1069" s="17" t="str">
        <f>+'[1]CM.05-SERV.TER.'!$C$13</f>
        <v>servicio</v>
      </c>
      <c r="C1069" s="18">
        <f t="shared" si="42"/>
        <v>3.5965674360390444E-5</v>
      </c>
      <c r="D1069" s="19">
        <f>+'[1]CM.05-SERV.TER.'!$D$13</f>
        <v>606.07142857142856</v>
      </c>
      <c r="E1069" s="20">
        <f>J1063</f>
        <v>2.1797767639136635E-2</v>
      </c>
      <c r="F1069" s="2"/>
      <c r="G1069" s="2"/>
      <c r="H1069" s="2"/>
      <c r="I1069" s="2"/>
      <c r="J1069" s="2"/>
    </row>
    <row r="1070" spans="1:11" ht="33" customHeight="1" x14ac:dyDescent="0.25">
      <c r="A1070" s="40" t="str">
        <f>+'[1]CM.05-SERV.TER.'!$A$14</f>
        <v>Servicio por mantenimiento de armario</v>
      </c>
      <c r="B1070" s="21" t="str">
        <f>+'[1]CM.05-SERV.TER.'!$C$14</f>
        <v>servicio</v>
      </c>
      <c r="C1070" s="22">
        <f t="shared" si="42"/>
        <v>1.1291551237432676E-2</v>
      </c>
      <c r="D1070" s="23">
        <f>+'[1]CM.05-SERV.TER.'!$D$14</f>
        <v>71.30252100840336</v>
      </c>
      <c r="E1070" s="37">
        <f>K1063</f>
        <v>0.8051160693245063</v>
      </c>
      <c r="F1070" s="2"/>
      <c r="G1070" s="2"/>
      <c r="H1070" s="2"/>
      <c r="I1070" s="2"/>
      <c r="J1070" s="2"/>
    </row>
    <row r="1071" spans="1:11" x14ac:dyDescent="0.25">
      <c r="A1071" s="5"/>
      <c r="B1071" s="6"/>
      <c r="C1071" s="31" t="s">
        <v>293</v>
      </c>
      <c r="D1071" s="32"/>
      <c r="E1071" s="29">
        <f>+SUM(E1065:E1070)</f>
        <v>23.310745795361349</v>
      </c>
      <c r="F1071" s="2"/>
      <c r="G1071" s="2"/>
      <c r="H1071" s="2"/>
      <c r="I1071" s="2"/>
      <c r="J1071" s="2"/>
    </row>
    <row r="1072" spans="1:11" x14ac:dyDescent="0.25">
      <c r="A1072" s="5"/>
      <c r="B1072" s="6"/>
      <c r="C1072" s="24" t="s">
        <v>294</v>
      </c>
      <c r="D1072" s="25"/>
      <c r="E1072" s="26">
        <v>2</v>
      </c>
      <c r="F1072" s="2"/>
      <c r="G1072" s="2"/>
      <c r="H1072" s="2"/>
      <c r="I1072" s="2"/>
      <c r="J1072" s="2"/>
    </row>
    <row r="1073" spans="1:11" x14ac:dyDescent="0.25">
      <c r="A1073" s="5"/>
      <c r="B1073" s="6"/>
      <c r="C1073" s="27" t="s">
        <v>295</v>
      </c>
      <c r="D1073" s="28"/>
      <c r="E1073" s="29">
        <f>+E1071/E1072</f>
        <v>11.655372897680675</v>
      </c>
      <c r="F1073" s="2"/>
      <c r="G1073" s="2"/>
      <c r="H1073" s="2"/>
      <c r="I1073" s="2"/>
      <c r="J1073" s="2"/>
    </row>
    <row r="1076" spans="1:11" ht="20.25" x14ac:dyDescent="0.25">
      <c r="A1076" s="391" t="s">
        <v>279</v>
      </c>
      <c r="B1076" s="391"/>
      <c r="C1076" s="391"/>
      <c r="D1076" s="391"/>
      <c r="E1076" s="391"/>
      <c r="F1076" s="1"/>
      <c r="G1076" s="1"/>
      <c r="H1076" s="2"/>
      <c r="I1076" s="2"/>
      <c r="J1076" s="2"/>
    </row>
    <row r="1077" spans="1:11" x14ac:dyDescent="0.25">
      <c r="A1077" s="3"/>
      <c r="B1077" s="3"/>
      <c r="C1077" s="3"/>
      <c r="D1077" s="3"/>
      <c r="E1077" s="3"/>
      <c r="F1077" s="3"/>
      <c r="G1077" s="3"/>
      <c r="H1077" s="2"/>
      <c r="I1077" s="2"/>
      <c r="J1077" s="2"/>
    </row>
    <row r="1078" spans="1:11" x14ac:dyDescent="0.25">
      <c r="A1078" s="4"/>
      <c r="B1078" s="4"/>
      <c r="C1078" s="5"/>
      <c r="D1078" s="6"/>
      <c r="E1078" s="7"/>
      <c r="F1078" s="2"/>
      <c r="G1078" s="2"/>
      <c r="H1078" s="2"/>
      <c r="I1078" s="2"/>
      <c r="J1078" s="2"/>
    </row>
    <row r="1079" spans="1:11" ht="15.75" x14ac:dyDescent="0.25">
      <c r="A1079" s="392" t="s">
        <v>280</v>
      </c>
      <c r="B1079" s="392"/>
      <c r="C1079" s="392"/>
      <c r="D1079" s="392"/>
      <c r="E1079" s="392"/>
      <c r="F1079" s="2"/>
      <c r="G1079" s="2"/>
      <c r="H1079" s="2"/>
      <c r="I1079" s="2"/>
      <c r="J1079" s="2"/>
    </row>
    <row r="1080" spans="1:11" ht="15.75" x14ac:dyDescent="0.25">
      <c r="A1080" s="393" t="s">
        <v>281</v>
      </c>
      <c r="B1080" s="393"/>
      <c r="C1080" s="393"/>
      <c r="D1080" s="393"/>
      <c r="E1080" s="393"/>
      <c r="F1080" s="2"/>
      <c r="G1080" s="2"/>
      <c r="H1080" s="2"/>
      <c r="I1080" s="2"/>
      <c r="J1080" s="2"/>
    </row>
    <row r="1081" spans="1:11" x14ac:dyDescent="0.25">
      <c r="A1081" s="2"/>
      <c r="B1081" s="8"/>
      <c r="C1081" s="8"/>
      <c r="D1081" s="2"/>
      <c r="E1081" s="2"/>
      <c r="F1081" s="2"/>
      <c r="G1081" s="2"/>
      <c r="H1081" s="2"/>
      <c r="I1081" s="2"/>
      <c r="J1081" s="2"/>
    </row>
    <row r="1082" spans="1:11" x14ac:dyDescent="0.25">
      <c r="A1082" s="9" t="s">
        <v>282</v>
      </c>
      <c r="B1082" s="9"/>
      <c r="C1082" s="10"/>
      <c r="D1082" s="9"/>
      <c r="E1082" s="9"/>
      <c r="F1082" s="9"/>
      <c r="G1082" s="9"/>
      <c r="H1082" s="9"/>
      <c r="I1082" s="9"/>
      <c r="J1082" s="11"/>
    </row>
    <row r="1083" spans="1:11" ht="43.5" customHeight="1" x14ac:dyDescent="0.25">
      <c r="A1083" s="508" t="s">
        <v>518</v>
      </c>
      <c r="B1083" s="509"/>
      <c r="C1083" s="509"/>
      <c r="D1083" s="509"/>
      <c r="E1083" s="510"/>
      <c r="F1083" s="9"/>
      <c r="G1083" s="9"/>
      <c r="H1083" s="9"/>
      <c r="I1083" s="9"/>
      <c r="J1083" s="9"/>
    </row>
    <row r="1084" spans="1:11" x14ac:dyDescent="0.25">
      <c r="A1084" s="12"/>
      <c r="B1084" s="12"/>
      <c r="C1084" s="13"/>
      <c r="D1084" s="12"/>
      <c r="E1084" s="12"/>
      <c r="F1084" s="12"/>
      <c r="G1084" s="12"/>
      <c r="H1084" s="12"/>
      <c r="I1084" s="12"/>
      <c r="J1084" s="11"/>
    </row>
    <row r="1085" spans="1:11" x14ac:dyDescent="0.25">
      <c r="A1085" s="9" t="s">
        <v>283</v>
      </c>
      <c r="B1085" s="9"/>
      <c r="C1085" s="13"/>
      <c r="D1085" s="12"/>
      <c r="E1085" s="12"/>
      <c r="F1085" s="12"/>
      <c r="G1085" s="12"/>
      <c r="H1085" s="12"/>
      <c r="I1085" s="12"/>
      <c r="J1085" s="11"/>
    </row>
    <row r="1086" spans="1:11" x14ac:dyDescent="0.25">
      <c r="A1086" s="462" t="s">
        <v>284</v>
      </c>
      <c r="B1086" s="463"/>
      <c r="C1086" s="463"/>
      <c r="D1086" s="463"/>
      <c r="E1086" s="464"/>
      <c r="F1086" s="9"/>
      <c r="G1086" s="9"/>
      <c r="H1086" s="9"/>
      <c r="I1086" s="9"/>
      <c r="J1086" s="9"/>
    </row>
    <row r="1087" spans="1:11" x14ac:dyDescent="0.25">
      <c r="A1087" s="14"/>
      <c r="B1087" s="14"/>
      <c r="C1087" s="14"/>
      <c r="D1087" s="14"/>
      <c r="E1087" s="14"/>
      <c r="F1087" s="2"/>
      <c r="G1087" s="2"/>
      <c r="H1087" s="2"/>
      <c r="I1087" s="2"/>
      <c r="J1087" s="2"/>
    </row>
    <row r="1088" spans="1:11" ht="39" customHeight="1" x14ac:dyDescent="0.25">
      <c r="A1088" s="15" t="s">
        <v>285</v>
      </c>
      <c r="B1088" s="15" t="s">
        <v>286</v>
      </c>
      <c r="C1088" s="15" t="s">
        <v>287</v>
      </c>
      <c r="D1088" s="15" t="s">
        <v>288</v>
      </c>
      <c r="E1088" s="15" t="s">
        <v>289</v>
      </c>
      <c r="F1088" s="2">
        <v>8.1430443312110103</v>
      </c>
      <c r="G1088" s="2">
        <v>2.4446778083592737</v>
      </c>
      <c r="H1088" s="2">
        <v>0</v>
      </c>
      <c r="I1088" s="2">
        <v>0.97046632800536548</v>
      </c>
      <c r="J1088" s="2">
        <v>1.0898883819568318E-2</v>
      </c>
      <c r="K1088">
        <v>0.42199920980945249</v>
      </c>
    </row>
    <row r="1089" spans="1:10" ht="15.75" customHeight="1" x14ac:dyDescent="0.25">
      <c r="A1089" s="16"/>
      <c r="B1089" s="16"/>
      <c r="C1089" s="16" t="s">
        <v>290</v>
      </c>
      <c r="D1089" s="16" t="s">
        <v>291</v>
      </c>
      <c r="E1089" s="16" t="s">
        <v>292</v>
      </c>
      <c r="F1089" s="2"/>
      <c r="G1089" s="2"/>
      <c r="H1089" s="2"/>
      <c r="I1089" s="2"/>
      <c r="J1089" s="2"/>
    </row>
    <row r="1090" spans="1:10" ht="24" customHeight="1" x14ac:dyDescent="0.25">
      <c r="A1090" s="38" t="str">
        <f>+'[1]CM.05-SERV.TER.'!$A$9</f>
        <v>Servicio por mantenimiento de  Equipos de computo.</v>
      </c>
      <c r="B1090" s="33" t="str">
        <f>+'[1]CM.05-SERV.TER.'!$C$9</f>
        <v>servicio</v>
      </c>
      <c r="C1090" s="34">
        <f t="shared" ref="C1090:C1095" si="43">E1090/D1090</f>
        <v>7.6417458063166395E-3</v>
      </c>
      <c r="D1090" s="35">
        <f>+'[1]CM.05-SERV.TER.'!$D$9</f>
        <v>1065.5999999999999</v>
      </c>
      <c r="E1090" s="36">
        <f>F1088</f>
        <v>8.1430443312110103</v>
      </c>
      <c r="F1090" s="2"/>
      <c r="G1090" s="2"/>
      <c r="H1090" s="2"/>
      <c r="I1090" s="2"/>
      <c r="J1090" s="2"/>
    </row>
    <row r="1091" spans="1:10" ht="25.5" x14ac:dyDescent="0.25">
      <c r="A1091" s="39" t="str">
        <f>+'[1]CM.05-SERV.TER.'!$A$10</f>
        <v>Servicio por  mantenimiento de Impresoras.</v>
      </c>
      <c r="B1091" s="17" t="str">
        <f>+'[1]CM.05-SERV.TER.'!$C$10</f>
        <v>servicio</v>
      </c>
      <c r="C1091" s="18">
        <f t="shared" si="43"/>
        <v>2.3148165972533604E-3</v>
      </c>
      <c r="D1091" s="19">
        <f>+'[1]CM.05-SERV.TER.'!$D$10</f>
        <v>1056.0999999999999</v>
      </c>
      <c r="E1091" s="20">
        <f>G1088</f>
        <v>2.4446778083592737</v>
      </c>
      <c r="F1091" s="2"/>
      <c r="G1091" s="2"/>
      <c r="H1091" s="2"/>
      <c r="I1091" s="2"/>
      <c r="J1091" s="2"/>
    </row>
    <row r="1092" spans="1:10" ht="25.5" x14ac:dyDescent="0.25">
      <c r="A1092" s="39" t="str">
        <f>+'[1]CM.05-SERV.TER.'!$A$11</f>
        <v>Servicio por mantenimiento de Modulos  de trabajo</v>
      </c>
      <c r="B1092" s="17" t="str">
        <f>+'[1]CM.05-SERV.TER.'!$C$11</f>
        <v>servicio</v>
      </c>
      <c r="C1092" s="18">
        <f t="shared" si="43"/>
        <v>0</v>
      </c>
      <c r="D1092" s="19">
        <f>+'[1]CM.05-SERV.TER.'!$D$11</f>
        <v>188.55555555555554</v>
      </c>
      <c r="E1092" s="20">
        <f>H1088</f>
        <v>0</v>
      </c>
      <c r="F1092" s="2"/>
      <c r="G1092" s="2"/>
      <c r="H1092" s="2"/>
      <c r="I1092" s="2"/>
      <c r="J1092" s="2"/>
    </row>
    <row r="1093" spans="1:10" ht="25.5" x14ac:dyDescent="0.25">
      <c r="A1093" s="39" t="str">
        <f>+'[1]CM.05-SERV.TER.'!$A$12</f>
        <v xml:space="preserve">Servicio por mantenimiento de escritorio </v>
      </c>
      <c r="B1093" s="17" t="str">
        <f>+'[1]CM.05-SERV.TER.'!$C$12</f>
        <v>servicio</v>
      </c>
      <c r="C1093" s="18">
        <f t="shared" si="43"/>
        <v>3.3168560415033112E-3</v>
      </c>
      <c r="D1093" s="19">
        <f>+'[1]CM.05-SERV.TER.'!$D$12</f>
        <v>292.58620689655174</v>
      </c>
      <c r="E1093" s="20">
        <f>I1088</f>
        <v>0.97046632800536548</v>
      </c>
      <c r="F1093" s="2"/>
      <c r="G1093" s="2"/>
      <c r="H1093" s="2"/>
      <c r="I1093" s="2"/>
      <c r="J1093" s="2"/>
    </row>
    <row r="1094" spans="1:10" x14ac:dyDescent="0.25">
      <c r="A1094" s="39" t="str">
        <f>+'[1]CM.05-SERV.TER.'!$A$13</f>
        <v xml:space="preserve">Servicio por mantenimiento de sillon </v>
      </c>
      <c r="B1094" s="17" t="str">
        <f>+'[1]CM.05-SERV.TER.'!$C$13</f>
        <v>servicio</v>
      </c>
      <c r="C1094" s="18">
        <f t="shared" si="43"/>
        <v>1.7982837180195222E-5</v>
      </c>
      <c r="D1094" s="19">
        <f>+'[1]CM.05-SERV.TER.'!$D$13</f>
        <v>606.07142857142856</v>
      </c>
      <c r="E1094" s="20">
        <f>J1088</f>
        <v>1.0898883819568318E-2</v>
      </c>
      <c r="F1094" s="2"/>
      <c r="G1094" s="2"/>
      <c r="H1094" s="2"/>
      <c r="I1094" s="2"/>
      <c r="J1094" s="2"/>
    </row>
    <row r="1095" spans="1:10" ht="39.75" customHeight="1" x14ac:dyDescent="0.25">
      <c r="A1095" s="40" t="str">
        <f>+'[1]CM.05-SERV.TER.'!$A$14</f>
        <v>Servicio por mantenimiento de armario</v>
      </c>
      <c r="B1095" s="21" t="str">
        <f>+'[1]CM.05-SERV.TER.'!$C$14</f>
        <v>servicio</v>
      </c>
      <c r="C1095" s="22">
        <f t="shared" si="43"/>
        <v>5.9184332312698703E-3</v>
      </c>
      <c r="D1095" s="23">
        <f>+'[1]CM.05-SERV.TER.'!$D$14</f>
        <v>71.30252100840336</v>
      </c>
      <c r="E1095" s="37">
        <f>K1088</f>
        <v>0.42199920980945249</v>
      </c>
      <c r="F1095" s="2"/>
      <c r="G1095" s="2"/>
      <c r="H1095" s="2"/>
      <c r="I1095" s="2"/>
      <c r="J1095" s="2"/>
    </row>
    <row r="1096" spans="1:10" x14ac:dyDescent="0.25">
      <c r="A1096" s="5"/>
      <c r="B1096" s="6"/>
      <c r="C1096" s="31" t="s">
        <v>293</v>
      </c>
      <c r="D1096" s="32"/>
      <c r="E1096" s="29">
        <f>+SUM(E1090:E1095)</f>
        <v>11.99108656120467</v>
      </c>
      <c r="F1096" s="2"/>
      <c r="G1096" s="2"/>
      <c r="H1096" s="2"/>
      <c r="I1096" s="2"/>
      <c r="J1096" s="2"/>
    </row>
    <row r="1097" spans="1:10" x14ac:dyDescent="0.25">
      <c r="A1097" s="5"/>
      <c r="B1097" s="6"/>
      <c r="C1097" s="24" t="s">
        <v>294</v>
      </c>
      <c r="D1097" s="25"/>
      <c r="E1097" s="26">
        <v>1</v>
      </c>
      <c r="F1097" s="2"/>
      <c r="G1097" s="2"/>
      <c r="H1097" s="2"/>
      <c r="I1097" s="2"/>
      <c r="J1097" s="2"/>
    </row>
    <row r="1098" spans="1:10" x14ac:dyDescent="0.25">
      <c r="A1098" s="5"/>
      <c r="B1098" s="6"/>
      <c r="C1098" s="27" t="s">
        <v>295</v>
      </c>
      <c r="D1098" s="28"/>
      <c r="E1098" s="29">
        <f>+E1096/E1097</f>
        <v>11.99108656120467</v>
      </c>
      <c r="F1098" s="2"/>
      <c r="G1098" s="2"/>
      <c r="H1098" s="2"/>
      <c r="I1098" s="2"/>
      <c r="J1098" s="2"/>
    </row>
    <row r="1101" spans="1:10" ht="20.25" x14ac:dyDescent="0.25">
      <c r="A1101" s="391" t="s">
        <v>279</v>
      </c>
      <c r="B1101" s="391"/>
      <c r="C1101" s="391"/>
      <c r="D1101" s="391"/>
      <c r="E1101" s="391"/>
    </row>
    <row r="1102" spans="1:10" x14ac:dyDescent="0.25">
      <c r="A1102" s="3"/>
      <c r="B1102" s="3"/>
      <c r="C1102" s="3"/>
      <c r="D1102" s="3"/>
      <c r="E1102" s="3"/>
    </row>
    <row r="1103" spans="1:10" x14ac:dyDescent="0.25">
      <c r="A1103" s="4"/>
      <c r="B1103" s="4"/>
      <c r="C1103" s="5"/>
      <c r="D1103" s="6"/>
      <c r="E1103" s="7"/>
    </row>
    <row r="1104" spans="1:10" ht="15.75" x14ac:dyDescent="0.25">
      <c r="A1104" s="392" t="s">
        <v>280</v>
      </c>
      <c r="B1104" s="392"/>
      <c r="C1104" s="392"/>
      <c r="D1104" s="392"/>
      <c r="E1104" s="392"/>
    </row>
    <row r="1105" spans="1:11" ht="15.75" x14ac:dyDescent="0.25">
      <c r="A1105" s="393" t="s">
        <v>281</v>
      </c>
      <c r="B1105" s="393"/>
      <c r="C1105" s="393"/>
      <c r="D1105" s="393"/>
      <c r="E1105" s="393"/>
    </row>
    <row r="1106" spans="1:11" x14ac:dyDescent="0.25">
      <c r="A1106" s="2"/>
      <c r="B1106" s="8"/>
      <c r="C1106" s="8"/>
      <c r="D1106" s="2"/>
      <c r="E1106" s="2"/>
    </row>
    <row r="1107" spans="1:11" x14ac:dyDescent="0.25">
      <c r="A1107" s="9" t="s">
        <v>282</v>
      </c>
      <c r="B1107" s="9"/>
      <c r="C1107" s="10"/>
      <c r="D1107" s="9"/>
      <c r="E1107" s="9"/>
    </row>
    <row r="1108" spans="1:11" ht="43.5" customHeight="1" x14ac:dyDescent="0.25">
      <c r="A1108" s="508" t="s">
        <v>519</v>
      </c>
      <c r="B1108" s="509"/>
      <c r="C1108" s="509"/>
      <c r="D1108" s="509"/>
      <c r="E1108" s="510"/>
      <c r="F1108" s="9"/>
      <c r="G1108" s="9"/>
      <c r="H1108" s="9"/>
      <c r="I1108" s="9"/>
      <c r="J1108" s="9"/>
    </row>
    <row r="1109" spans="1:11" x14ac:dyDescent="0.25">
      <c r="A1109" s="12"/>
      <c r="B1109" s="12"/>
      <c r="C1109" s="13"/>
      <c r="D1109" s="12"/>
      <c r="E1109" s="12"/>
    </row>
    <row r="1110" spans="1:11" x14ac:dyDescent="0.25">
      <c r="A1110" s="9" t="s">
        <v>283</v>
      </c>
      <c r="B1110" s="9"/>
      <c r="C1110" s="13"/>
      <c r="D1110" s="12"/>
      <c r="E1110" s="12"/>
    </row>
    <row r="1111" spans="1:11" x14ac:dyDescent="0.25">
      <c r="A1111" s="462" t="s">
        <v>284</v>
      </c>
      <c r="B1111" s="463"/>
      <c r="C1111" s="463"/>
      <c r="D1111" s="463"/>
      <c r="E1111" s="464"/>
    </row>
    <row r="1112" spans="1:11" x14ac:dyDescent="0.25">
      <c r="A1112" s="14"/>
      <c r="B1112" s="14"/>
      <c r="C1112" s="14"/>
      <c r="D1112" s="14"/>
      <c r="E1112" s="14"/>
    </row>
    <row r="1113" spans="1:11" ht="36" x14ac:dyDescent="0.25">
      <c r="A1113" s="15" t="s">
        <v>285</v>
      </c>
      <c r="B1113" s="15" t="s">
        <v>286</v>
      </c>
      <c r="C1113" s="15" t="s">
        <v>287</v>
      </c>
      <c r="D1113" s="15" t="s">
        <v>288</v>
      </c>
      <c r="E1113" s="15" t="s">
        <v>289</v>
      </c>
      <c r="F1113">
        <v>26.390218011206279</v>
      </c>
      <c r="G1113">
        <v>7.8639918711186612</v>
      </c>
      <c r="H1113">
        <v>0</v>
      </c>
      <c r="I1113">
        <v>3.1404119535758905</v>
      </c>
      <c r="J1113">
        <v>2.1797767639136635E-2</v>
      </c>
      <c r="K1113">
        <v>1.3550178113697613</v>
      </c>
    </row>
    <row r="1114" spans="1:11" x14ac:dyDescent="0.25">
      <c r="A1114" s="16"/>
      <c r="B1114" s="16"/>
      <c r="C1114" s="16" t="s">
        <v>290</v>
      </c>
      <c r="D1114" s="16" t="s">
        <v>291</v>
      </c>
      <c r="E1114" s="16" t="s">
        <v>292</v>
      </c>
    </row>
    <row r="1115" spans="1:11" ht="25.5" x14ac:dyDescent="0.25">
      <c r="A1115" s="38" t="str">
        <f>+'[1]CM.05-SERV.TER.'!$A$9</f>
        <v>Servicio por mantenimiento de  Equipos de computo.</v>
      </c>
      <c r="B1115" s="33" t="str">
        <f>+'[1]CM.05-SERV.TER.'!$C$9</f>
        <v>servicio</v>
      </c>
      <c r="C1115" s="34">
        <f t="shared" ref="C1115:C1120" si="44">E1115/D1115</f>
        <v>2.4765594980486375E-2</v>
      </c>
      <c r="D1115" s="35">
        <f>+'[1]CM.05-SERV.TER.'!$D$9</f>
        <v>1065.5999999999999</v>
      </c>
      <c r="E1115" s="36">
        <f>F1113</f>
        <v>26.390218011206279</v>
      </c>
    </row>
    <row r="1116" spans="1:11" ht="25.5" x14ac:dyDescent="0.25">
      <c r="A1116" s="39" t="str">
        <f>+'[1]CM.05-SERV.TER.'!$A$10</f>
        <v>Servicio por  mantenimiento de Impresoras.</v>
      </c>
      <c r="B1116" s="17" t="str">
        <f>+'[1]CM.05-SERV.TER.'!$C$10</f>
        <v>servicio</v>
      </c>
      <c r="C1116" s="18">
        <f t="shared" si="44"/>
        <v>7.4462568612050578E-3</v>
      </c>
      <c r="D1116" s="19">
        <f>+'[1]CM.05-SERV.TER.'!$D$10</f>
        <v>1056.0999999999999</v>
      </c>
      <c r="E1116" s="20">
        <f>G1113</f>
        <v>7.8639918711186612</v>
      </c>
    </row>
    <row r="1117" spans="1:11" ht="25.5" x14ac:dyDescent="0.25">
      <c r="A1117" s="39" t="str">
        <f>+'[1]CM.05-SERV.TER.'!$A$11</f>
        <v>Servicio por mantenimiento de Modulos  de trabajo</v>
      </c>
      <c r="B1117" s="17" t="str">
        <f>+'[1]CM.05-SERV.TER.'!$C$11</f>
        <v>servicio</v>
      </c>
      <c r="C1117" s="18">
        <f t="shared" si="44"/>
        <v>0</v>
      </c>
      <c r="D1117" s="19">
        <f>+'[1]CM.05-SERV.TER.'!$D$11</f>
        <v>188.55555555555554</v>
      </c>
      <c r="E1117" s="20">
        <f>H1113</f>
        <v>0</v>
      </c>
    </row>
    <row r="1118" spans="1:11" ht="25.5" x14ac:dyDescent="0.25">
      <c r="A1118" s="39" t="str">
        <f>+'[1]CM.05-SERV.TER.'!$A$12</f>
        <v xml:space="preserve">Servicio por mantenimiento de escritorio </v>
      </c>
      <c r="B1118" s="17" t="str">
        <f>+'[1]CM.05-SERV.TER.'!$C$12</f>
        <v>servicio</v>
      </c>
      <c r="C1118" s="18">
        <f t="shared" si="44"/>
        <v>1.0733287761190433E-2</v>
      </c>
      <c r="D1118" s="19">
        <f>+'[1]CM.05-SERV.TER.'!$D$12</f>
        <v>292.58620689655174</v>
      </c>
      <c r="E1118" s="20">
        <f>I1113</f>
        <v>3.1404119535758905</v>
      </c>
    </row>
    <row r="1119" spans="1:11" x14ac:dyDescent="0.25">
      <c r="A1119" s="39" t="str">
        <f>+'[1]CM.05-SERV.TER.'!$A$13</f>
        <v xml:space="preserve">Servicio por mantenimiento de sillon </v>
      </c>
      <c r="B1119" s="17" t="str">
        <f>+'[1]CM.05-SERV.TER.'!$C$13</f>
        <v>servicio</v>
      </c>
      <c r="C1119" s="18">
        <f t="shared" si="44"/>
        <v>3.5965674360390444E-5</v>
      </c>
      <c r="D1119" s="19">
        <f>+'[1]CM.05-SERV.TER.'!$D$13</f>
        <v>606.07142857142856</v>
      </c>
      <c r="E1119" s="20">
        <f>J1113</f>
        <v>2.1797767639136635E-2</v>
      </c>
    </row>
    <row r="1120" spans="1:11" ht="43.5" customHeight="1" x14ac:dyDescent="0.25">
      <c r="A1120" s="40" t="str">
        <f>+'[1]CM.05-SERV.TER.'!$A$14</f>
        <v>Servicio por mantenimiento de armario</v>
      </c>
      <c r="B1120" s="21" t="str">
        <f>+'[1]CM.05-SERV.TER.'!$C$14</f>
        <v>servicio</v>
      </c>
      <c r="C1120" s="22">
        <f t="shared" si="44"/>
        <v>1.9003785451149276E-2</v>
      </c>
      <c r="D1120" s="23">
        <f>+'[1]CM.05-SERV.TER.'!$D$14</f>
        <v>71.30252100840336</v>
      </c>
      <c r="E1120" s="37">
        <f>K1113</f>
        <v>1.3550178113697613</v>
      </c>
    </row>
    <row r="1121" spans="1:10" x14ac:dyDescent="0.25">
      <c r="A1121" s="5"/>
      <c r="B1121" s="6"/>
      <c r="C1121" s="31" t="s">
        <v>293</v>
      </c>
      <c r="D1121" s="32"/>
      <c r="E1121" s="29">
        <f>+SUM(E1115:E1120)</f>
        <v>38.771437414909734</v>
      </c>
    </row>
    <row r="1122" spans="1:10" x14ac:dyDescent="0.25">
      <c r="A1122" s="5"/>
      <c r="B1122" s="6"/>
      <c r="C1122" s="24" t="s">
        <v>294</v>
      </c>
      <c r="D1122" s="25"/>
      <c r="E1122" s="26">
        <v>2</v>
      </c>
    </row>
    <row r="1123" spans="1:10" x14ac:dyDescent="0.25">
      <c r="A1123" s="5"/>
      <c r="B1123" s="6"/>
      <c r="C1123" s="27" t="s">
        <v>295</v>
      </c>
      <c r="D1123" s="28"/>
      <c r="E1123" s="29">
        <f>+E1121/E1122</f>
        <v>19.385718707454867</v>
      </c>
    </row>
    <row r="1126" spans="1:10" ht="20.25" x14ac:dyDescent="0.25">
      <c r="A1126" s="391" t="s">
        <v>279</v>
      </c>
      <c r="B1126" s="391"/>
      <c r="C1126" s="391"/>
      <c r="D1126" s="391"/>
      <c r="E1126" s="391"/>
    </row>
    <row r="1127" spans="1:10" x14ac:dyDescent="0.25">
      <c r="A1127" s="3"/>
      <c r="B1127" s="3"/>
      <c r="C1127" s="3"/>
      <c r="D1127" s="3"/>
      <c r="E1127" s="3"/>
    </row>
    <row r="1128" spans="1:10" x14ac:dyDescent="0.25">
      <c r="A1128" s="4"/>
      <c r="B1128" s="4"/>
      <c r="C1128" s="5"/>
      <c r="D1128" s="6"/>
      <c r="E1128" s="7"/>
    </row>
    <row r="1129" spans="1:10" ht="15.75" x14ac:dyDescent="0.25">
      <c r="A1129" s="392" t="s">
        <v>280</v>
      </c>
      <c r="B1129" s="392"/>
      <c r="C1129" s="392"/>
      <c r="D1129" s="392"/>
      <c r="E1129" s="392"/>
    </row>
    <row r="1130" spans="1:10" ht="15.75" x14ac:dyDescent="0.25">
      <c r="A1130" s="393" t="s">
        <v>281</v>
      </c>
      <c r="B1130" s="393"/>
      <c r="C1130" s="393"/>
      <c r="D1130" s="393"/>
      <c r="E1130" s="393"/>
    </row>
    <row r="1131" spans="1:10" x14ac:dyDescent="0.25">
      <c r="A1131" s="2"/>
      <c r="B1131" s="8"/>
      <c r="C1131" s="8"/>
      <c r="D1131" s="2"/>
      <c r="E1131" s="2"/>
    </row>
    <row r="1132" spans="1:10" x14ac:dyDescent="0.25">
      <c r="A1132" s="9" t="s">
        <v>282</v>
      </c>
      <c r="B1132" s="9"/>
      <c r="C1132" s="10"/>
      <c r="D1132" s="9"/>
      <c r="E1132" s="9"/>
    </row>
    <row r="1133" spans="1:10" ht="43.5" customHeight="1" x14ac:dyDescent="0.25">
      <c r="A1133" s="508" t="s">
        <v>520</v>
      </c>
      <c r="B1133" s="509"/>
      <c r="C1133" s="509"/>
      <c r="D1133" s="509"/>
      <c r="E1133" s="510"/>
      <c r="F1133" s="9"/>
      <c r="G1133" s="9"/>
      <c r="H1133" s="9"/>
      <c r="I1133" s="9"/>
      <c r="J1133" s="9"/>
    </row>
    <row r="1134" spans="1:10" x14ac:dyDescent="0.25">
      <c r="A1134" s="12"/>
      <c r="B1134" s="12"/>
      <c r="C1134" s="13"/>
      <c r="D1134" s="12"/>
      <c r="E1134" s="12"/>
    </row>
    <row r="1135" spans="1:10" x14ac:dyDescent="0.25">
      <c r="A1135" s="9" t="s">
        <v>283</v>
      </c>
      <c r="B1135" s="9"/>
      <c r="C1135" s="13"/>
      <c r="D1135" s="12"/>
      <c r="E1135" s="12"/>
    </row>
    <row r="1136" spans="1:10" x14ac:dyDescent="0.25">
      <c r="A1136" s="462" t="s">
        <v>284</v>
      </c>
      <c r="B1136" s="463"/>
      <c r="C1136" s="463"/>
      <c r="D1136" s="463"/>
      <c r="E1136" s="464"/>
    </row>
    <row r="1137" spans="1:11" x14ac:dyDescent="0.25">
      <c r="A1137" s="14"/>
      <c r="B1137" s="14"/>
      <c r="C1137" s="14"/>
      <c r="D1137" s="14"/>
      <c r="E1137" s="14"/>
    </row>
    <row r="1138" spans="1:11" ht="36" x14ac:dyDescent="0.25">
      <c r="A1138" s="15" t="s">
        <v>285</v>
      </c>
      <c r="B1138" s="15" t="s">
        <v>286</v>
      </c>
      <c r="C1138" s="15" t="s">
        <v>287</v>
      </c>
      <c r="D1138" s="15" t="s">
        <v>288</v>
      </c>
      <c r="E1138" s="15" t="s">
        <v>289</v>
      </c>
      <c r="F1138">
        <v>158.00360383126235</v>
      </c>
      <c r="G1138">
        <v>49.623344732408242</v>
      </c>
      <c r="H1138">
        <v>0</v>
      </c>
      <c r="I1138">
        <v>19.03742119327806</v>
      </c>
      <c r="J1138">
        <v>0.11988772201525151</v>
      </c>
      <c r="K1138">
        <v>8.7430897610977834</v>
      </c>
    </row>
    <row r="1139" spans="1:11" x14ac:dyDescent="0.25">
      <c r="A1139" s="16"/>
      <c r="B1139" s="16"/>
      <c r="C1139" s="16" t="s">
        <v>290</v>
      </c>
      <c r="D1139" s="16" t="s">
        <v>291</v>
      </c>
      <c r="E1139" s="16" t="s">
        <v>292</v>
      </c>
    </row>
    <row r="1140" spans="1:11" ht="25.5" x14ac:dyDescent="0.25">
      <c r="A1140" s="38" t="str">
        <f>+'[1]CM.05-SERV.TER.'!$A$9</f>
        <v>Servicio por mantenimiento de  Equipos de computo.</v>
      </c>
      <c r="B1140" s="33" t="str">
        <f>+'[1]CM.05-SERV.TER.'!$C$9</f>
        <v>servicio</v>
      </c>
      <c r="C1140" s="34">
        <f t="shared" ref="C1140:C1145" si="45">E1140/D1140</f>
        <v>0.14827665524705552</v>
      </c>
      <c r="D1140" s="35">
        <f>+'[1]CM.05-SERV.TER.'!$D$9</f>
        <v>1065.5999999999999</v>
      </c>
      <c r="E1140" s="36">
        <f>F1138</f>
        <v>158.00360383126235</v>
      </c>
    </row>
    <row r="1141" spans="1:11" ht="25.5" x14ac:dyDescent="0.25">
      <c r="A1141" s="39" t="str">
        <f>+'[1]CM.05-SERV.TER.'!$A$10</f>
        <v>Servicio por  mantenimiento de Impresoras.</v>
      </c>
      <c r="B1141" s="17" t="str">
        <f>+'[1]CM.05-SERV.TER.'!$C$10</f>
        <v>servicio</v>
      </c>
      <c r="C1141" s="18">
        <f t="shared" si="45"/>
        <v>4.6987354163818051E-2</v>
      </c>
      <c r="D1141" s="19">
        <f>+'[1]CM.05-SERV.TER.'!$D$10</f>
        <v>1056.0999999999999</v>
      </c>
      <c r="E1141" s="20">
        <f>G1138</f>
        <v>49.623344732408242</v>
      </c>
    </row>
    <row r="1142" spans="1:11" ht="25.5" x14ac:dyDescent="0.25">
      <c r="A1142" s="39" t="str">
        <f>+'[1]CM.05-SERV.TER.'!$A$11</f>
        <v>Servicio por mantenimiento de Modulos  de trabajo</v>
      </c>
      <c r="B1142" s="17" t="str">
        <f>+'[1]CM.05-SERV.TER.'!$C$11</f>
        <v>servicio</v>
      </c>
      <c r="C1142" s="18">
        <f t="shared" si="45"/>
        <v>0</v>
      </c>
      <c r="D1142" s="19">
        <f>+'[1]CM.05-SERV.TER.'!$D$11</f>
        <v>188.55555555555554</v>
      </c>
      <c r="E1142" s="20">
        <f>H1138</f>
        <v>0</v>
      </c>
    </row>
    <row r="1143" spans="1:11" ht="25.5" x14ac:dyDescent="0.25">
      <c r="A1143" s="39" t="str">
        <f>+'[1]CM.05-SERV.TER.'!$A$12</f>
        <v xml:space="preserve">Servicio por mantenimiento de escritorio </v>
      </c>
      <c r="B1143" s="17" t="str">
        <f>+'[1]CM.05-SERV.TER.'!$C$12</f>
        <v>servicio</v>
      </c>
      <c r="C1143" s="18">
        <f t="shared" si="45"/>
        <v>6.5066024113737617E-2</v>
      </c>
      <c r="D1143" s="19">
        <f>+'[1]CM.05-SERV.TER.'!$D$12</f>
        <v>292.58620689655174</v>
      </c>
      <c r="E1143" s="20">
        <f>I1138</f>
        <v>19.03742119327806</v>
      </c>
    </row>
    <row r="1144" spans="1:11" x14ac:dyDescent="0.25">
      <c r="A1144" s="39" t="str">
        <f>+'[1]CM.05-SERV.TER.'!$A$13</f>
        <v xml:space="preserve">Servicio por mantenimiento de sillon </v>
      </c>
      <c r="B1144" s="17" t="str">
        <f>+'[1]CM.05-SERV.TER.'!$C$13</f>
        <v>servicio</v>
      </c>
      <c r="C1144" s="18">
        <f t="shared" si="45"/>
        <v>1.9781120898214747E-4</v>
      </c>
      <c r="D1144" s="19">
        <f>+'[1]CM.05-SERV.TER.'!$D$13</f>
        <v>606.07142857142856</v>
      </c>
      <c r="E1144" s="20">
        <f>J1138</f>
        <v>0.11988772201525151</v>
      </c>
    </row>
    <row r="1145" spans="1:11" ht="39.75" customHeight="1" x14ac:dyDescent="0.25">
      <c r="A1145" s="40" t="str">
        <f>+'[1]CM.05-SERV.TER.'!$A$14</f>
        <v>Servicio por mantenimiento de armario</v>
      </c>
      <c r="B1145" s="21" t="str">
        <f>+'[1]CM.05-SERV.TER.'!$C$14</f>
        <v>servicio</v>
      </c>
      <c r="C1145" s="22">
        <f t="shared" si="45"/>
        <v>0.12261964426289172</v>
      </c>
      <c r="D1145" s="23">
        <f>+'[1]CM.05-SERV.TER.'!$D$14</f>
        <v>71.30252100840336</v>
      </c>
      <c r="E1145" s="37">
        <f>K1138</f>
        <v>8.7430897610977834</v>
      </c>
    </row>
    <row r="1146" spans="1:11" x14ac:dyDescent="0.25">
      <c r="A1146" s="5"/>
      <c r="B1146" s="6"/>
      <c r="C1146" s="31" t="s">
        <v>293</v>
      </c>
      <c r="D1146" s="32"/>
      <c r="E1146" s="29">
        <f>+SUM(E1140:E1145)</f>
        <v>235.52734724006169</v>
      </c>
    </row>
    <row r="1147" spans="1:11" x14ac:dyDescent="0.25">
      <c r="A1147" s="5"/>
      <c r="B1147" s="6"/>
      <c r="C1147" s="24" t="s">
        <v>294</v>
      </c>
      <c r="D1147" s="25"/>
      <c r="E1147" s="26">
        <v>11</v>
      </c>
    </row>
    <row r="1148" spans="1:11" x14ac:dyDescent="0.25">
      <c r="A1148" s="5"/>
      <c r="B1148" s="6"/>
      <c r="C1148" s="27" t="s">
        <v>295</v>
      </c>
      <c r="D1148" s="28"/>
      <c r="E1148" s="29">
        <f>+E1146/E1147</f>
        <v>21.411577021823788</v>
      </c>
    </row>
    <row r="1151" spans="1:11" x14ac:dyDescent="0.25">
      <c r="A1151" s="3"/>
      <c r="B1151" s="3"/>
      <c r="C1151" s="3"/>
      <c r="D1151" s="3"/>
      <c r="E1151" s="3"/>
    </row>
    <row r="1153" spans="1:10" x14ac:dyDescent="0.25">
      <c r="A1153" s="408" t="s">
        <v>296</v>
      </c>
      <c r="B1153" s="408"/>
      <c r="C1153" s="408"/>
      <c r="D1153" s="408"/>
      <c r="E1153" s="408"/>
      <c r="F1153" s="2"/>
      <c r="G1153" s="2"/>
      <c r="H1153" s="2"/>
      <c r="I1153" s="2"/>
      <c r="J1153" s="2"/>
    </row>
  </sheetData>
  <mergeCells count="232">
    <mergeCell ref="A901:E901"/>
    <mergeCell ref="A904:E904"/>
    <mergeCell ref="A905:E905"/>
    <mergeCell ref="A908:E908"/>
    <mergeCell ref="A912:E912"/>
    <mergeCell ref="A909:E909"/>
    <mergeCell ref="A425:E425"/>
    <mergeCell ref="A428:E428"/>
    <mergeCell ref="A429:E429"/>
    <mergeCell ref="A432:E432"/>
    <mergeCell ref="A435:E435"/>
    <mergeCell ref="A525:E525"/>
    <mergeCell ref="A528:E528"/>
    <mergeCell ref="A529:E529"/>
    <mergeCell ref="A532:E532"/>
    <mergeCell ref="A535:E535"/>
    <mergeCell ref="A549:E549"/>
    <mergeCell ref="A552:E552"/>
    <mergeCell ref="A553:E553"/>
    <mergeCell ref="A556:E556"/>
    <mergeCell ref="A559:E559"/>
    <mergeCell ref="A574:E574"/>
    <mergeCell ref="A577:E577"/>
    <mergeCell ref="A578:E578"/>
    <mergeCell ref="A1105:E1105"/>
    <mergeCell ref="A1153:E1153"/>
    <mergeCell ref="A1136:E1136"/>
    <mergeCell ref="A1108:E1108"/>
    <mergeCell ref="A1111:E1111"/>
    <mergeCell ref="A1126:E1126"/>
    <mergeCell ref="A1129:E1129"/>
    <mergeCell ref="A1130:E1130"/>
    <mergeCell ref="A1133:E1133"/>
    <mergeCell ref="A1054:E1054"/>
    <mergeCell ref="A1055:E1055"/>
    <mergeCell ref="A1030:E1030"/>
    <mergeCell ref="A1033:E1033"/>
    <mergeCell ref="A1029:E1029"/>
    <mergeCell ref="A981:E981"/>
    <mergeCell ref="A1104:E1104"/>
    <mergeCell ref="A1058:E1058"/>
    <mergeCell ref="A1061:E1061"/>
    <mergeCell ref="A1086:E1086"/>
    <mergeCell ref="A1101:E1101"/>
    <mergeCell ref="A1076:E1076"/>
    <mergeCell ref="A1079:E1079"/>
    <mergeCell ref="A1080:E1080"/>
    <mergeCell ref="A1083:E1083"/>
    <mergeCell ref="A956:E956"/>
    <mergeCell ref="A977:E977"/>
    <mergeCell ref="A1036:E1036"/>
    <mergeCell ref="A1051:E1051"/>
    <mergeCell ref="A987:E987"/>
    <mergeCell ref="A1001:E1001"/>
    <mergeCell ref="A1008:E1008"/>
    <mergeCell ref="A1011:E1011"/>
    <mergeCell ref="A1004:E1004"/>
    <mergeCell ref="A1005:E1005"/>
    <mergeCell ref="A980:E980"/>
    <mergeCell ref="A1026:E1026"/>
    <mergeCell ref="A849:E849"/>
    <mergeCell ref="A852:E852"/>
    <mergeCell ref="A826:E826"/>
    <mergeCell ref="A827:E827"/>
    <mergeCell ref="A823:E823"/>
    <mergeCell ref="A775:E775"/>
    <mergeCell ref="A984:E984"/>
    <mergeCell ref="A931:E931"/>
    <mergeCell ref="A937:E937"/>
    <mergeCell ref="A927:E927"/>
    <mergeCell ref="A930:E930"/>
    <mergeCell ref="A959:E959"/>
    <mergeCell ref="A962:E962"/>
    <mergeCell ref="A853:E853"/>
    <mergeCell ref="A856:E856"/>
    <mergeCell ref="A934:E934"/>
    <mergeCell ref="A882:E882"/>
    <mergeCell ref="A886:E886"/>
    <mergeCell ref="A860:E860"/>
    <mergeCell ref="A875:E875"/>
    <mergeCell ref="A878:E878"/>
    <mergeCell ref="A879:E879"/>
    <mergeCell ref="A952:E952"/>
    <mergeCell ref="A955:E955"/>
    <mergeCell ref="A750:E750"/>
    <mergeCell ref="A757:E757"/>
    <mergeCell ref="A830:E830"/>
    <mergeCell ref="A834:E834"/>
    <mergeCell ref="A779:E779"/>
    <mergeCell ref="A782:E782"/>
    <mergeCell ref="A801:E801"/>
    <mergeCell ref="A804:E804"/>
    <mergeCell ref="A797:E797"/>
    <mergeCell ref="A800:E800"/>
    <mergeCell ref="A772:E772"/>
    <mergeCell ref="A808:E808"/>
    <mergeCell ref="A659:E659"/>
    <mergeCell ref="A673:E673"/>
    <mergeCell ref="A649:E649"/>
    <mergeCell ref="A652:E652"/>
    <mergeCell ref="A634:E634"/>
    <mergeCell ref="A599:E599"/>
    <mergeCell ref="A776:E776"/>
    <mergeCell ref="A725:E725"/>
    <mergeCell ref="A729:E729"/>
    <mergeCell ref="A707:E707"/>
    <mergeCell ref="A722:E722"/>
    <mergeCell ref="A751:E751"/>
    <mergeCell ref="A754:E754"/>
    <mergeCell ref="A676:E676"/>
    <mergeCell ref="A677:E677"/>
    <mergeCell ref="A726:E726"/>
    <mergeCell ref="A701:E701"/>
    <mergeCell ref="A704:E704"/>
    <mergeCell ref="A680:E680"/>
    <mergeCell ref="A683:E683"/>
    <mergeCell ref="A697:E697"/>
    <mergeCell ref="A700:E700"/>
    <mergeCell ref="A732:E732"/>
    <mergeCell ref="A747:E747"/>
    <mergeCell ref="A500:E500"/>
    <mergeCell ref="A507:E507"/>
    <mergeCell ref="A653:E653"/>
    <mergeCell ref="A656:E656"/>
    <mergeCell ref="A603:E603"/>
    <mergeCell ref="A606:E606"/>
    <mergeCell ref="A627:E627"/>
    <mergeCell ref="A628:E628"/>
    <mergeCell ref="A609:E609"/>
    <mergeCell ref="A624:E624"/>
    <mergeCell ref="A510:E510"/>
    <mergeCell ref="A631:E631"/>
    <mergeCell ref="A581:E581"/>
    <mergeCell ref="A584:E584"/>
    <mergeCell ref="A383:E383"/>
    <mergeCell ref="A386:E386"/>
    <mergeCell ref="A361:E361"/>
    <mergeCell ref="A376:E376"/>
    <mergeCell ref="A358:E358"/>
    <mergeCell ref="A311:E311"/>
    <mergeCell ref="A602:E602"/>
    <mergeCell ref="A475:E475"/>
    <mergeCell ref="A479:E479"/>
    <mergeCell ref="A457:E457"/>
    <mergeCell ref="A460:E460"/>
    <mergeCell ref="A503:E503"/>
    <mergeCell ref="A504:E504"/>
    <mergeCell ref="A401:E401"/>
    <mergeCell ref="A404:E404"/>
    <mergeCell ref="A478:E478"/>
    <mergeCell ref="A453:E453"/>
    <mergeCell ref="A454:E454"/>
    <mergeCell ref="A405:E405"/>
    <mergeCell ref="A408:E408"/>
    <mergeCell ref="A411:E411"/>
    <mergeCell ref="A450:E450"/>
    <mergeCell ref="A482:E482"/>
    <mergeCell ref="A485:E485"/>
    <mergeCell ref="A379:E379"/>
    <mergeCell ref="A380:E380"/>
    <mergeCell ref="A329:E329"/>
    <mergeCell ref="A330:E330"/>
    <mergeCell ref="A351:E351"/>
    <mergeCell ref="A354:E354"/>
    <mergeCell ref="A333:E333"/>
    <mergeCell ref="A336:E336"/>
    <mergeCell ref="A308:E308"/>
    <mergeCell ref="A355:E355"/>
    <mergeCell ref="A206:E206"/>
    <mergeCell ref="A209:E209"/>
    <mergeCell ref="A183:E183"/>
    <mergeCell ref="A186:E186"/>
    <mergeCell ref="A326:E326"/>
    <mergeCell ref="A262:E262"/>
    <mergeCell ref="A279:E279"/>
    <mergeCell ref="A256:E256"/>
    <mergeCell ref="A259:E259"/>
    <mergeCell ref="A301:E301"/>
    <mergeCell ref="A304:E304"/>
    <mergeCell ref="A212:E212"/>
    <mergeCell ref="A227:E227"/>
    <mergeCell ref="A276:E276"/>
    <mergeCell ref="A252:E252"/>
    <mergeCell ref="A255:E255"/>
    <mergeCell ref="A230:E230"/>
    <mergeCell ref="A231:E231"/>
    <mergeCell ref="A234:E234"/>
    <mergeCell ref="A237:E237"/>
    <mergeCell ref="A280:E280"/>
    <mergeCell ref="A283:E283"/>
    <mergeCell ref="A286:E286"/>
    <mergeCell ref="A305:E305"/>
    <mergeCell ref="A202:E202"/>
    <mergeCell ref="A205:E205"/>
    <mergeCell ref="A151:E151"/>
    <mergeCell ref="A154:E154"/>
    <mergeCell ref="A161:E161"/>
    <mergeCell ref="A176:E176"/>
    <mergeCell ref="A155:E155"/>
    <mergeCell ref="A158:E158"/>
    <mergeCell ref="A179:E179"/>
    <mergeCell ref="A180:E180"/>
    <mergeCell ref="A136:E136"/>
    <mergeCell ref="A83:E83"/>
    <mergeCell ref="A86:E86"/>
    <mergeCell ref="A101:E101"/>
    <mergeCell ref="A104:E104"/>
    <mergeCell ref="A80:E80"/>
    <mergeCell ref="A111:E111"/>
    <mergeCell ref="A126:E126"/>
    <mergeCell ref="A133:E133"/>
    <mergeCell ref="A105:E105"/>
    <mergeCell ref="A108:E108"/>
    <mergeCell ref="A129:E129"/>
    <mergeCell ref="A130:E130"/>
    <mergeCell ref="A1:E1"/>
    <mergeCell ref="A4:E4"/>
    <mergeCell ref="A5:E5"/>
    <mergeCell ref="A8:E8"/>
    <mergeCell ref="A11:E11"/>
    <mergeCell ref="A26:E26"/>
    <mergeCell ref="A61:E61"/>
    <mergeCell ref="A79:E79"/>
    <mergeCell ref="A76:E76"/>
    <mergeCell ref="A51:E51"/>
    <mergeCell ref="A54:E54"/>
    <mergeCell ref="A55:E55"/>
    <mergeCell ref="A58:E58"/>
    <mergeCell ref="A29:E29"/>
    <mergeCell ref="A30:E30"/>
    <mergeCell ref="A33:E33"/>
    <mergeCell ref="A36:E36"/>
  </mergeCells>
  <phoneticPr fontId="26" type="noConversion"/>
  <hyperlinks>
    <hyperlink ref="A5:E5" location="calculo!A266" display="COSTO DE SERVICIOS DE TERCEROS"/>
    <hyperlink ref="A879:E879" location="calculo!A266" display="COSTO DE SERVICIOS DE TERCEROS"/>
    <hyperlink ref="A931:E931" location="calculo!A266" display="COSTO DE SERVICIOS DE TERCEROS"/>
    <hyperlink ref="A956:E956" location="calculo!A266" display="COSTO DE SERVICIOS DE TERCEROS"/>
    <hyperlink ref="A981:E981" location="calculo!A266" display="COSTO DE SERVICIOS DE TERCEROS"/>
    <hyperlink ref="A1005:E1005" location="calculo!A266" display="COSTO DE SERVICIOS DE TERCEROS"/>
    <hyperlink ref="A1030:E1030" location="calculo!A266" display="COSTO DE SERVICIOS DE TERCEROS"/>
    <hyperlink ref="A1055:E1055" location="calculo!A266" display="COSTO DE SERVICIOS DE TERCEROS"/>
    <hyperlink ref="A1080:E1080" location="calculo!A266" display="COSTO DE SERVICIOS DE TERCEROS"/>
    <hyperlink ref="A1105:E1105" location="calculo!A266" display="COSTO DE SERVICIOS DE TERCEROS"/>
    <hyperlink ref="A1130:E1130" location="calculo!A266" display="COSTO DE SERVICIOS DE TERCEROS"/>
    <hyperlink ref="A30:E30" location="calculo!A266" display="COSTO DE SERVICIOS DE TERCEROS"/>
    <hyperlink ref="A55:E55" location="calculo!A266" display="COSTO DE SERVICIOS DE TERCEROS"/>
    <hyperlink ref="A80:E80" location="calculo!A266" display="COSTO DE SERVICIOS DE TERCEROS"/>
    <hyperlink ref="A105:E105" location="calculo!A266" display="COSTO DE SERVICIOS DE TERCEROS"/>
    <hyperlink ref="A130:E130" location="calculo!A266" display="COSTO DE SERVICIOS DE TERCEROS"/>
    <hyperlink ref="A155:E155" location="calculo!A266" display="COSTO DE SERVICIOS DE TERCEROS"/>
    <hyperlink ref="A180:E180" location="calculo!A266" display="COSTO DE SERVICIOS DE TERCEROS"/>
    <hyperlink ref="A206:E206" location="calculo!A266" display="COSTO DE SERVICIOS DE TERCEROS"/>
    <hyperlink ref="A231:E231" location="calculo!A266" display="COSTO DE SERVICIOS DE TERCEROS"/>
    <hyperlink ref="A256:E256" location="calculo!A266" display="COSTO DE SERVICIOS DE TERCEROS"/>
    <hyperlink ref="A280:E280" location="calculo!A266" display="COSTO DE SERVICIOS DE TERCEROS"/>
    <hyperlink ref="A305:E305" location="calculo!A266" display="COSTO DE SERVICIOS DE TERCEROS"/>
    <hyperlink ref="A330:E330" location="calculo!A266" display="COSTO DE SERVICIOS DE TERCEROS"/>
    <hyperlink ref="A355:E355" location="calculo!A266" display="COSTO DE SERVICIOS DE TERCEROS"/>
    <hyperlink ref="A380:E380" location="calculo!A266" display="COSTO DE SERVICIOS DE TERCEROS"/>
    <hyperlink ref="A405:E405" location="calculo!A266" display="COSTO DE SERVICIOS DE TERCEROS"/>
    <hyperlink ref="A454:E454" location="calculo!A266" display="COSTO DE SERVICIOS DE TERCEROS"/>
    <hyperlink ref="A479:E479" location="calculo!A266" display="COSTO DE SERVICIOS DE TERCEROS"/>
    <hyperlink ref="A504:E504" location="calculo!A266" display="COSTO DE SERVICIOS DE TERCEROS"/>
    <hyperlink ref="A603:E603" location="calculo!A266" display="COSTO DE SERVICIOS DE TERCEROS"/>
    <hyperlink ref="A628:E628" location="calculo!A266" display="COSTO DE SERVICIOS DE TERCEROS"/>
    <hyperlink ref="A653:E653" location="calculo!A266" display="COSTO DE SERVICIOS DE TERCEROS"/>
    <hyperlink ref="A677:E677" location="calculo!A266" display="COSTO DE SERVICIOS DE TERCEROS"/>
    <hyperlink ref="A701:E701" location="calculo!A266" display="COSTO DE SERVICIOS DE TERCEROS"/>
    <hyperlink ref="A726:E726" location="calculo!A266" display="COSTO DE SERVICIOS DE TERCEROS"/>
    <hyperlink ref="A751:E751" location="calculo!A266" display="COSTO DE SERVICIOS DE TERCEROS"/>
    <hyperlink ref="A776:E776" location="calculo!A266" display="COSTO DE SERVICIOS DE TERCEROS"/>
    <hyperlink ref="A801:E801" location="calculo!A266" display="COSTO DE SERVICIOS DE TERCEROS"/>
    <hyperlink ref="A827:E827" location="calculo!A266" display="COSTO DE SERVICIOS DE TERCEROS"/>
    <hyperlink ref="A853:E853" location="calculo!A266" display="COSTO DE SERVICIOS DE TERCEROS"/>
    <hyperlink ref="A905:E905" location="calculo!A266" display="COSTO DE SERVICIOS DE TERCEROS"/>
    <hyperlink ref="A429:E429" location="calculo!A266" display="COSTO DE SERVICIOS DE TERCEROS"/>
    <hyperlink ref="A529:E529" location="calculo!A266" display="COSTO DE SERVICIOS DE TERCEROS"/>
    <hyperlink ref="A553:E553" location="calculo!A266" display="COSTO DE SERVICIOS DE TERCEROS"/>
    <hyperlink ref="A578:E578" location="calculo!A266" display="COSTO DE SERVICIOS DE TERCEROS"/>
  </hyperlinks>
  <printOptions horizontalCentered="1"/>
  <pageMargins left="0.70866141732283472" right="0.70866141732283472" top="0.74803149606299213" bottom="0.74803149606299213" header="0.31496062992125984" footer="0.31496062992125984"/>
  <pageSetup scale="71" orientation="portrait" r:id="rId1"/>
  <rowBreaks count="45" manualBreakCount="45">
    <brk id="25" max="4" man="1"/>
    <brk id="50" max="4" man="1"/>
    <brk id="75" max="4" man="1"/>
    <brk id="100" max="4" man="1"/>
    <brk id="125" max="4" man="1"/>
    <brk id="150" max="4" man="1"/>
    <brk id="175" max="4" man="1"/>
    <brk id="201" max="4" man="1"/>
    <brk id="226" max="4" man="1"/>
    <brk id="251" max="4" man="1"/>
    <brk id="275" max="4" man="1"/>
    <brk id="300" max="4" man="1"/>
    <brk id="325" max="4" man="1"/>
    <brk id="350" max="4" man="1"/>
    <brk id="375" max="4" man="1"/>
    <brk id="400" max="4" man="1"/>
    <brk id="424" max="4" man="1"/>
    <brk id="449" max="4" man="1"/>
    <brk id="474" max="4" man="1"/>
    <brk id="499" max="4" man="1"/>
    <brk id="524" max="4" man="1"/>
    <brk id="548" max="4" man="1"/>
    <brk id="573" max="4" man="1"/>
    <brk id="597" max="4" man="1"/>
    <brk id="623" max="4" man="1"/>
    <brk id="648" max="4" man="1"/>
    <brk id="672" max="4" man="1"/>
    <brk id="696" max="4" man="1"/>
    <brk id="721" max="4" man="1"/>
    <brk id="746" max="4" man="1"/>
    <brk id="771" max="4" man="1"/>
    <brk id="796" max="4" man="1"/>
    <brk id="822" max="4" man="1"/>
    <brk id="848" max="4" man="1"/>
    <brk id="874" max="4" man="1"/>
    <brk id="900" max="4" man="1"/>
    <brk id="926" max="4" man="1"/>
    <brk id="951" max="4" man="1"/>
    <brk id="976" max="4" man="1"/>
    <brk id="1000" max="4" man="1"/>
    <brk id="1025" max="4" man="1"/>
    <brk id="1050" max="4" man="1"/>
    <brk id="1075" max="4" man="1"/>
    <brk id="1100" max="4" man="1"/>
    <brk id="1125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 enableFormatConditionsCalculation="0">
    <tabColor indexed="35"/>
  </sheetPr>
  <dimension ref="A1:BB51"/>
  <sheetViews>
    <sheetView view="pageBreakPreview" topLeftCell="A43" zoomScale="80" workbookViewId="0">
      <selection activeCell="B50" sqref="B50"/>
    </sheetView>
  </sheetViews>
  <sheetFormatPr baseColWidth="10" defaultRowHeight="15" x14ac:dyDescent="0.25"/>
  <cols>
    <col min="1" max="1" width="23" customWidth="1"/>
    <col min="2" max="2" width="17" customWidth="1"/>
    <col min="3" max="3" width="21.85546875" customWidth="1"/>
    <col min="4" max="4" width="15" customWidth="1"/>
    <col min="5" max="5" width="21.28515625" customWidth="1"/>
  </cols>
  <sheetData>
    <row r="1" spans="1:54" ht="57" customHeight="1" x14ac:dyDescent="0.25">
      <c r="A1" s="391" t="s">
        <v>279</v>
      </c>
      <c r="B1" s="391"/>
      <c r="C1" s="391"/>
      <c r="D1" s="391"/>
      <c r="E1" s="391"/>
    </row>
    <row r="2" spans="1:54" x14ac:dyDescent="0.25">
      <c r="A2" s="3"/>
      <c r="B2" s="3"/>
      <c r="C2" s="3"/>
      <c r="D2" s="3"/>
      <c r="E2" s="3"/>
    </row>
    <row r="3" spans="1:54" x14ac:dyDescent="0.25">
      <c r="A3" s="4"/>
      <c r="B3" s="4"/>
      <c r="C3" s="5"/>
      <c r="D3" s="6"/>
      <c r="E3" s="7"/>
    </row>
    <row r="4" spans="1:54" ht="15.75" x14ac:dyDescent="0.25">
      <c r="A4" s="392" t="s">
        <v>280</v>
      </c>
      <c r="B4" s="392"/>
      <c r="C4" s="392"/>
      <c r="D4" s="392"/>
      <c r="E4" s="392"/>
    </row>
    <row r="5" spans="1:54" ht="15.75" x14ac:dyDescent="0.25">
      <c r="A5" s="393" t="s">
        <v>281</v>
      </c>
      <c r="B5" s="393"/>
      <c r="C5" s="393"/>
      <c r="D5" s="393"/>
      <c r="E5" s="393"/>
    </row>
    <row r="6" spans="1:54" x14ac:dyDescent="0.25">
      <c r="A6" s="2"/>
      <c r="B6" s="8"/>
      <c r="C6" s="8"/>
      <c r="D6" s="2"/>
      <c r="E6" s="2"/>
    </row>
    <row r="7" spans="1:54" ht="15.75" thickBot="1" x14ac:dyDescent="0.3">
      <c r="A7" s="9" t="s">
        <v>282</v>
      </c>
      <c r="B7" s="9"/>
      <c r="C7" s="10"/>
      <c r="D7" s="9"/>
      <c r="E7" s="9"/>
    </row>
    <row r="8" spans="1:54" s="41" customFormat="1" ht="30.75" customHeight="1" thickBot="1" x14ac:dyDescent="0.25">
      <c r="A8" s="406" t="s">
        <v>304</v>
      </c>
      <c r="B8" s="407"/>
      <c r="C8" s="407"/>
      <c r="D8" s="407"/>
      <c r="E8" s="407"/>
      <c r="F8" s="43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</row>
    <row r="9" spans="1:54" x14ac:dyDescent="0.25">
      <c r="A9" s="12"/>
      <c r="B9" s="12"/>
      <c r="C9" s="13"/>
      <c r="D9" s="12"/>
      <c r="E9" s="12"/>
    </row>
    <row r="10" spans="1:54" ht="15.75" thickBot="1" x14ac:dyDescent="0.3">
      <c r="A10" s="9" t="s">
        <v>283</v>
      </c>
      <c r="B10" s="9"/>
      <c r="C10" s="13"/>
      <c r="D10" s="12"/>
      <c r="E10" s="12"/>
    </row>
    <row r="11" spans="1:54" s="41" customFormat="1" ht="27.75" customHeight="1" thickBot="1" x14ac:dyDescent="0.25">
      <c r="A11" s="412" t="s">
        <v>305</v>
      </c>
      <c r="B11" s="407"/>
      <c r="C11" s="407"/>
      <c r="D11" s="407"/>
      <c r="E11" s="407"/>
      <c r="F11" s="44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</row>
    <row r="12" spans="1:54" x14ac:dyDescent="0.25">
      <c r="A12" s="14"/>
      <c r="B12" s="14"/>
      <c r="C12" s="14"/>
      <c r="D12" s="14"/>
      <c r="E12" s="14"/>
    </row>
    <row r="13" spans="1:54" ht="39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</row>
    <row r="14" spans="1:54" ht="15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</row>
    <row r="15" spans="1:54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1.6275847369211032</v>
      </c>
      <c r="D15" s="35">
        <f>+'[1]CM.05-SERV.TER.'!$D$9</f>
        <v>1065.5999999999999</v>
      </c>
      <c r="E15" s="36">
        <f>F15</f>
        <v>1734.3542956631275</v>
      </c>
      <c r="F15">
        <v>1734.3542956631275</v>
      </c>
      <c r="G15">
        <v>1043.6244621115616</v>
      </c>
      <c r="H15">
        <v>27.747186092386897</v>
      </c>
      <c r="I15">
        <v>8.7692168663193376E-2</v>
      </c>
      <c r="J15">
        <v>59.375775496446472</v>
      </c>
      <c r="K15">
        <v>136.83608807139879</v>
      </c>
    </row>
    <row r="16" spans="1:54" ht="38.2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0.98818716230618475</v>
      </c>
      <c r="D16" s="19">
        <f>+'[1]CM.05-SERV.TER.'!$D$10</f>
        <v>1056.0999999999999</v>
      </c>
      <c r="E16" s="20">
        <f>G15</f>
        <v>1043.6244621115616</v>
      </c>
    </row>
    <row r="17" spans="1:5" ht="38.2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0.14715655558720217</v>
      </c>
      <c r="D17" s="19">
        <f>+'[1]CM.05-SERV.TER.'!$D$11</f>
        <v>188.55555555555554</v>
      </c>
      <c r="E17" s="20">
        <f>H15</f>
        <v>27.747186092386897</v>
      </c>
    </row>
    <row r="18" spans="1:5" ht="38.2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2.9971395300325369E-4</v>
      </c>
      <c r="D18" s="19">
        <f>+'[1]CM.05-SERV.TER.'!$D$12</f>
        <v>292.58620689655174</v>
      </c>
      <c r="E18" s="20">
        <f>I15</f>
        <v>8.7692168663193376E-2</v>
      </c>
    </row>
    <row r="19" spans="1:5" ht="25.5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9.796828013556283E-2</v>
      </c>
      <c r="D19" s="19">
        <f>+'[1]CM.05-SERV.TER.'!$D$13</f>
        <v>606.07142857142856</v>
      </c>
      <c r="E19" s="20">
        <f>J15</f>
        <v>59.375775496446472</v>
      </c>
    </row>
    <row r="20" spans="1:5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1.9190918657037663</v>
      </c>
      <c r="D20" s="23">
        <f>+'[1]CM.05-SERV.TER.'!$D$14</f>
        <v>71.30252100840336</v>
      </c>
      <c r="E20" s="37">
        <f>K15</f>
        <v>136.83608807139879</v>
      </c>
    </row>
    <row r="21" spans="1:5" x14ac:dyDescent="0.25">
      <c r="A21" s="5"/>
      <c r="B21" s="6"/>
      <c r="C21" s="31" t="s">
        <v>293</v>
      </c>
      <c r="D21" s="32"/>
      <c r="E21" s="29">
        <f>+SUM(E15:E20)</f>
        <v>3002.0254996035846</v>
      </c>
    </row>
    <row r="22" spans="1:5" x14ac:dyDescent="0.25">
      <c r="A22" s="5"/>
      <c r="B22" s="6"/>
      <c r="C22" s="24" t="s">
        <v>294</v>
      </c>
      <c r="D22" s="25"/>
      <c r="E22" s="26">
        <f>'[2]RESUMEN DE COSTOS'!$C$10</f>
        <v>50</v>
      </c>
    </row>
    <row r="23" spans="1:5" x14ac:dyDescent="0.25">
      <c r="A23" s="5"/>
      <c r="B23" s="6"/>
      <c r="C23" s="27" t="s">
        <v>295</v>
      </c>
      <c r="D23" s="28"/>
      <c r="E23" s="29">
        <f>+E21/E22</f>
        <v>60.040509992071691</v>
      </c>
    </row>
    <row r="24" spans="1:5" x14ac:dyDescent="0.25">
      <c r="A24" s="4"/>
      <c r="B24" s="4"/>
      <c r="C24" s="5"/>
      <c r="D24" s="6"/>
      <c r="E24" s="7"/>
    </row>
    <row r="25" spans="1:5" x14ac:dyDescent="0.25">
      <c r="A25" s="4"/>
      <c r="B25" s="4"/>
      <c r="C25" s="5"/>
      <c r="D25" s="6"/>
      <c r="E25" s="7"/>
    </row>
    <row r="26" spans="1:5" ht="51" customHeight="1" x14ac:dyDescent="0.25">
      <c r="A26" s="391" t="s">
        <v>279</v>
      </c>
      <c r="B26" s="391"/>
      <c r="C26" s="391"/>
      <c r="D26" s="391"/>
      <c r="E26" s="391"/>
    </row>
    <row r="27" spans="1:5" x14ac:dyDescent="0.25">
      <c r="A27" s="3"/>
      <c r="B27" s="3"/>
      <c r="C27" s="3"/>
      <c r="D27" s="3"/>
      <c r="E27" s="3"/>
    </row>
    <row r="28" spans="1:5" x14ac:dyDescent="0.25">
      <c r="A28" s="4"/>
      <c r="B28" s="4"/>
      <c r="C28" s="5"/>
      <c r="D28" s="6"/>
      <c r="E28" s="7"/>
    </row>
    <row r="29" spans="1:5" ht="15.75" x14ac:dyDescent="0.25">
      <c r="A29" s="392" t="s">
        <v>280</v>
      </c>
      <c r="B29" s="392"/>
      <c r="C29" s="392"/>
      <c r="D29" s="392"/>
      <c r="E29" s="392"/>
    </row>
    <row r="30" spans="1:5" ht="15.75" x14ac:dyDescent="0.25">
      <c r="A30" s="393" t="s">
        <v>281</v>
      </c>
      <c r="B30" s="393"/>
      <c r="C30" s="393"/>
      <c r="D30" s="393"/>
      <c r="E30" s="393"/>
    </row>
    <row r="31" spans="1:5" x14ac:dyDescent="0.25">
      <c r="A31" s="2"/>
      <c r="B31" s="8"/>
      <c r="C31" s="8"/>
      <c r="D31" s="2"/>
      <c r="E31" s="2"/>
    </row>
    <row r="32" spans="1:5" ht="15.75" thickBot="1" x14ac:dyDescent="0.3">
      <c r="A32" s="9" t="s">
        <v>282</v>
      </c>
      <c r="B32" s="9"/>
      <c r="C32" s="10"/>
      <c r="D32" s="9"/>
      <c r="E32" s="9"/>
    </row>
    <row r="33" spans="1:54" s="41" customFormat="1" ht="20.25" customHeight="1" thickBot="1" x14ac:dyDescent="0.25">
      <c r="A33" s="413" t="s">
        <v>306</v>
      </c>
      <c r="B33" s="410"/>
      <c r="C33" s="410"/>
      <c r="D33" s="410"/>
      <c r="E33" s="411"/>
      <c r="F33" s="44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</row>
    <row r="34" spans="1:54" x14ac:dyDescent="0.25">
      <c r="A34" s="12"/>
      <c r="B34" s="12"/>
      <c r="C34" s="13"/>
      <c r="D34" s="12"/>
      <c r="E34" s="12"/>
    </row>
    <row r="35" spans="1:54" ht="15.75" thickBot="1" x14ac:dyDescent="0.3">
      <c r="A35" s="9" t="s">
        <v>283</v>
      </c>
      <c r="B35" s="9"/>
      <c r="C35" s="13"/>
      <c r="D35" s="12"/>
      <c r="E35" s="12"/>
    </row>
    <row r="36" spans="1:54" s="41" customFormat="1" ht="13.5" thickBot="1" x14ac:dyDescent="0.25">
      <c r="A36" s="409" t="s">
        <v>307</v>
      </c>
      <c r="B36" s="410"/>
      <c r="C36" s="410"/>
      <c r="D36" s="410"/>
      <c r="E36" s="411"/>
      <c r="F36" s="44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</row>
    <row r="37" spans="1:54" x14ac:dyDescent="0.25">
      <c r="A37" s="14"/>
      <c r="B37" s="14"/>
      <c r="C37" s="14"/>
      <c r="D37" s="14"/>
      <c r="E37" s="14"/>
    </row>
    <row r="38" spans="1:54" ht="39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</row>
    <row r="39" spans="1:54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</row>
    <row r="40" spans="1:54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1.554122267193802</v>
      </c>
      <c r="D40" s="35">
        <f>+'[1]CM.05-SERV.TER.'!$D$9</f>
        <v>1065.5999999999999</v>
      </c>
      <c r="E40" s="36">
        <f>F40</f>
        <v>1656.0726879217152</v>
      </c>
      <c r="F40">
        <v>1656.0726879217152</v>
      </c>
      <c r="G40">
        <v>955.52579604580001</v>
      </c>
      <c r="H40">
        <v>37.592961802588697</v>
      </c>
      <c r="I40">
        <v>8.7692168663193376E-2</v>
      </c>
      <c r="J40">
        <v>80.251231766128697</v>
      </c>
      <c r="K40">
        <v>138.96583687552061</v>
      </c>
    </row>
    <row r="41" spans="1:54" ht="38.25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0.90476829471243259</v>
      </c>
      <c r="D41" s="19">
        <f>+'[1]CM.05-SERV.TER.'!$D$10</f>
        <v>1056.0999999999999</v>
      </c>
      <c r="E41" s="20">
        <f>G40</f>
        <v>955.52579604580001</v>
      </c>
    </row>
    <row r="42" spans="1:54" ht="38.25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0.19937339789233841</v>
      </c>
      <c r="D42" s="19">
        <f>+'[1]CM.05-SERV.TER.'!$D$11</f>
        <v>188.55555555555554</v>
      </c>
      <c r="E42" s="20">
        <f>H40</f>
        <v>37.592961802588697</v>
      </c>
    </row>
    <row r="43" spans="1:54" ht="38.25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2.9971395300325369E-4</v>
      </c>
      <c r="D43" s="19">
        <f>+'[1]CM.05-SERV.TER.'!$D$12</f>
        <v>292.58620689655174</v>
      </c>
      <c r="E43" s="20">
        <f>I40</f>
        <v>8.7692168663193376E-2</v>
      </c>
    </row>
    <row r="44" spans="1:54" ht="25.5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0.13241216791111393</v>
      </c>
      <c r="D44" s="19">
        <f>+'[1]CM.05-SERV.TER.'!$D$13</f>
        <v>606.07142857142856</v>
      </c>
      <c r="E44" s="20">
        <f>J40</f>
        <v>80.251231766128697</v>
      </c>
    </row>
    <row r="45" spans="1:54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1.9489610593031175</v>
      </c>
      <c r="D45" s="23">
        <f>+'[1]CM.05-SERV.TER.'!$D$14</f>
        <v>71.30252100840336</v>
      </c>
      <c r="E45" s="37">
        <f>K40</f>
        <v>138.96583687552061</v>
      </c>
    </row>
    <row r="46" spans="1:54" x14ac:dyDescent="0.25">
      <c r="A46" s="5"/>
      <c r="B46" s="6"/>
      <c r="C46" s="31" t="s">
        <v>293</v>
      </c>
      <c r="D46" s="32"/>
      <c r="E46" s="29">
        <f>+SUM(E40:E45)</f>
        <v>2868.4962065804166</v>
      </c>
    </row>
    <row r="47" spans="1:54" x14ac:dyDescent="0.25">
      <c r="A47" s="5"/>
      <c r="B47" s="6"/>
      <c r="C47" s="24" t="s">
        <v>294</v>
      </c>
      <c r="D47" s="25"/>
      <c r="E47" s="26">
        <f>'[2]RESUMEN DE COSTOS'!$C$11</f>
        <v>50</v>
      </c>
    </row>
    <row r="48" spans="1:54" x14ac:dyDescent="0.25">
      <c r="A48" s="5"/>
      <c r="B48" s="6"/>
      <c r="C48" s="27" t="s">
        <v>295</v>
      </c>
      <c r="D48" s="28"/>
      <c r="E48" s="29">
        <f>+E46/E47</f>
        <v>57.369924131608329</v>
      </c>
    </row>
    <row r="51" spans="1:5" x14ac:dyDescent="0.25">
      <c r="A51" s="408" t="s">
        <v>296</v>
      </c>
      <c r="B51" s="408"/>
      <c r="C51" s="408"/>
      <c r="D51" s="408"/>
      <c r="E51" s="408"/>
    </row>
  </sheetData>
  <mergeCells count="11">
    <mergeCell ref="A1:E1"/>
    <mergeCell ref="A4:E4"/>
    <mergeCell ref="A5:E5"/>
    <mergeCell ref="A8:E8"/>
    <mergeCell ref="A51:E51"/>
    <mergeCell ref="A36:E36"/>
    <mergeCell ref="A11:E11"/>
    <mergeCell ref="A26:E26"/>
    <mergeCell ref="A29:E29"/>
    <mergeCell ref="A30:E30"/>
    <mergeCell ref="A33:E33"/>
  </mergeCells>
  <phoneticPr fontId="26" type="noConversion"/>
  <hyperlinks>
    <hyperlink ref="A5:E5" location="calculo!A266" display="COSTO DE SERVICIOS DE TERCEROS"/>
    <hyperlink ref="A30:E30" location="calculo!A266" display="COSTO DE SERVICIOS DE TERCEROS"/>
  </hyperlinks>
  <pageMargins left="0.7" right="0.7" top="0.75" bottom="0.75" header="0.3" footer="0.3"/>
  <pageSetup paperSize="9" scale="79" orientation="portrait" horizontalDpi="200" verticalDpi="200" r:id="rId1"/>
  <rowBreaks count="1" manualBreakCount="1">
    <brk id="25" max="4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 enableFormatConditionsCalculation="0">
    <tabColor indexed="35"/>
  </sheetPr>
  <dimension ref="A1:K2475"/>
  <sheetViews>
    <sheetView tabSelected="1" view="pageBreakPreview" topLeftCell="A1492" zoomScale="80" zoomScaleSheetLayoutView="90" workbookViewId="0">
      <selection activeCell="F1632" sqref="F1632:K1632"/>
    </sheetView>
  </sheetViews>
  <sheetFormatPr baseColWidth="10" defaultRowHeight="15" x14ac:dyDescent="0.25"/>
  <cols>
    <col min="1" max="1" width="33.140625" customWidth="1"/>
    <col min="2" max="2" width="19.140625" customWidth="1"/>
    <col min="3" max="3" width="24.42578125" customWidth="1"/>
    <col min="4" max="4" width="15.85546875" customWidth="1"/>
    <col min="5" max="5" width="23.85546875" customWidth="1"/>
  </cols>
  <sheetData>
    <row r="1" spans="1:11" ht="20.25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11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11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11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11" ht="15.75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11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11" x14ac:dyDescent="0.25">
      <c r="A7" s="9" t="s">
        <v>282</v>
      </c>
      <c r="B7" s="9"/>
      <c r="C7" s="10"/>
      <c r="D7" s="9"/>
      <c r="E7" s="9"/>
      <c r="F7" s="9"/>
      <c r="G7" s="9"/>
      <c r="H7" s="9"/>
      <c r="I7" s="9"/>
      <c r="J7" s="11"/>
    </row>
    <row r="8" spans="1:11" x14ac:dyDescent="0.25">
      <c r="A8" s="468" t="s">
        <v>515</v>
      </c>
      <c r="B8" s="469"/>
      <c r="C8" s="469"/>
      <c r="D8" s="469"/>
      <c r="E8" s="470"/>
      <c r="F8" s="9"/>
      <c r="G8" s="9"/>
      <c r="H8" s="9"/>
      <c r="I8" s="9"/>
      <c r="J8" s="9"/>
    </row>
    <row r="9" spans="1:11" x14ac:dyDescent="0.25">
      <c r="A9" s="31"/>
      <c r="B9" s="32"/>
      <c r="C9" s="293"/>
      <c r="D9" s="32"/>
      <c r="E9" s="294"/>
      <c r="F9" s="12"/>
      <c r="G9" s="12"/>
      <c r="H9" s="12"/>
      <c r="I9" s="12"/>
      <c r="J9" s="11"/>
    </row>
    <row r="10" spans="1:11" x14ac:dyDescent="0.25">
      <c r="A10" s="32" t="s">
        <v>283</v>
      </c>
      <c r="B10" s="32"/>
      <c r="C10" s="293"/>
      <c r="D10" s="32"/>
      <c r="E10" s="32"/>
      <c r="F10" s="12"/>
      <c r="G10" s="12"/>
      <c r="H10" s="12"/>
      <c r="I10" s="12"/>
      <c r="J10" s="11"/>
    </row>
    <row r="11" spans="1:11" ht="15.75" thickBot="1" x14ac:dyDescent="0.3">
      <c r="A11" s="511" t="s">
        <v>521</v>
      </c>
      <c r="B11" s="512"/>
      <c r="C11" s="512"/>
      <c r="D11" s="512"/>
      <c r="E11" s="513"/>
      <c r="F11" s="9"/>
      <c r="G11" s="9"/>
      <c r="H11" s="9"/>
      <c r="I11" s="9"/>
      <c r="J11" s="9"/>
    </row>
    <row r="12" spans="1:11" x14ac:dyDescent="0.25">
      <c r="A12" s="14"/>
      <c r="B12" s="14"/>
      <c r="C12" s="14"/>
      <c r="D12" s="14"/>
      <c r="E12" s="14"/>
      <c r="F12" s="2"/>
      <c r="G12" s="2"/>
      <c r="H12" s="2"/>
      <c r="I12" s="2"/>
      <c r="J12" s="2"/>
    </row>
    <row r="13" spans="1:11" ht="39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>
        <v>61.13283607362979</v>
      </c>
      <c r="G13" s="2">
        <v>31.072572019695379</v>
      </c>
      <c r="H13" s="2">
        <v>0</v>
      </c>
      <c r="I13" s="2">
        <v>8.3927480403584962</v>
      </c>
      <c r="J13" s="2">
        <v>1.3405627098069033</v>
      </c>
      <c r="K13">
        <v>6.1358746177410852</v>
      </c>
    </row>
    <row r="14" spans="1:11" ht="15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11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5.7369403222250183E-2</v>
      </c>
      <c r="D15" s="35">
        <f>+'[1]CM.05-SERV.TER.'!$D$9</f>
        <v>1065.5999999999999</v>
      </c>
      <c r="E15" s="36">
        <f>F13</f>
        <v>61.13283607362979</v>
      </c>
      <c r="F15" s="2"/>
      <c r="G15" s="2"/>
      <c r="H15" s="2"/>
      <c r="I15" s="2"/>
      <c r="J15" s="2"/>
    </row>
    <row r="16" spans="1:11" ht="25.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2.9421997935513096E-2</v>
      </c>
      <c r="D16" s="19">
        <f>+'[1]CM.05-SERV.TER.'!$D$10</f>
        <v>1056.0999999999999</v>
      </c>
      <c r="E16" s="20">
        <f>G13</f>
        <v>31.072572019695379</v>
      </c>
      <c r="F16" s="2"/>
      <c r="G16" s="2"/>
      <c r="H16" s="2"/>
      <c r="I16" s="2"/>
      <c r="J16" s="2"/>
    </row>
    <row r="17" spans="1:10" ht="25.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0</v>
      </c>
      <c r="D17" s="19">
        <f>+'[1]CM.05-SERV.TER.'!$D$11</f>
        <v>188.55555555555554</v>
      </c>
      <c r="E17" s="20">
        <f>H13</f>
        <v>0</v>
      </c>
      <c r="F17" s="2"/>
      <c r="G17" s="2"/>
      <c r="H17" s="2"/>
      <c r="I17" s="2"/>
      <c r="J17" s="2"/>
    </row>
    <row r="18" spans="1:10" ht="25.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2.8684701611125088E-2</v>
      </c>
      <c r="D18" s="19">
        <f>+'[1]CM.05-SERV.TER.'!$D$12</f>
        <v>292.58620689655174</v>
      </c>
      <c r="E18" s="20">
        <f>I13</f>
        <v>8.3927480403584962</v>
      </c>
      <c r="F18" s="2"/>
      <c r="G18" s="2"/>
      <c r="H18" s="2"/>
      <c r="I18" s="2"/>
      <c r="J18" s="2"/>
    </row>
    <row r="19" spans="1:10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2.2118889731640124E-3</v>
      </c>
      <c r="D19" s="19">
        <f>+'[1]CM.05-SERV.TER.'!$D$13</f>
        <v>606.07142857142856</v>
      </c>
      <c r="E19" s="20">
        <f>J13</f>
        <v>1.3405627098069033</v>
      </c>
      <c r="F19" s="2"/>
      <c r="G19" s="2"/>
      <c r="H19" s="2"/>
      <c r="I19" s="2"/>
      <c r="J19" s="2"/>
    </row>
    <row r="20" spans="1:10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8.6054104833375264E-2</v>
      </c>
      <c r="D20" s="23">
        <f>+'[1]CM.05-SERV.TER.'!$D$14</f>
        <v>71.30252100840336</v>
      </c>
      <c r="E20" s="37">
        <f>K13</f>
        <v>6.1358746177410852</v>
      </c>
      <c r="F20" s="2"/>
      <c r="G20" s="2"/>
      <c r="H20" s="2"/>
      <c r="I20" s="2"/>
      <c r="J20" s="2"/>
    </row>
    <row r="21" spans="1:10" x14ac:dyDescent="0.25">
      <c r="A21" s="5"/>
      <c r="B21" s="6"/>
      <c r="C21" s="31" t="s">
        <v>293</v>
      </c>
      <c r="D21" s="32"/>
      <c r="E21" s="29">
        <f>+SUM(E15:E20)</f>
        <v>108.07459346123164</v>
      </c>
      <c r="F21" s="2"/>
      <c r="G21" s="2"/>
      <c r="H21" s="2"/>
      <c r="I21" s="2"/>
      <c r="J21" s="2"/>
    </row>
    <row r="22" spans="1:10" x14ac:dyDescent="0.25">
      <c r="A22" s="5"/>
      <c r="B22" s="6"/>
      <c r="C22" s="24" t="s">
        <v>294</v>
      </c>
      <c r="D22" s="25"/>
      <c r="E22" s="26">
        <v>123</v>
      </c>
      <c r="F22" s="2"/>
      <c r="G22" s="2"/>
      <c r="H22" s="2"/>
      <c r="I22" s="2"/>
      <c r="J22" s="2"/>
    </row>
    <row r="23" spans="1:10" x14ac:dyDescent="0.25">
      <c r="A23" s="5"/>
      <c r="B23" s="6"/>
      <c r="C23" s="27" t="s">
        <v>295</v>
      </c>
      <c r="D23" s="28"/>
      <c r="E23" s="29">
        <f>+E21/E22</f>
        <v>0.8786552313921272</v>
      </c>
      <c r="F23" s="2"/>
      <c r="G23" s="2"/>
      <c r="H23" s="2"/>
      <c r="I23" s="2"/>
      <c r="J23" s="2"/>
    </row>
    <row r="24" spans="1:10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10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10" ht="20.25" customHeight="1" x14ac:dyDescent="0.25">
      <c r="A26" s="391" t="s">
        <v>279</v>
      </c>
      <c r="B26" s="391"/>
      <c r="C26" s="391"/>
      <c r="D26" s="391"/>
      <c r="E26" s="391"/>
      <c r="F26" s="1"/>
      <c r="G26" s="1"/>
      <c r="H26" s="2"/>
      <c r="I26" s="2"/>
      <c r="J26" s="2"/>
    </row>
    <row r="27" spans="1:10" x14ac:dyDescent="0.25">
      <c r="A27" s="3"/>
      <c r="B27" s="3"/>
      <c r="C27" s="3"/>
      <c r="D27" s="3"/>
      <c r="E27" s="3"/>
      <c r="F27" s="3"/>
      <c r="G27" s="3"/>
      <c r="H27" s="2"/>
      <c r="I27" s="2"/>
      <c r="J27" s="2"/>
    </row>
    <row r="28" spans="1:10" x14ac:dyDescent="0.25">
      <c r="A28" s="4"/>
      <c r="B28" s="4"/>
      <c r="C28" s="5"/>
      <c r="D28" s="6"/>
      <c r="E28" s="7"/>
      <c r="F28" s="2"/>
      <c r="G28" s="2"/>
      <c r="H28" s="2"/>
      <c r="I28" s="2"/>
      <c r="J28" s="2"/>
    </row>
    <row r="29" spans="1:10" ht="15.75" x14ac:dyDescent="0.25">
      <c r="A29" s="392" t="s">
        <v>280</v>
      </c>
      <c r="B29" s="392"/>
      <c r="C29" s="392"/>
      <c r="D29" s="392"/>
      <c r="E29" s="392"/>
      <c r="F29" s="2"/>
      <c r="G29" s="2"/>
      <c r="H29" s="2"/>
      <c r="I29" s="2"/>
      <c r="J29" s="2"/>
    </row>
    <row r="30" spans="1:10" ht="15.75" customHeight="1" x14ac:dyDescent="0.25">
      <c r="A30" s="393" t="s">
        <v>281</v>
      </c>
      <c r="B30" s="393"/>
      <c r="C30" s="393"/>
      <c r="D30" s="393"/>
      <c r="E30" s="393"/>
      <c r="F30" s="2"/>
      <c r="G30" s="2"/>
      <c r="H30" s="2"/>
      <c r="I30" s="2"/>
      <c r="J30" s="2"/>
    </row>
    <row r="31" spans="1:10" x14ac:dyDescent="0.25">
      <c r="A31" s="2"/>
      <c r="B31" s="8"/>
      <c r="C31" s="8"/>
      <c r="D31" s="2"/>
      <c r="E31" s="2"/>
      <c r="F31" s="2"/>
      <c r="G31" s="2"/>
      <c r="H31" s="2"/>
      <c r="I31" s="2"/>
      <c r="J31" s="2"/>
    </row>
    <row r="32" spans="1:10" x14ac:dyDescent="0.25">
      <c r="A32" s="9" t="s">
        <v>282</v>
      </c>
      <c r="B32" s="9"/>
      <c r="C32" s="10"/>
      <c r="D32" s="9"/>
      <c r="E32" s="9"/>
      <c r="F32" s="9"/>
      <c r="G32" s="9"/>
      <c r="H32" s="9"/>
      <c r="I32" s="9"/>
      <c r="J32" s="11"/>
    </row>
    <row r="33" spans="1:11" x14ac:dyDescent="0.25">
      <c r="A33" s="468" t="s">
        <v>516</v>
      </c>
      <c r="B33" s="469"/>
      <c r="C33" s="469"/>
      <c r="D33" s="469"/>
      <c r="E33" s="470"/>
      <c r="F33" s="9"/>
      <c r="G33" s="9"/>
      <c r="H33" s="9"/>
      <c r="I33" s="9"/>
      <c r="J33" s="9"/>
    </row>
    <row r="34" spans="1:11" x14ac:dyDescent="0.25">
      <c r="A34" s="31"/>
      <c r="B34" s="32"/>
      <c r="C34" s="293"/>
      <c r="D34" s="32"/>
      <c r="E34" s="294"/>
      <c r="F34" s="12"/>
      <c r="G34" s="12"/>
      <c r="H34" s="12"/>
      <c r="I34" s="12"/>
      <c r="J34" s="11"/>
    </row>
    <row r="35" spans="1:11" x14ac:dyDescent="0.25">
      <c r="A35" s="9" t="s">
        <v>283</v>
      </c>
      <c r="B35" s="9"/>
      <c r="C35" s="13"/>
      <c r="D35" s="12"/>
      <c r="E35" s="12"/>
      <c r="F35" s="12"/>
      <c r="G35" s="12"/>
      <c r="H35" s="12"/>
      <c r="I35" s="12"/>
      <c r="J35" s="11"/>
    </row>
    <row r="36" spans="1:11" x14ac:dyDescent="0.25">
      <c r="A36" s="462" t="s">
        <v>521</v>
      </c>
      <c r="B36" s="463"/>
      <c r="C36" s="463"/>
      <c r="D36" s="463"/>
      <c r="E36" s="464"/>
      <c r="F36" s="9"/>
      <c r="G36" s="9"/>
      <c r="H36" s="9"/>
      <c r="I36" s="9"/>
      <c r="J36" s="9"/>
    </row>
    <row r="37" spans="1:11" x14ac:dyDescent="0.25">
      <c r="A37" s="14"/>
      <c r="B37" s="14"/>
      <c r="C37" s="14"/>
      <c r="D37" s="14"/>
      <c r="E37" s="14"/>
      <c r="F37" s="2"/>
      <c r="G37" s="2"/>
      <c r="H37" s="2"/>
      <c r="I37" s="2"/>
      <c r="J37" s="2"/>
    </row>
    <row r="38" spans="1:11" ht="39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F38" s="2">
        <v>32.874752524373449</v>
      </c>
      <c r="G38" s="2">
        <v>9.9792945441851355</v>
      </c>
      <c r="H38" s="2">
        <v>0</v>
      </c>
      <c r="I38" s="2">
        <v>3.923404975089817</v>
      </c>
      <c r="J38" s="2">
        <v>0.13078660583481982</v>
      </c>
      <c r="K38">
        <v>1.7183661727415653</v>
      </c>
    </row>
    <row r="39" spans="1:11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  <c r="G39" s="2"/>
      <c r="H39" s="2"/>
      <c r="I39" s="2"/>
      <c r="J39" s="2"/>
    </row>
    <row r="40" spans="1:11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3.0850931423023135E-2</v>
      </c>
      <c r="D40" s="35">
        <f>+'[1]CM.05-SERV.TER.'!$D$9</f>
        <v>1065.5999999999999</v>
      </c>
      <c r="E40" s="36">
        <f>F38</f>
        <v>32.874752524373449</v>
      </c>
      <c r="F40" s="2"/>
      <c r="G40" s="2"/>
      <c r="H40" s="2"/>
      <c r="I40" s="2"/>
      <c r="J40" s="2"/>
    </row>
    <row r="41" spans="1:11" ht="38.25" customHeight="1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9.4491947203722525E-3</v>
      </c>
      <c r="D41" s="19">
        <f>+'[1]CM.05-SERV.TER.'!$D$10</f>
        <v>1056.0999999999999</v>
      </c>
      <c r="E41" s="20">
        <f>G38</f>
        <v>9.9792945441851355</v>
      </c>
      <c r="F41" s="2"/>
      <c r="G41" s="2"/>
      <c r="H41" s="2"/>
      <c r="I41" s="2"/>
      <c r="J41" s="2"/>
    </row>
    <row r="42" spans="1:11" ht="38.25" customHeight="1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0</v>
      </c>
      <c r="D42" s="19">
        <f>+'[1]CM.05-SERV.TER.'!$D$11</f>
        <v>188.55555555555554</v>
      </c>
      <c r="E42" s="20">
        <f>H38</f>
        <v>0</v>
      </c>
      <c r="F42" s="2"/>
      <c r="G42" s="2"/>
      <c r="H42" s="2"/>
      <c r="I42" s="2"/>
      <c r="J42" s="2"/>
    </row>
    <row r="43" spans="1:11" ht="38.25" customHeight="1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1.3409398264891537E-2</v>
      </c>
      <c r="D43" s="19">
        <f>+'[1]CM.05-SERV.TER.'!$D$12</f>
        <v>292.58620689655174</v>
      </c>
      <c r="E43" s="20">
        <f>I38</f>
        <v>3.923404975089817</v>
      </c>
      <c r="F43" s="2"/>
      <c r="G43" s="2"/>
      <c r="H43" s="2"/>
      <c r="I43" s="2"/>
      <c r="J43" s="2"/>
    </row>
    <row r="44" spans="1:11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2.1579404616234267E-4</v>
      </c>
      <c r="D44" s="19">
        <f>+'[1]CM.05-SERV.TER.'!$D$13</f>
        <v>606.07142857142856</v>
      </c>
      <c r="E44" s="20">
        <f>J38</f>
        <v>0.13078660583481982</v>
      </c>
      <c r="F44" s="2"/>
      <c r="G44" s="2"/>
      <c r="H44" s="2"/>
      <c r="I44" s="2"/>
      <c r="J44" s="2"/>
    </row>
    <row r="45" spans="1:11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2.4099655221714353E-2</v>
      </c>
      <c r="D45" s="23">
        <f>+'[1]CM.05-SERV.TER.'!$D$14</f>
        <v>71.30252100840336</v>
      </c>
      <c r="E45" s="37">
        <f>K38</f>
        <v>1.7183661727415653</v>
      </c>
      <c r="F45" s="2"/>
      <c r="G45" s="2"/>
      <c r="H45" s="2"/>
      <c r="I45" s="2"/>
      <c r="J45" s="2"/>
    </row>
    <row r="46" spans="1:11" x14ac:dyDescent="0.25">
      <c r="A46" s="5"/>
      <c r="B46" s="6"/>
      <c r="C46" s="31" t="s">
        <v>293</v>
      </c>
      <c r="D46" s="32"/>
      <c r="E46" s="29">
        <f>+SUM(E40:E45)</f>
        <v>48.626604822224792</v>
      </c>
      <c r="F46" s="2"/>
      <c r="G46" s="2"/>
      <c r="H46" s="2"/>
      <c r="I46" s="2"/>
      <c r="J46" s="2"/>
    </row>
    <row r="47" spans="1:11" x14ac:dyDescent="0.25">
      <c r="A47" s="5"/>
      <c r="B47" s="6"/>
      <c r="C47" s="24" t="s">
        <v>294</v>
      </c>
      <c r="D47" s="25"/>
      <c r="E47" s="26">
        <v>12</v>
      </c>
      <c r="F47" s="2"/>
      <c r="G47" s="2"/>
      <c r="H47" s="2"/>
      <c r="I47" s="2"/>
      <c r="J47" s="2"/>
    </row>
    <row r="48" spans="1:11" x14ac:dyDescent="0.25">
      <c r="A48" s="5"/>
      <c r="B48" s="6"/>
      <c r="C48" s="27" t="s">
        <v>295</v>
      </c>
      <c r="D48" s="28"/>
      <c r="E48" s="29">
        <f>+E46/E47</f>
        <v>4.0522170685187326</v>
      </c>
      <c r="F48" s="2"/>
      <c r="G48" s="2"/>
      <c r="H48" s="2"/>
      <c r="I48" s="2"/>
      <c r="J48" s="2"/>
    </row>
    <row r="51" spans="1:11" ht="20.25" customHeight="1" x14ac:dyDescent="0.25">
      <c r="A51" s="391" t="s">
        <v>279</v>
      </c>
      <c r="B51" s="391"/>
      <c r="C51" s="391"/>
      <c r="D51" s="391"/>
      <c r="E51" s="391"/>
      <c r="F51" s="1"/>
      <c r="G51" s="1"/>
      <c r="H51" s="2"/>
      <c r="I51" s="2"/>
      <c r="J51" s="2"/>
    </row>
    <row r="52" spans="1:11" x14ac:dyDescent="0.25">
      <c r="A52" s="3"/>
      <c r="B52" s="3"/>
      <c r="C52" s="3"/>
      <c r="D52" s="3"/>
      <c r="E52" s="3"/>
      <c r="F52" s="3"/>
      <c r="G52" s="3"/>
      <c r="H52" s="2"/>
      <c r="I52" s="2"/>
      <c r="J52" s="2"/>
    </row>
    <row r="53" spans="1:11" x14ac:dyDescent="0.25">
      <c r="A53" s="4"/>
      <c r="B53" s="4"/>
      <c r="C53" s="5"/>
      <c r="D53" s="6"/>
      <c r="E53" s="7"/>
      <c r="F53" s="2"/>
      <c r="G53" s="2"/>
      <c r="H53" s="2"/>
      <c r="I53" s="2"/>
      <c r="J53" s="2"/>
    </row>
    <row r="54" spans="1:11" ht="15.75" x14ac:dyDescent="0.25">
      <c r="A54" s="392" t="s">
        <v>280</v>
      </c>
      <c r="B54" s="392"/>
      <c r="C54" s="392"/>
      <c r="D54" s="392"/>
      <c r="E54" s="392"/>
      <c r="F54" s="2"/>
      <c r="G54" s="2"/>
      <c r="H54" s="2"/>
      <c r="I54" s="2"/>
      <c r="J54" s="2"/>
    </row>
    <row r="55" spans="1:11" ht="15.75" customHeight="1" x14ac:dyDescent="0.25">
      <c r="A55" s="393" t="s">
        <v>281</v>
      </c>
      <c r="B55" s="393"/>
      <c r="C55" s="393"/>
      <c r="D55" s="393"/>
      <c r="E55" s="393"/>
      <c r="F55" s="2"/>
      <c r="G55" s="2"/>
      <c r="H55" s="2"/>
      <c r="I55" s="2"/>
      <c r="J55" s="2"/>
    </row>
    <row r="56" spans="1:11" x14ac:dyDescent="0.25">
      <c r="A56" s="2"/>
      <c r="B56" s="8"/>
      <c r="C56" s="8"/>
      <c r="D56" s="2"/>
      <c r="E56" s="2"/>
      <c r="F56" s="2"/>
      <c r="G56" s="2"/>
      <c r="H56" s="2"/>
      <c r="I56" s="2"/>
      <c r="J56" s="2"/>
    </row>
    <row r="57" spans="1:11" ht="15.75" thickBot="1" x14ac:dyDescent="0.3">
      <c r="A57" s="9" t="s">
        <v>282</v>
      </c>
      <c r="B57" s="9"/>
      <c r="C57" s="10"/>
      <c r="D57" s="9"/>
      <c r="E57" s="9"/>
      <c r="F57" s="9"/>
      <c r="G57" s="9"/>
      <c r="H57" s="9"/>
      <c r="I57" s="9"/>
      <c r="J57" s="11"/>
    </row>
    <row r="58" spans="1:11" ht="46.5" customHeight="1" x14ac:dyDescent="0.25">
      <c r="A58" s="516" t="s">
        <v>517</v>
      </c>
      <c r="B58" s="517"/>
      <c r="C58" s="517"/>
      <c r="D58" s="517"/>
      <c r="E58" s="518"/>
      <c r="F58" s="9"/>
      <c r="G58" s="9"/>
      <c r="H58" s="9"/>
      <c r="I58" s="9"/>
      <c r="J58" s="9"/>
    </row>
    <row r="59" spans="1:11" ht="15.75" thickBot="1" x14ac:dyDescent="0.3">
      <c r="A59" s="181"/>
      <c r="B59" s="182"/>
      <c r="C59" s="183"/>
      <c r="D59" s="182"/>
      <c r="E59" s="184"/>
      <c r="F59" s="12"/>
      <c r="G59" s="12"/>
      <c r="H59" s="12"/>
      <c r="I59" s="12"/>
      <c r="J59" s="11"/>
    </row>
    <row r="60" spans="1:11" x14ac:dyDescent="0.25">
      <c r="A60" s="9" t="s">
        <v>283</v>
      </c>
      <c r="B60" s="9"/>
      <c r="C60" s="13"/>
      <c r="D60" s="12"/>
      <c r="E60" s="12"/>
      <c r="F60" s="12"/>
      <c r="G60" s="12"/>
      <c r="H60" s="12"/>
      <c r="I60" s="12"/>
      <c r="J60" s="11"/>
    </row>
    <row r="61" spans="1:11" x14ac:dyDescent="0.25">
      <c r="A61" s="462" t="s">
        <v>521</v>
      </c>
      <c r="B61" s="463"/>
      <c r="C61" s="463"/>
      <c r="D61" s="463"/>
      <c r="E61" s="464"/>
      <c r="F61" s="9"/>
      <c r="G61" s="9"/>
      <c r="H61" s="9"/>
      <c r="I61" s="9"/>
      <c r="J61" s="9"/>
    </row>
    <row r="62" spans="1:11" x14ac:dyDescent="0.25">
      <c r="A62" s="14"/>
      <c r="B62" s="14"/>
      <c r="C62" s="14"/>
      <c r="D62" s="14"/>
      <c r="E62" s="14"/>
      <c r="F62" s="2"/>
      <c r="G62" s="2"/>
      <c r="H62" s="2"/>
      <c r="I62" s="2"/>
      <c r="J62" s="2"/>
    </row>
    <row r="63" spans="1:11" ht="39" customHeight="1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  <c r="F63" s="2">
        <v>15.89869672650596</v>
      </c>
      <c r="G63" s="2">
        <v>4.6973864803066903</v>
      </c>
      <c r="H63" s="2">
        <v>0</v>
      </c>
      <c r="I63" s="2">
        <v>1.8877487515850593</v>
      </c>
      <c r="J63" s="2">
        <v>2.1797767639136635E-2</v>
      </c>
      <c r="K63">
        <v>0.8051160693245063</v>
      </c>
    </row>
    <row r="64" spans="1:11" ht="15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  <c r="F64" s="2"/>
      <c r="G64" s="2"/>
      <c r="H64" s="2"/>
      <c r="I64" s="2"/>
      <c r="J64" s="2"/>
    </row>
    <row r="65" spans="1:10" ht="24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1.4919948129228568E-2</v>
      </c>
      <c r="D65" s="35">
        <f>+'[1]CM.05-SERV.TER.'!$D$9</f>
        <v>1065.5999999999999</v>
      </c>
      <c r="E65" s="36">
        <f>F63</f>
        <v>15.89869672650596</v>
      </c>
      <c r="F65" s="2"/>
      <c r="G65" s="2"/>
      <c r="H65" s="2"/>
      <c r="I65" s="2"/>
      <c r="J65" s="2"/>
    </row>
    <row r="66" spans="1:10" ht="38.25" customHeight="1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4.4478614528043661E-3</v>
      </c>
      <c r="D66" s="19">
        <f>+'[1]CM.05-SERV.TER.'!$D$10</f>
        <v>1056.0999999999999</v>
      </c>
      <c r="E66" s="20">
        <f>G63</f>
        <v>4.6973864803066903</v>
      </c>
      <c r="F66" s="2"/>
      <c r="G66" s="2"/>
      <c r="H66" s="2"/>
      <c r="I66" s="2"/>
      <c r="J66" s="2"/>
    </row>
    <row r="67" spans="1:10" ht="38.25" customHeight="1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0</v>
      </c>
      <c r="D67" s="19">
        <f>+'[1]CM.05-SERV.TER.'!$D$11</f>
        <v>188.55555555555554</v>
      </c>
      <c r="E67" s="20">
        <f>H63</f>
        <v>0</v>
      </c>
      <c r="F67" s="2"/>
      <c r="G67" s="2"/>
      <c r="H67" s="2"/>
      <c r="I67" s="2"/>
      <c r="J67" s="2"/>
    </row>
    <row r="68" spans="1:10" ht="38.25" customHeight="1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6.4519403413042685E-3</v>
      </c>
      <c r="D68" s="19">
        <f>+'[1]CM.05-SERV.TER.'!$D$12</f>
        <v>292.58620689655174</v>
      </c>
      <c r="E68" s="20">
        <f>I63</f>
        <v>1.8877487515850593</v>
      </c>
      <c r="F68" s="2"/>
      <c r="G68" s="2"/>
      <c r="H68" s="2"/>
      <c r="I68" s="2"/>
      <c r="J68" s="2"/>
    </row>
    <row r="69" spans="1:10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3.5965674360390444E-5</v>
      </c>
      <c r="D69" s="19">
        <f>+'[1]CM.05-SERV.TER.'!$D$13</f>
        <v>606.07142857142856</v>
      </c>
      <c r="E69" s="20">
        <f>J63</f>
        <v>2.1797767639136635E-2</v>
      </c>
      <c r="F69" s="2"/>
      <c r="G69" s="2"/>
      <c r="H69" s="2"/>
      <c r="I69" s="2"/>
      <c r="J69" s="2"/>
    </row>
    <row r="70" spans="1:10" ht="33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1.1291551237432676E-2</v>
      </c>
      <c r="D70" s="23">
        <f>+'[1]CM.05-SERV.TER.'!$D$14</f>
        <v>71.30252100840336</v>
      </c>
      <c r="E70" s="37">
        <f>K63</f>
        <v>0.8051160693245063</v>
      </c>
      <c r="F70" s="2"/>
      <c r="G70" s="2"/>
      <c r="H70" s="2"/>
      <c r="I70" s="2"/>
      <c r="J70" s="2"/>
    </row>
    <row r="71" spans="1:10" x14ac:dyDescent="0.25">
      <c r="A71" s="5"/>
      <c r="B71" s="6"/>
      <c r="C71" s="31" t="s">
        <v>293</v>
      </c>
      <c r="D71" s="32"/>
      <c r="E71" s="29">
        <f>+SUM(E65:E70)</f>
        <v>23.310745795361349</v>
      </c>
      <c r="F71" s="2"/>
      <c r="G71" s="2"/>
      <c r="H71" s="2"/>
      <c r="I71" s="2"/>
      <c r="J71" s="2"/>
    </row>
    <row r="72" spans="1:10" x14ac:dyDescent="0.25">
      <c r="A72" s="5"/>
      <c r="B72" s="6"/>
      <c r="C72" s="24" t="s">
        <v>294</v>
      </c>
      <c r="D72" s="25"/>
      <c r="E72" s="26">
        <v>2</v>
      </c>
      <c r="F72" s="2"/>
      <c r="G72" s="2"/>
      <c r="H72" s="2"/>
      <c r="I72" s="2"/>
      <c r="J72" s="2"/>
    </row>
    <row r="73" spans="1:10" x14ac:dyDescent="0.25">
      <c r="A73" s="5"/>
      <c r="B73" s="6"/>
      <c r="C73" s="27" t="s">
        <v>295</v>
      </c>
      <c r="D73" s="28"/>
      <c r="E73" s="29">
        <f>+E71/E72</f>
        <v>11.655372897680675</v>
      </c>
      <c r="F73" s="2"/>
      <c r="G73" s="2"/>
      <c r="H73" s="2"/>
      <c r="I73" s="2"/>
      <c r="J73" s="2"/>
    </row>
    <row r="76" spans="1:10" ht="20.25" customHeight="1" x14ac:dyDescent="0.25">
      <c r="A76" s="391" t="s">
        <v>279</v>
      </c>
      <c r="B76" s="391"/>
      <c r="C76" s="391"/>
      <c r="D76" s="391"/>
      <c r="E76" s="391"/>
      <c r="F76" s="1"/>
      <c r="G76" s="1"/>
      <c r="H76" s="2"/>
      <c r="I76" s="2"/>
      <c r="J76" s="2"/>
    </row>
    <row r="77" spans="1:10" x14ac:dyDescent="0.25">
      <c r="A77" s="3"/>
      <c r="B77" s="3"/>
      <c r="C77" s="3"/>
      <c r="D77" s="3"/>
      <c r="E77" s="3"/>
      <c r="F77" s="3"/>
      <c r="G77" s="3"/>
      <c r="H77" s="2"/>
      <c r="I77" s="2"/>
      <c r="J77" s="2"/>
    </row>
    <row r="78" spans="1:10" x14ac:dyDescent="0.25">
      <c r="A78" s="4"/>
      <c r="B78" s="4"/>
      <c r="C78" s="5"/>
      <c r="D78" s="6"/>
      <c r="E78" s="7"/>
      <c r="F78" s="2"/>
      <c r="G78" s="2"/>
      <c r="H78" s="2"/>
      <c r="I78" s="2"/>
      <c r="J78" s="2"/>
    </row>
    <row r="79" spans="1:10" ht="15.75" x14ac:dyDescent="0.25">
      <c r="A79" s="392" t="s">
        <v>280</v>
      </c>
      <c r="B79" s="392"/>
      <c r="C79" s="392"/>
      <c r="D79" s="392"/>
      <c r="E79" s="392"/>
      <c r="F79" s="2"/>
      <c r="G79" s="2"/>
      <c r="H79" s="2"/>
      <c r="I79" s="2"/>
      <c r="J79" s="2"/>
    </row>
    <row r="80" spans="1:10" ht="15.75" customHeight="1" x14ac:dyDescent="0.25">
      <c r="A80" s="393" t="s">
        <v>281</v>
      </c>
      <c r="B80" s="393"/>
      <c r="C80" s="393"/>
      <c r="D80" s="393"/>
      <c r="E80" s="393"/>
      <c r="F80" s="2"/>
      <c r="G80" s="2"/>
      <c r="H80" s="2"/>
      <c r="I80" s="2"/>
      <c r="J80" s="2"/>
    </row>
    <row r="81" spans="1:11" x14ac:dyDescent="0.25">
      <c r="A81" s="2"/>
      <c r="B81" s="8"/>
      <c r="C81" s="8"/>
      <c r="D81" s="2"/>
      <c r="E81" s="2"/>
      <c r="F81" s="2"/>
      <c r="G81" s="2"/>
      <c r="H81" s="2"/>
      <c r="I81" s="2"/>
      <c r="J81" s="2"/>
    </row>
    <row r="82" spans="1:11" x14ac:dyDescent="0.25">
      <c r="A82" s="9" t="s">
        <v>282</v>
      </c>
      <c r="B82" s="9"/>
      <c r="C82" s="10"/>
      <c r="D82" s="9"/>
      <c r="E82" s="9"/>
      <c r="F82" s="9"/>
      <c r="G82" s="9"/>
      <c r="H82" s="9"/>
      <c r="I82" s="9"/>
      <c r="J82" s="11"/>
    </row>
    <row r="83" spans="1:11" ht="54.75" customHeight="1" x14ac:dyDescent="0.25">
      <c r="A83" s="508" t="s">
        <v>518</v>
      </c>
      <c r="B83" s="509"/>
      <c r="C83" s="509"/>
      <c r="D83" s="509"/>
      <c r="E83" s="510"/>
      <c r="F83" s="9"/>
      <c r="G83" s="9"/>
      <c r="H83" s="9"/>
      <c r="I83" s="9"/>
      <c r="J83" s="9"/>
    </row>
    <row r="84" spans="1:11" x14ac:dyDescent="0.25">
      <c r="A84" s="12"/>
      <c r="B84" s="12"/>
      <c r="C84" s="13"/>
      <c r="D84" s="12"/>
      <c r="E84" s="12"/>
      <c r="F84" s="12"/>
      <c r="G84" s="12"/>
      <c r="H84" s="12"/>
      <c r="I84" s="12"/>
      <c r="J84" s="11"/>
    </row>
    <row r="85" spans="1:11" x14ac:dyDescent="0.25">
      <c r="A85" s="9" t="s">
        <v>283</v>
      </c>
      <c r="B85" s="9"/>
      <c r="C85" s="13"/>
      <c r="D85" s="12"/>
      <c r="E85" s="12"/>
      <c r="F85" s="12"/>
      <c r="G85" s="12"/>
      <c r="H85" s="12"/>
      <c r="I85" s="12"/>
      <c r="J85" s="11"/>
    </row>
    <row r="86" spans="1:11" x14ac:dyDescent="0.25">
      <c r="A86" s="462" t="s">
        <v>521</v>
      </c>
      <c r="B86" s="463"/>
      <c r="C86" s="463"/>
      <c r="D86" s="463"/>
      <c r="E86" s="464"/>
      <c r="F86" s="9"/>
      <c r="G86" s="9"/>
      <c r="H86" s="9"/>
      <c r="I86" s="9"/>
      <c r="J86" s="9"/>
    </row>
    <row r="87" spans="1:11" x14ac:dyDescent="0.25">
      <c r="A87" s="14"/>
      <c r="B87" s="14"/>
      <c r="C87" s="14"/>
      <c r="D87" s="14"/>
      <c r="E87" s="14"/>
      <c r="F87" s="2"/>
      <c r="G87" s="2"/>
      <c r="H87" s="2"/>
      <c r="I87" s="2"/>
      <c r="J87" s="2"/>
    </row>
    <row r="88" spans="1:11" ht="72" customHeight="1" x14ac:dyDescent="0.25">
      <c r="A88" s="15" t="s">
        <v>285</v>
      </c>
      <c r="B88" s="15" t="s">
        <v>286</v>
      </c>
      <c r="C88" s="15" t="s">
        <v>287</v>
      </c>
      <c r="D88" s="15" t="s">
        <v>288</v>
      </c>
      <c r="E88" s="15" t="s">
        <v>289</v>
      </c>
      <c r="F88" s="2">
        <v>8.1430443312110103</v>
      </c>
      <c r="G88" s="2">
        <v>2.4446778083592737</v>
      </c>
      <c r="H88" s="2">
        <v>0</v>
      </c>
      <c r="I88" s="2">
        <v>0.97046632800536548</v>
      </c>
      <c r="J88" s="2">
        <v>1.0898883819568318E-2</v>
      </c>
      <c r="K88">
        <v>0.42199920980945249</v>
      </c>
    </row>
    <row r="89" spans="1:11" ht="25.5" customHeight="1" x14ac:dyDescent="0.25">
      <c r="A89" s="16"/>
      <c r="B89" s="16"/>
      <c r="C89" s="16" t="s">
        <v>290</v>
      </c>
      <c r="D89" s="16" t="s">
        <v>291</v>
      </c>
      <c r="E89" s="16" t="s">
        <v>292</v>
      </c>
      <c r="F89" s="2"/>
      <c r="G89" s="2"/>
      <c r="H89" s="2"/>
      <c r="I89" s="2"/>
      <c r="J89" s="2"/>
    </row>
    <row r="90" spans="1:11" ht="38.25" customHeight="1" x14ac:dyDescent="0.25">
      <c r="A90" s="38" t="str">
        <f>+'[1]CM.05-SERV.TER.'!$A$9</f>
        <v>Servicio por mantenimiento de  Equipos de computo.</v>
      </c>
      <c r="B90" s="33" t="str">
        <f>+'[1]CM.05-SERV.TER.'!$C$9</f>
        <v>servicio</v>
      </c>
      <c r="C90" s="34">
        <f t="shared" ref="C90:C95" si="3">E90/D90</f>
        <v>7.6417458063166395E-3</v>
      </c>
      <c r="D90" s="35">
        <f>+'[1]CM.05-SERV.TER.'!$D$9</f>
        <v>1065.5999999999999</v>
      </c>
      <c r="E90" s="36">
        <f>F88</f>
        <v>8.1430443312110103</v>
      </c>
      <c r="F90" s="2"/>
      <c r="G90" s="2"/>
      <c r="H90" s="2"/>
      <c r="I90" s="2"/>
      <c r="J90" s="2"/>
    </row>
    <row r="91" spans="1:11" ht="38.25" customHeight="1" x14ac:dyDescent="0.25">
      <c r="A91" s="39" t="str">
        <f>+'[1]CM.05-SERV.TER.'!$A$10</f>
        <v>Servicio por  mantenimiento de Impresoras.</v>
      </c>
      <c r="B91" s="17" t="str">
        <f>+'[1]CM.05-SERV.TER.'!$C$10</f>
        <v>servicio</v>
      </c>
      <c r="C91" s="18">
        <f t="shared" si="3"/>
        <v>2.3148165972533604E-3</v>
      </c>
      <c r="D91" s="19">
        <f>+'[1]CM.05-SERV.TER.'!$D$10</f>
        <v>1056.0999999999999</v>
      </c>
      <c r="E91" s="20">
        <f>G88</f>
        <v>2.4446778083592737</v>
      </c>
      <c r="F91" s="2"/>
      <c r="G91" s="2"/>
      <c r="H91" s="2"/>
      <c r="I91" s="2"/>
      <c r="J91" s="2"/>
    </row>
    <row r="92" spans="1:11" ht="38.25" customHeight="1" x14ac:dyDescent="0.25">
      <c r="A92" s="39" t="str">
        <f>+'[1]CM.05-SERV.TER.'!$A$11</f>
        <v>Servicio por mantenimiento de Modulos  de trabajo</v>
      </c>
      <c r="B92" s="17" t="str">
        <f>+'[1]CM.05-SERV.TER.'!$C$11</f>
        <v>servicio</v>
      </c>
      <c r="C92" s="18">
        <f t="shared" si="3"/>
        <v>0</v>
      </c>
      <c r="D92" s="19">
        <f>+'[1]CM.05-SERV.TER.'!$D$11</f>
        <v>188.55555555555554</v>
      </c>
      <c r="E92" s="20">
        <f>H88</f>
        <v>0</v>
      </c>
      <c r="F92" s="2"/>
      <c r="G92" s="2"/>
      <c r="H92" s="2"/>
      <c r="I92" s="2"/>
      <c r="J92" s="2"/>
    </row>
    <row r="93" spans="1:11" ht="38.25" customHeight="1" x14ac:dyDescent="0.25">
      <c r="A93" s="39" t="str">
        <f>+'[1]CM.05-SERV.TER.'!$A$12</f>
        <v xml:space="preserve">Servicio por mantenimiento de escritorio </v>
      </c>
      <c r="B93" s="17" t="str">
        <f>+'[1]CM.05-SERV.TER.'!$C$12</f>
        <v>servicio</v>
      </c>
      <c r="C93" s="18">
        <f t="shared" si="3"/>
        <v>3.3168560415033112E-3</v>
      </c>
      <c r="D93" s="19">
        <f>+'[1]CM.05-SERV.TER.'!$D$12</f>
        <v>292.58620689655174</v>
      </c>
      <c r="E93" s="20">
        <f>I88</f>
        <v>0.97046632800536548</v>
      </c>
      <c r="F93" s="2"/>
      <c r="G93" s="2"/>
      <c r="H93" s="2"/>
      <c r="I93" s="2"/>
      <c r="J93" s="2"/>
    </row>
    <row r="94" spans="1:11" x14ac:dyDescent="0.25">
      <c r="A94" s="39" t="str">
        <f>+'[1]CM.05-SERV.TER.'!$A$13</f>
        <v xml:space="preserve">Servicio por mantenimiento de sillon </v>
      </c>
      <c r="B94" s="17" t="str">
        <f>+'[1]CM.05-SERV.TER.'!$C$13</f>
        <v>servicio</v>
      </c>
      <c r="C94" s="18">
        <f t="shared" si="3"/>
        <v>1.7982837180195222E-5</v>
      </c>
      <c r="D94" s="19">
        <f>+'[1]CM.05-SERV.TER.'!$D$13</f>
        <v>606.07142857142856</v>
      </c>
      <c r="E94" s="20">
        <f>J88</f>
        <v>1.0898883819568318E-2</v>
      </c>
      <c r="F94" s="2"/>
      <c r="G94" s="2"/>
      <c r="H94" s="2"/>
      <c r="I94" s="2"/>
      <c r="J94" s="2"/>
    </row>
    <row r="95" spans="1:11" ht="34.5" customHeight="1" x14ac:dyDescent="0.25">
      <c r="A95" s="40" t="str">
        <f>+'[1]CM.05-SERV.TER.'!$A$14</f>
        <v>Servicio por mantenimiento de armario</v>
      </c>
      <c r="B95" s="21" t="str">
        <f>+'[1]CM.05-SERV.TER.'!$C$14</f>
        <v>servicio</v>
      </c>
      <c r="C95" s="22">
        <f t="shared" si="3"/>
        <v>5.9184332312698703E-3</v>
      </c>
      <c r="D95" s="23">
        <f>+'[1]CM.05-SERV.TER.'!$D$14</f>
        <v>71.30252100840336</v>
      </c>
      <c r="E95" s="37">
        <f>K88</f>
        <v>0.42199920980945249</v>
      </c>
      <c r="F95" s="2"/>
      <c r="G95" s="2"/>
      <c r="H95" s="2"/>
      <c r="I95" s="2"/>
      <c r="J95" s="2"/>
    </row>
    <row r="96" spans="1:11" x14ac:dyDescent="0.25">
      <c r="A96" s="5"/>
      <c r="B96" s="6"/>
      <c r="C96" s="31" t="s">
        <v>293</v>
      </c>
      <c r="D96" s="32"/>
      <c r="E96" s="29">
        <f>+SUM(E90:E95)</f>
        <v>11.99108656120467</v>
      </c>
      <c r="F96" s="2"/>
      <c r="G96" s="2"/>
      <c r="H96" s="2"/>
      <c r="I96" s="2"/>
      <c r="J96" s="2"/>
    </row>
    <row r="97" spans="1:10" x14ac:dyDescent="0.25">
      <c r="A97" s="5"/>
      <c r="B97" s="6"/>
      <c r="C97" s="24" t="s">
        <v>294</v>
      </c>
      <c r="D97" s="25"/>
      <c r="E97" s="26">
        <v>1</v>
      </c>
      <c r="F97" s="2"/>
      <c r="G97" s="2"/>
      <c r="H97" s="2"/>
      <c r="I97" s="2"/>
      <c r="J97" s="2"/>
    </row>
    <row r="98" spans="1:10" x14ac:dyDescent="0.25">
      <c r="A98" s="5"/>
      <c r="B98" s="6"/>
      <c r="C98" s="27" t="s">
        <v>295</v>
      </c>
      <c r="D98" s="28"/>
      <c r="E98" s="29">
        <f>+E96/E97</f>
        <v>11.99108656120467</v>
      </c>
      <c r="F98" s="2"/>
      <c r="G98" s="2"/>
      <c r="H98" s="2"/>
      <c r="I98" s="2"/>
      <c r="J98" s="2"/>
    </row>
    <row r="101" spans="1:10" ht="20.25" customHeight="1" x14ac:dyDescent="0.25">
      <c r="A101" s="391" t="s">
        <v>279</v>
      </c>
      <c r="B101" s="391"/>
      <c r="C101" s="391"/>
      <c r="D101" s="391"/>
      <c r="E101" s="391"/>
      <c r="F101" s="1"/>
      <c r="G101" s="1"/>
      <c r="H101" s="2"/>
      <c r="I101" s="2"/>
      <c r="J101" s="2"/>
    </row>
    <row r="102" spans="1:10" x14ac:dyDescent="0.25">
      <c r="A102" s="3"/>
      <c r="B102" s="3"/>
      <c r="C102" s="3"/>
      <c r="D102" s="3"/>
      <c r="E102" s="3"/>
      <c r="F102" s="3"/>
      <c r="G102" s="3"/>
      <c r="H102" s="2"/>
      <c r="I102" s="2"/>
      <c r="J102" s="2"/>
    </row>
    <row r="103" spans="1:10" x14ac:dyDescent="0.25">
      <c r="A103" s="4"/>
      <c r="B103" s="4"/>
      <c r="C103" s="5"/>
      <c r="D103" s="6"/>
      <c r="E103" s="7"/>
      <c r="F103" s="2"/>
      <c r="G103" s="2"/>
      <c r="H103" s="2"/>
      <c r="I103" s="2"/>
      <c r="J103" s="2"/>
    </row>
    <row r="104" spans="1:10" ht="15.75" x14ac:dyDescent="0.25">
      <c r="A104" s="392" t="s">
        <v>280</v>
      </c>
      <c r="B104" s="392"/>
      <c r="C104" s="392"/>
      <c r="D104" s="392"/>
      <c r="E104" s="392"/>
      <c r="F104" s="2"/>
      <c r="G104" s="2"/>
      <c r="H104" s="2"/>
      <c r="I104" s="2"/>
      <c r="J104" s="2"/>
    </row>
    <row r="105" spans="1:10" ht="15.75" customHeight="1" x14ac:dyDescent="0.25">
      <c r="A105" s="393" t="s">
        <v>281</v>
      </c>
      <c r="B105" s="393"/>
      <c r="C105" s="393"/>
      <c r="D105" s="393"/>
      <c r="E105" s="393"/>
      <c r="F105" s="2"/>
      <c r="G105" s="2"/>
      <c r="H105" s="2"/>
      <c r="I105" s="2"/>
      <c r="J105" s="2"/>
    </row>
    <row r="106" spans="1:10" x14ac:dyDescent="0.25">
      <c r="A106" s="2"/>
      <c r="B106" s="8"/>
      <c r="C106" s="8"/>
      <c r="D106" s="2"/>
      <c r="E106" s="2"/>
      <c r="F106" s="2"/>
      <c r="G106" s="2"/>
      <c r="H106" s="2"/>
      <c r="I106" s="2"/>
      <c r="J106" s="2"/>
    </row>
    <row r="107" spans="1:10" x14ac:dyDescent="0.25">
      <c r="A107" s="9" t="s">
        <v>282</v>
      </c>
      <c r="B107" s="9"/>
      <c r="C107" s="10"/>
      <c r="D107" s="9"/>
      <c r="E107" s="9"/>
      <c r="F107" s="9"/>
      <c r="G107" s="9"/>
      <c r="H107" s="9"/>
      <c r="I107" s="9"/>
      <c r="J107" s="11"/>
    </row>
    <row r="108" spans="1:10" ht="50.25" customHeight="1" x14ac:dyDescent="0.25">
      <c r="A108" s="500" t="s">
        <v>519</v>
      </c>
      <c r="B108" s="514"/>
      <c r="C108" s="514"/>
      <c r="D108" s="514"/>
      <c r="E108" s="515"/>
      <c r="F108" s="9"/>
      <c r="G108" s="9"/>
      <c r="H108" s="9"/>
      <c r="I108" s="9"/>
      <c r="J108" s="9"/>
    </row>
    <row r="109" spans="1:10" x14ac:dyDescent="0.25">
      <c r="A109" s="31"/>
      <c r="B109" s="32"/>
      <c r="C109" s="293"/>
      <c r="D109" s="32"/>
      <c r="E109" s="294"/>
      <c r="F109" s="12"/>
      <c r="G109" s="12"/>
      <c r="H109" s="12"/>
      <c r="I109" s="12"/>
      <c r="J109" s="11"/>
    </row>
    <row r="110" spans="1:10" x14ac:dyDescent="0.25">
      <c r="A110" s="9" t="s">
        <v>283</v>
      </c>
      <c r="B110" s="9"/>
      <c r="C110" s="13"/>
      <c r="D110" s="12"/>
      <c r="E110" s="12"/>
      <c r="F110" s="12"/>
      <c r="G110" s="12"/>
      <c r="H110" s="12"/>
      <c r="I110" s="12"/>
      <c r="J110" s="11"/>
    </row>
    <row r="111" spans="1:10" x14ac:dyDescent="0.25">
      <c r="A111" s="462" t="s">
        <v>521</v>
      </c>
      <c r="B111" s="463"/>
      <c r="C111" s="463"/>
      <c r="D111" s="463"/>
      <c r="E111" s="464"/>
      <c r="F111" s="9"/>
      <c r="G111" s="9"/>
      <c r="H111" s="9"/>
      <c r="I111" s="9"/>
      <c r="J111" s="9"/>
    </row>
    <row r="112" spans="1:10" x14ac:dyDescent="0.25">
      <c r="A112" s="14"/>
      <c r="B112" s="14"/>
      <c r="C112" s="14"/>
      <c r="D112" s="14"/>
      <c r="E112" s="14"/>
      <c r="F112" s="2"/>
      <c r="G112" s="2"/>
      <c r="H112" s="2"/>
      <c r="I112" s="2"/>
      <c r="J112" s="2"/>
    </row>
    <row r="113" spans="1:11" ht="72" customHeight="1" x14ac:dyDescent="0.25">
      <c r="A113" s="15" t="s">
        <v>285</v>
      </c>
      <c r="B113" s="15" t="s">
        <v>286</v>
      </c>
      <c r="C113" s="15" t="s">
        <v>287</v>
      </c>
      <c r="D113" s="15" t="s">
        <v>288</v>
      </c>
      <c r="E113" s="15" t="s">
        <v>289</v>
      </c>
      <c r="F113" s="2">
        <v>26.390218011206279</v>
      </c>
      <c r="G113" s="2">
        <v>7.8639918711186612</v>
      </c>
      <c r="H113" s="2">
        <v>0</v>
      </c>
      <c r="I113" s="2">
        <v>3.1404119535758905</v>
      </c>
      <c r="J113" s="2">
        <v>2.1797767639136635E-2</v>
      </c>
      <c r="K113">
        <v>1.3550178113697613</v>
      </c>
    </row>
    <row r="114" spans="1:11" ht="25.5" customHeight="1" x14ac:dyDescent="0.25">
      <c r="A114" s="16"/>
      <c r="B114" s="16"/>
      <c r="C114" s="16" t="s">
        <v>290</v>
      </c>
      <c r="D114" s="16" t="s">
        <v>291</v>
      </c>
      <c r="E114" s="16" t="s">
        <v>292</v>
      </c>
      <c r="F114" s="2"/>
      <c r="G114" s="2"/>
      <c r="H114" s="2"/>
      <c r="I114" s="2"/>
      <c r="J114" s="2"/>
    </row>
    <row r="115" spans="1:11" ht="38.25" customHeight="1" x14ac:dyDescent="0.25">
      <c r="A115" s="38" t="str">
        <f>+'[1]CM.05-SERV.TER.'!$A$9</f>
        <v>Servicio por mantenimiento de  Equipos de computo.</v>
      </c>
      <c r="B115" s="33" t="str">
        <f>+'[1]CM.05-SERV.TER.'!$C$9</f>
        <v>servicio</v>
      </c>
      <c r="C115" s="34">
        <f t="shared" ref="C115:C120" si="4">E115/D115</f>
        <v>2.4765594980486375E-2</v>
      </c>
      <c r="D115" s="35">
        <f>+'[1]CM.05-SERV.TER.'!$D$9</f>
        <v>1065.5999999999999</v>
      </c>
      <c r="E115" s="36">
        <f>F113</f>
        <v>26.390218011206279</v>
      </c>
      <c r="F115" s="2"/>
      <c r="G115" s="2"/>
      <c r="H115" s="2"/>
      <c r="I115" s="2"/>
      <c r="J115" s="2"/>
    </row>
    <row r="116" spans="1:11" ht="38.25" customHeight="1" x14ac:dyDescent="0.25">
      <c r="A116" s="39" t="str">
        <f>+'[1]CM.05-SERV.TER.'!$A$10</f>
        <v>Servicio por  mantenimiento de Impresoras.</v>
      </c>
      <c r="B116" s="17" t="str">
        <f>+'[1]CM.05-SERV.TER.'!$C$10</f>
        <v>servicio</v>
      </c>
      <c r="C116" s="18">
        <f t="shared" si="4"/>
        <v>7.4462568612050578E-3</v>
      </c>
      <c r="D116" s="19">
        <f>+'[1]CM.05-SERV.TER.'!$D$10</f>
        <v>1056.0999999999999</v>
      </c>
      <c r="E116" s="20">
        <f>G113</f>
        <v>7.8639918711186612</v>
      </c>
      <c r="F116" s="2"/>
      <c r="G116" s="2"/>
      <c r="H116" s="2"/>
      <c r="I116" s="2"/>
      <c r="J116" s="2"/>
    </row>
    <row r="117" spans="1:11" ht="38.25" customHeight="1" x14ac:dyDescent="0.25">
      <c r="A117" s="39" t="str">
        <f>+'[1]CM.05-SERV.TER.'!$A$11</f>
        <v>Servicio por mantenimiento de Modulos  de trabajo</v>
      </c>
      <c r="B117" s="17" t="str">
        <f>+'[1]CM.05-SERV.TER.'!$C$11</f>
        <v>servicio</v>
      </c>
      <c r="C117" s="18">
        <f t="shared" si="4"/>
        <v>0</v>
      </c>
      <c r="D117" s="19">
        <f>+'[1]CM.05-SERV.TER.'!$D$11</f>
        <v>188.55555555555554</v>
      </c>
      <c r="E117" s="20">
        <f>H113</f>
        <v>0</v>
      </c>
      <c r="F117" s="2"/>
      <c r="G117" s="2"/>
      <c r="H117" s="2"/>
      <c r="I117" s="2"/>
      <c r="J117" s="2"/>
    </row>
    <row r="118" spans="1:11" ht="38.25" customHeight="1" x14ac:dyDescent="0.25">
      <c r="A118" s="39" t="str">
        <f>+'[1]CM.05-SERV.TER.'!$A$12</f>
        <v xml:space="preserve">Servicio por mantenimiento de escritorio </v>
      </c>
      <c r="B118" s="17" t="str">
        <f>+'[1]CM.05-SERV.TER.'!$C$12</f>
        <v>servicio</v>
      </c>
      <c r="C118" s="18">
        <f t="shared" si="4"/>
        <v>1.0733287761190433E-2</v>
      </c>
      <c r="D118" s="19">
        <f>+'[1]CM.05-SERV.TER.'!$D$12</f>
        <v>292.58620689655174</v>
      </c>
      <c r="E118" s="20">
        <f>I113</f>
        <v>3.1404119535758905</v>
      </c>
      <c r="F118" s="2"/>
      <c r="G118" s="2"/>
      <c r="H118" s="2"/>
      <c r="I118" s="2"/>
      <c r="J118" s="2"/>
    </row>
    <row r="119" spans="1:11" x14ac:dyDescent="0.25">
      <c r="A119" s="39" t="str">
        <f>+'[1]CM.05-SERV.TER.'!$A$13</f>
        <v xml:space="preserve">Servicio por mantenimiento de sillon </v>
      </c>
      <c r="B119" s="17" t="str">
        <f>+'[1]CM.05-SERV.TER.'!$C$13</f>
        <v>servicio</v>
      </c>
      <c r="C119" s="18">
        <f t="shared" si="4"/>
        <v>3.5965674360390444E-5</v>
      </c>
      <c r="D119" s="19">
        <f>+'[1]CM.05-SERV.TER.'!$D$13</f>
        <v>606.07142857142856</v>
      </c>
      <c r="E119" s="20">
        <f>J113</f>
        <v>2.1797767639136635E-2</v>
      </c>
      <c r="F119" s="2"/>
      <c r="G119" s="2"/>
      <c r="H119" s="2"/>
      <c r="I119" s="2"/>
      <c r="J119" s="2"/>
    </row>
    <row r="120" spans="1:11" x14ac:dyDescent="0.25">
      <c r="A120" s="40" t="str">
        <f>+'[1]CM.05-SERV.TER.'!$A$14</f>
        <v>Servicio por mantenimiento de armario</v>
      </c>
      <c r="B120" s="21" t="str">
        <f>+'[1]CM.05-SERV.TER.'!$C$14</f>
        <v>servicio</v>
      </c>
      <c r="C120" s="22">
        <f t="shared" si="4"/>
        <v>1.9003785451149276E-2</v>
      </c>
      <c r="D120" s="23">
        <f>+'[1]CM.05-SERV.TER.'!$D$14</f>
        <v>71.30252100840336</v>
      </c>
      <c r="E120" s="37">
        <f>K113</f>
        <v>1.3550178113697613</v>
      </c>
      <c r="F120" s="2"/>
      <c r="G120" s="2"/>
      <c r="H120" s="2"/>
      <c r="I120" s="2"/>
      <c r="J120" s="2"/>
    </row>
    <row r="121" spans="1:11" x14ac:dyDescent="0.25">
      <c r="A121" s="5"/>
      <c r="B121" s="6"/>
      <c r="C121" s="31" t="s">
        <v>293</v>
      </c>
      <c r="D121" s="32"/>
      <c r="E121" s="29">
        <f>+SUM(E115:E120)</f>
        <v>38.771437414909734</v>
      </c>
      <c r="F121" s="2"/>
      <c r="G121" s="2"/>
      <c r="H121" s="2"/>
      <c r="I121" s="2"/>
      <c r="J121" s="2"/>
    </row>
    <row r="122" spans="1:11" x14ac:dyDescent="0.25">
      <c r="A122" s="5"/>
      <c r="B122" s="6"/>
      <c r="C122" s="24" t="s">
        <v>294</v>
      </c>
      <c r="D122" s="25"/>
      <c r="E122" s="26">
        <v>2</v>
      </c>
      <c r="F122" s="2"/>
      <c r="G122" s="2"/>
      <c r="H122" s="2"/>
      <c r="I122" s="2"/>
      <c r="J122" s="2"/>
    </row>
    <row r="123" spans="1:11" x14ac:dyDescent="0.25">
      <c r="A123" s="5"/>
      <c r="B123" s="6"/>
      <c r="C123" s="27" t="s">
        <v>295</v>
      </c>
      <c r="D123" s="28"/>
      <c r="E123" s="29">
        <f>+E121/E122</f>
        <v>19.385718707454867</v>
      </c>
      <c r="F123" s="2"/>
      <c r="G123" s="2"/>
      <c r="H123" s="2"/>
      <c r="I123" s="2"/>
      <c r="J123" s="2"/>
    </row>
    <row r="126" spans="1:11" ht="20.25" customHeight="1" x14ac:dyDescent="0.25">
      <c r="A126" s="391" t="s">
        <v>279</v>
      </c>
      <c r="B126" s="391"/>
      <c r="C126" s="391"/>
      <c r="D126" s="391"/>
      <c r="E126" s="391"/>
      <c r="F126" s="1"/>
      <c r="G126" s="1"/>
      <c r="H126" s="2"/>
      <c r="I126" s="2"/>
      <c r="J126" s="2"/>
    </row>
    <row r="127" spans="1:11" x14ac:dyDescent="0.25">
      <c r="A127" s="3"/>
      <c r="B127" s="3"/>
      <c r="C127" s="3"/>
      <c r="D127" s="3"/>
      <c r="E127" s="3"/>
      <c r="F127" s="3"/>
      <c r="G127" s="3"/>
      <c r="H127" s="2"/>
      <c r="I127" s="2"/>
      <c r="J127" s="2"/>
    </row>
    <row r="128" spans="1:11" x14ac:dyDescent="0.25">
      <c r="A128" s="4"/>
      <c r="B128" s="4"/>
      <c r="C128" s="5"/>
      <c r="D128" s="6"/>
      <c r="E128" s="7"/>
      <c r="F128" s="2"/>
      <c r="G128" s="2"/>
      <c r="H128" s="2"/>
      <c r="I128" s="2"/>
      <c r="J128" s="2"/>
    </row>
    <row r="129" spans="1:11" ht="15.75" x14ac:dyDescent="0.25">
      <c r="A129" s="392" t="s">
        <v>280</v>
      </c>
      <c r="B129" s="392"/>
      <c r="C129" s="392"/>
      <c r="D129" s="392"/>
      <c r="E129" s="392"/>
      <c r="F129" s="2"/>
      <c r="G129" s="2"/>
      <c r="H129" s="2"/>
      <c r="I129" s="2"/>
      <c r="J129" s="2"/>
    </row>
    <row r="130" spans="1:11" ht="15.75" customHeight="1" x14ac:dyDescent="0.25">
      <c r="A130" s="393" t="s">
        <v>281</v>
      </c>
      <c r="B130" s="393"/>
      <c r="C130" s="393"/>
      <c r="D130" s="393"/>
      <c r="E130" s="393"/>
      <c r="F130" s="2"/>
      <c r="G130" s="2"/>
      <c r="H130" s="2"/>
      <c r="I130" s="2"/>
      <c r="J130" s="2"/>
    </row>
    <row r="131" spans="1:11" x14ac:dyDescent="0.25">
      <c r="A131" s="2"/>
      <c r="B131" s="8"/>
      <c r="C131" s="8"/>
      <c r="D131" s="2"/>
      <c r="E131" s="2"/>
      <c r="F131" s="2"/>
      <c r="G131" s="2"/>
      <c r="H131" s="2"/>
      <c r="I131" s="2"/>
      <c r="J131" s="2"/>
    </row>
    <row r="132" spans="1:11" x14ac:dyDescent="0.25">
      <c r="A132" s="9" t="s">
        <v>282</v>
      </c>
      <c r="B132" s="9"/>
      <c r="C132" s="10"/>
      <c r="D132" s="9"/>
      <c r="E132" s="9"/>
      <c r="F132" s="9"/>
      <c r="G132" s="9"/>
      <c r="H132" s="9"/>
      <c r="I132" s="9"/>
      <c r="J132" s="11"/>
    </row>
    <row r="133" spans="1:11" ht="50.25" customHeight="1" x14ac:dyDescent="0.25">
      <c r="A133" s="500" t="s">
        <v>520</v>
      </c>
      <c r="B133" s="514"/>
      <c r="C133" s="514"/>
      <c r="D133" s="514"/>
      <c r="E133" s="515"/>
      <c r="F133" s="9"/>
      <c r="G133" s="9"/>
      <c r="H133" s="9"/>
      <c r="I133" s="9"/>
      <c r="J133" s="9"/>
    </row>
    <row r="134" spans="1:11" x14ac:dyDescent="0.25">
      <c r="A134" s="31"/>
      <c r="B134" s="32"/>
      <c r="C134" s="293"/>
      <c r="D134" s="32"/>
      <c r="E134" s="294"/>
      <c r="F134" s="12"/>
      <c r="G134" s="12"/>
      <c r="H134" s="12"/>
      <c r="I134" s="12"/>
      <c r="J134" s="11"/>
    </row>
    <row r="135" spans="1:11" x14ac:dyDescent="0.25">
      <c r="A135" s="9" t="s">
        <v>283</v>
      </c>
      <c r="B135" s="9"/>
      <c r="C135" s="13"/>
      <c r="D135" s="12"/>
      <c r="E135" s="12"/>
      <c r="F135" s="12"/>
      <c r="G135" s="12"/>
      <c r="H135" s="12"/>
      <c r="I135" s="12"/>
      <c r="J135" s="11"/>
    </row>
    <row r="136" spans="1:11" x14ac:dyDescent="0.25">
      <c r="A136" s="462" t="s">
        <v>521</v>
      </c>
      <c r="B136" s="463"/>
      <c r="C136" s="463"/>
      <c r="D136" s="463"/>
      <c r="E136" s="464"/>
      <c r="F136" s="9"/>
      <c r="G136" s="9"/>
      <c r="H136" s="9"/>
      <c r="I136" s="9"/>
      <c r="J136" s="9"/>
    </row>
    <row r="137" spans="1:11" x14ac:dyDescent="0.25">
      <c r="A137" s="14"/>
      <c r="B137" s="14"/>
      <c r="C137" s="14"/>
      <c r="D137" s="14"/>
      <c r="E137" s="14"/>
      <c r="F137" s="2"/>
      <c r="G137" s="2"/>
      <c r="H137" s="2"/>
      <c r="I137" s="2"/>
      <c r="J137" s="2"/>
    </row>
    <row r="138" spans="1:11" ht="72" customHeight="1" x14ac:dyDescent="0.25">
      <c r="A138" s="15" t="s">
        <v>285</v>
      </c>
      <c r="B138" s="15" t="s">
        <v>286</v>
      </c>
      <c r="C138" s="15" t="s">
        <v>287</v>
      </c>
      <c r="D138" s="15" t="s">
        <v>288</v>
      </c>
      <c r="E138" s="15" t="s">
        <v>289</v>
      </c>
      <c r="F138" s="2">
        <v>158.00360383126235</v>
      </c>
      <c r="G138" s="2">
        <v>49.623344732408242</v>
      </c>
      <c r="H138" s="2">
        <v>0</v>
      </c>
      <c r="I138" s="2">
        <v>19.03742119327806</v>
      </c>
      <c r="J138" s="2">
        <v>0.11988772201525151</v>
      </c>
      <c r="K138">
        <v>8.7430897610977834</v>
      </c>
    </row>
    <row r="139" spans="1:11" ht="25.5" customHeight="1" x14ac:dyDescent="0.25">
      <c r="A139" s="16"/>
      <c r="B139" s="16"/>
      <c r="C139" s="16" t="s">
        <v>290</v>
      </c>
      <c r="D139" s="16" t="s">
        <v>291</v>
      </c>
      <c r="E139" s="16" t="s">
        <v>292</v>
      </c>
      <c r="F139" s="2"/>
      <c r="G139" s="2"/>
      <c r="H139" s="2"/>
      <c r="I139" s="2"/>
      <c r="J139" s="2"/>
    </row>
    <row r="140" spans="1:11" ht="38.25" customHeight="1" x14ac:dyDescent="0.25">
      <c r="A140" s="38" t="str">
        <f>+'[1]CM.05-SERV.TER.'!$A$9</f>
        <v>Servicio por mantenimiento de  Equipos de computo.</v>
      </c>
      <c r="B140" s="33" t="str">
        <f>+'[1]CM.05-SERV.TER.'!$C$9</f>
        <v>servicio</v>
      </c>
      <c r="C140" s="34">
        <f t="shared" ref="C140:C145" si="5">E140/D140</f>
        <v>0.14827665524705552</v>
      </c>
      <c r="D140" s="35">
        <f>+'[1]CM.05-SERV.TER.'!$D$9</f>
        <v>1065.5999999999999</v>
      </c>
      <c r="E140" s="36">
        <f>F138</f>
        <v>158.00360383126235</v>
      </c>
      <c r="F140" s="2"/>
      <c r="G140" s="2"/>
      <c r="H140" s="2"/>
      <c r="I140" s="2"/>
      <c r="J140" s="2"/>
    </row>
    <row r="141" spans="1:11" ht="38.25" customHeight="1" x14ac:dyDescent="0.25">
      <c r="A141" s="39" t="str">
        <f>+'[1]CM.05-SERV.TER.'!$A$10</f>
        <v>Servicio por  mantenimiento de Impresoras.</v>
      </c>
      <c r="B141" s="17" t="str">
        <f>+'[1]CM.05-SERV.TER.'!$C$10</f>
        <v>servicio</v>
      </c>
      <c r="C141" s="18">
        <f t="shared" si="5"/>
        <v>4.6987354163818051E-2</v>
      </c>
      <c r="D141" s="19">
        <f>+'[1]CM.05-SERV.TER.'!$D$10</f>
        <v>1056.0999999999999</v>
      </c>
      <c r="E141" s="20">
        <f>G138</f>
        <v>49.623344732408242</v>
      </c>
      <c r="F141" s="2"/>
      <c r="G141" s="2"/>
      <c r="H141" s="2"/>
      <c r="I141" s="2"/>
      <c r="J141" s="2"/>
    </row>
    <row r="142" spans="1:11" ht="38.25" customHeight="1" x14ac:dyDescent="0.25">
      <c r="A142" s="39" t="str">
        <f>+'[1]CM.05-SERV.TER.'!$A$11</f>
        <v>Servicio por mantenimiento de Modulos  de trabajo</v>
      </c>
      <c r="B142" s="17" t="str">
        <f>+'[1]CM.05-SERV.TER.'!$C$11</f>
        <v>servicio</v>
      </c>
      <c r="C142" s="18">
        <f t="shared" si="5"/>
        <v>0</v>
      </c>
      <c r="D142" s="19">
        <f>+'[1]CM.05-SERV.TER.'!$D$11</f>
        <v>188.55555555555554</v>
      </c>
      <c r="E142" s="20">
        <f>H138</f>
        <v>0</v>
      </c>
      <c r="F142" s="2"/>
      <c r="G142" s="2"/>
      <c r="H142" s="2"/>
      <c r="I142" s="2"/>
      <c r="J142" s="2"/>
    </row>
    <row r="143" spans="1:11" ht="38.25" customHeight="1" x14ac:dyDescent="0.25">
      <c r="A143" s="39" t="str">
        <f>+'[1]CM.05-SERV.TER.'!$A$12</f>
        <v xml:space="preserve">Servicio por mantenimiento de escritorio </v>
      </c>
      <c r="B143" s="17" t="str">
        <f>+'[1]CM.05-SERV.TER.'!$C$12</f>
        <v>servicio</v>
      </c>
      <c r="C143" s="18">
        <f t="shared" si="5"/>
        <v>6.5066024113737617E-2</v>
      </c>
      <c r="D143" s="19">
        <f>+'[1]CM.05-SERV.TER.'!$D$12</f>
        <v>292.58620689655174</v>
      </c>
      <c r="E143" s="20">
        <f>I138</f>
        <v>19.03742119327806</v>
      </c>
      <c r="F143" s="2"/>
      <c r="G143" s="2"/>
      <c r="H143" s="2"/>
      <c r="I143" s="2"/>
      <c r="J143" s="2"/>
    </row>
    <row r="144" spans="1:11" x14ac:dyDescent="0.25">
      <c r="A144" s="39" t="str">
        <f>+'[1]CM.05-SERV.TER.'!$A$13</f>
        <v xml:space="preserve">Servicio por mantenimiento de sillon </v>
      </c>
      <c r="B144" s="17" t="str">
        <f>+'[1]CM.05-SERV.TER.'!$C$13</f>
        <v>servicio</v>
      </c>
      <c r="C144" s="18">
        <f t="shared" si="5"/>
        <v>1.9781120898214747E-4</v>
      </c>
      <c r="D144" s="19">
        <f>+'[1]CM.05-SERV.TER.'!$D$13</f>
        <v>606.07142857142856</v>
      </c>
      <c r="E144" s="20">
        <f>J138</f>
        <v>0.11988772201525151</v>
      </c>
      <c r="F144" s="2"/>
      <c r="G144" s="2"/>
      <c r="H144" s="2"/>
      <c r="I144" s="2"/>
      <c r="J144" s="2"/>
    </row>
    <row r="145" spans="1:10" x14ac:dyDescent="0.25">
      <c r="A145" s="40" t="str">
        <f>+'[1]CM.05-SERV.TER.'!$A$14</f>
        <v>Servicio por mantenimiento de armario</v>
      </c>
      <c r="B145" s="21" t="str">
        <f>+'[1]CM.05-SERV.TER.'!$C$14</f>
        <v>servicio</v>
      </c>
      <c r="C145" s="22">
        <f t="shared" si="5"/>
        <v>0.12261964426289172</v>
      </c>
      <c r="D145" s="23">
        <f>+'[1]CM.05-SERV.TER.'!$D$14</f>
        <v>71.30252100840336</v>
      </c>
      <c r="E145" s="37">
        <f>K138</f>
        <v>8.7430897610977834</v>
      </c>
      <c r="F145" s="2"/>
      <c r="G145" s="2"/>
      <c r="H145" s="2"/>
      <c r="I145" s="2"/>
      <c r="J145" s="2"/>
    </row>
    <row r="146" spans="1:10" x14ac:dyDescent="0.25">
      <c r="A146" s="5"/>
      <c r="B146" s="6"/>
      <c r="C146" s="31" t="s">
        <v>293</v>
      </c>
      <c r="D146" s="32"/>
      <c r="E146" s="29">
        <f>+SUM(E140:E145)</f>
        <v>235.52734724006169</v>
      </c>
      <c r="F146" s="2"/>
      <c r="G146" s="2"/>
      <c r="H146" s="2"/>
      <c r="I146" s="2"/>
      <c r="J146" s="2"/>
    </row>
    <row r="147" spans="1:10" x14ac:dyDescent="0.25">
      <c r="A147" s="5"/>
      <c r="B147" s="6"/>
      <c r="C147" s="24" t="s">
        <v>294</v>
      </c>
      <c r="D147" s="25"/>
      <c r="E147" s="26">
        <v>11</v>
      </c>
      <c r="F147" s="2"/>
      <c r="G147" s="2"/>
      <c r="H147" s="2"/>
      <c r="I147" s="2"/>
      <c r="J147" s="2"/>
    </row>
    <row r="148" spans="1:10" x14ac:dyDescent="0.25">
      <c r="A148" s="5"/>
      <c r="B148" s="6"/>
      <c r="C148" s="27" t="s">
        <v>295</v>
      </c>
      <c r="D148" s="28"/>
      <c r="E148" s="29">
        <f>+E146/E147</f>
        <v>21.411577021823788</v>
      </c>
      <c r="F148" s="2"/>
      <c r="G148" s="2"/>
      <c r="H148" s="2"/>
      <c r="I148" s="2"/>
      <c r="J148" s="2"/>
    </row>
    <row r="151" spans="1:10" ht="20.25" customHeight="1" x14ac:dyDescent="0.25">
      <c r="A151" s="391" t="s">
        <v>279</v>
      </c>
      <c r="B151" s="391"/>
      <c r="C151" s="391"/>
      <c r="D151" s="391"/>
      <c r="E151" s="391"/>
      <c r="F151" s="1"/>
      <c r="G151" s="1"/>
      <c r="H151" s="2"/>
      <c r="I151" s="2"/>
      <c r="J151" s="2"/>
    </row>
    <row r="152" spans="1:10" x14ac:dyDescent="0.25">
      <c r="A152" s="3"/>
      <c r="B152" s="3"/>
      <c r="C152" s="3"/>
      <c r="D152" s="3"/>
      <c r="E152" s="3"/>
      <c r="F152" s="3"/>
      <c r="G152" s="3"/>
      <c r="H152" s="2"/>
      <c r="I152" s="2"/>
      <c r="J152" s="2"/>
    </row>
    <row r="153" spans="1:10" x14ac:dyDescent="0.25">
      <c r="A153" s="4"/>
      <c r="B153" s="4"/>
      <c r="C153" s="5"/>
      <c r="D153" s="6"/>
      <c r="E153" s="7"/>
      <c r="F153" s="2"/>
      <c r="G153" s="2"/>
      <c r="H153" s="2"/>
      <c r="I153" s="2"/>
      <c r="J153" s="2"/>
    </row>
    <row r="154" spans="1:10" ht="15.75" x14ac:dyDescent="0.25">
      <c r="A154" s="392" t="s">
        <v>280</v>
      </c>
      <c r="B154" s="392"/>
      <c r="C154" s="392"/>
      <c r="D154" s="392"/>
      <c r="E154" s="392"/>
      <c r="F154" s="2"/>
      <c r="G154" s="2"/>
      <c r="H154" s="2"/>
      <c r="I154" s="2"/>
      <c r="J154" s="2"/>
    </row>
    <row r="155" spans="1:10" ht="15.75" customHeight="1" x14ac:dyDescent="0.25">
      <c r="A155" s="393" t="s">
        <v>281</v>
      </c>
      <c r="B155" s="393"/>
      <c r="C155" s="393"/>
      <c r="D155" s="393"/>
      <c r="E155" s="393"/>
      <c r="F155" s="2"/>
      <c r="G155" s="2"/>
      <c r="H155" s="2"/>
      <c r="I155" s="2"/>
      <c r="J155" s="2"/>
    </row>
    <row r="156" spans="1:10" x14ac:dyDescent="0.25">
      <c r="A156" s="2"/>
      <c r="B156" s="8"/>
      <c r="C156" s="8"/>
      <c r="D156" s="2"/>
      <c r="E156" s="2"/>
      <c r="F156" s="2"/>
      <c r="G156" s="2"/>
      <c r="H156" s="2"/>
      <c r="I156" s="2"/>
      <c r="J156" s="2"/>
    </row>
    <row r="157" spans="1:10" x14ac:dyDescent="0.25">
      <c r="A157" s="9" t="s">
        <v>282</v>
      </c>
      <c r="B157" s="9"/>
      <c r="C157" s="10"/>
      <c r="D157" s="9"/>
      <c r="E157" s="9"/>
      <c r="F157" s="9"/>
      <c r="G157" s="9"/>
      <c r="H157" s="9"/>
      <c r="I157" s="9"/>
      <c r="J157" s="11"/>
    </row>
    <row r="158" spans="1:10" ht="50.25" customHeight="1" x14ac:dyDescent="0.25">
      <c r="A158" s="500" t="s">
        <v>522</v>
      </c>
      <c r="B158" s="514"/>
      <c r="C158" s="514"/>
      <c r="D158" s="514"/>
      <c r="E158" s="515"/>
      <c r="F158" s="9"/>
      <c r="G158" s="9"/>
      <c r="H158" s="9"/>
      <c r="I158" s="9"/>
      <c r="J158" s="9"/>
    </row>
    <row r="159" spans="1:10" x14ac:dyDescent="0.25">
      <c r="A159" s="31"/>
      <c r="B159" s="32"/>
      <c r="C159" s="293"/>
      <c r="D159" s="32"/>
      <c r="E159" s="294"/>
      <c r="F159" s="12"/>
      <c r="G159" s="12"/>
      <c r="H159" s="12"/>
      <c r="I159" s="12"/>
      <c r="J159" s="11"/>
    </row>
    <row r="160" spans="1:10" x14ac:dyDescent="0.25">
      <c r="A160" s="9" t="s">
        <v>283</v>
      </c>
      <c r="B160" s="9"/>
      <c r="C160" s="13"/>
      <c r="D160" s="12"/>
      <c r="E160" s="12"/>
      <c r="F160" s="12"/>
      <c r="G160" s="12"/>
      <c r="H160" s="12"/>
      <c r="I160" s="12"/>
      <c r="J160" s="11"/>
    </row>
    <row r="161" spans="1:11" x14ac:dyDescent="0.25">
      <c r="A161" s="462" t="s">
        <v>521</v>
      </c>
      <c r="B161" s="463"/>
      <c r="C161" s="463"/>
      <c r="D161" s="463"/>
      <c r="E161" s="464"/>
      <c r="F161" s="9"/>
      <c r="G161" s="9"/>
      <c r="H161" s="9"/>
      <c r="I161" s="9"/>
      <c r="J161" s="9"/>
    </row>
    <row r="162" spans="1:11" x14ac:dyDescent="0.25">
      <c r="A162" s="14"/>
      <c r="B162" s="14"/>
      <c r="C162" s="14"/>
      <c r="D162" s="14"/>
      <c r="E162" s="14"/>
      <c r="F162" s="2"/>
      <c r="G162" s="2"/>
      <c r="H162" s="2"/>
      <c r="I162" s="2"/>
      <c r="J162" s="2"/>
    </row>
    <row r="163" spans="1:11" ht="72" customHeight="1" x14ac:dyDescent="0.25">
      <c r="A163" s="15" t="s">
        <v>285</v>
      </c>
      <c r="B163" s="15" t="s">
        <v>286</v>
      </c>
      <c r="C163" s="15" t="s">
        <v>287</v>
      </c>
      <c r="D163" s="15" t="s">
        <v>288</v>
      </c>
      <c r="E163" s="15" t="s">
        <v>289</v>
      </c>
      <c r="F163" s="2">
        <v>64.389241842152529</v>
      </c>
      <c r="G163" s="2">
        <v>18.873899162317066</v>
      </c>
      <c r="H163" s="2">
        <v>0</v>
      </c>
      <c r="I163" s="2">
        <v>7.6332509649552964</v>
      </c>
      <c r="J163" s="2">
        <v>5.4494419097841598E-2</v>
      </c>
      <c r="K163">
        <v>3.2283280078223395</v>
      </c>
    </row>
    <row r="164" spans="1:11" ht="25.5" customHeight="1" x14ac:dyDescent="0.25">
      <c r="A164" s="16"/>
      <c r="B164" s="16"/>
      <c r="C164" s="16" t="s">
        <v>290</v>
      </c>
      <c r="D164" s="16" t="s">
        <v>291</v>
      </c>
      <c r="E164" s="16" t="s">
        <v>292</v>
      </c>
      <c r="F164" s="2"/>
      <c r="G164" s="2"/>
      <c r="H164" s="2"/>
      <c r="I164" s="2"/>
      <c r="J164" s="2"/>
    </row>
    <row r="165" spans="1:11" ht="38.25" customHeight="1" x14ac:dyDescent="0.25">
      <c r="A165" s="38" t="str">
        <f>+'[1]CM.05-SERV.TER.'!$A$9</f>
        <v>Servicio por mantenimiento de  Equipos de computo.</v>
      </c>
      <c r="B165" s="33" t="str">
        <f>+'[1]CM.05-SERV.TER.'!$C$9</f>
        <v>servicio</v>
      </c>
      <c r="C165" s="34">
        <f t="shared" ref="C165:C170" si="6">E165/D165</f>
        <v>6.0425339566584586E-2</v>
      </c>
      <c r="D165" s="35">
        <f>+'[1]CM.05-SERV.TER.'!$D$9</f>
        <v>1065.5999999999999</v>
      </c>
      <c r="E165" s="36">
        <f>F163</f>
        <v>64.389241842152529</v>
      </c>
      <c r="F165" s="2"/>
      <c r="G165" s="2"/>
      <c r="H165" s="2"/>
      <c r="I165" s="2"/>
      <c r="J165" s="2"/>
    </row>
    <row r="166" spans="1:11" ht="38.25" customHeight="1" x14ac:dyDescent="0.25">
      <c r="A166" s="39" t="str">
        <f>+'[1]CM.05-SERV.TER.'!$A$10</f>
        <v>Servicio por  mantenimiento de Impresoras.</v>
      </c>
      <c r="B166" s="17" t="str">
        <f>+'[1]CM.05-SERV.TER.'!$C$10</f>
        <v>servicio</v>
      </c>
      <c r="C166" s="18">
        <f t="shared" si="6"/>
        <v>1.7871318210696967E-2</v>
      </c>
      <c r="D166" s="19">
        <f>+'[1]CM.05-SERV.TER.'!$D$10</f>
        <v>1056.0999999999999</v>
      </c>
      <c r="E166" s="20">
        <f>G163</f>
        <v>18.873899162317066</v>
      </c>
      <c r="F166" s="2"/>
      <c r="G166" s="2"/>
      <c r="H166" s="2"/>
      <c r="I166" s="2"/>
      <c r="J166" s="2"/>
    </row>
    <row r="167" spans="1:11" ht="38.25" customHeight="1" x14ac:dyDescent="0.25">
      <c r="A167" s="39" t="str">
        <f>+'[1]CM.05-SERV.TER.'!$A$11</f>
        <v>Servicio por mantenimiento de Modulos  de trabajo</v>
      </c>
      <c r="B167" s="17" t="str">
        <f>+'[1]CM.05-SERV.TER.'!$C$11</f>
        <v>servicio</v>
      </c>
      <c r="C167" s="18">
        <f t="shared" si="6"/>
        <v>0</v>
      </c>
      <c r="D167" s="19">
        <f>+'[1]CM.05-SERV.TER.'!$D$11</f>
        <v>188.55555555555554</v>
      </c>
      <c r="E167" s="20">
        <f>H163</f>
        <v>0</v>
      </c>
      <c r="F167" s="2"/>
      <c r="G167" s="2"/>
      <c r="H167" s="2"/>
      <c r="I167" s="2"/>
      <c r="J167" s="2"/>
    </row>
    <row r="168" spans="1:11" ht="38.25" customHeight="1" x14ac:dyDescent="0.25">
      <c r="A168" s="39" t="str">
        <f>+'[1]CM.05-SERV.TER.'!$A$12</f>
        <v xml:space="preserve">Servicio por mantenimiento de escritorio </v>
      </c>
      <c r="B168" s="17" t="str">
        <f>+'[1]CM.05-SERV.TER.'!$C$12</f>
        <v>servicio</v>
      </c>
      <c r="C168" s="18">
        <f t="shared" si="6"/>
        <v>2.608889546066041E-2</v>
      </c>
      <c r="D168" s="19">
        <f>+'[1]CM.05-SERV.TER.'!$D$12</f>
        <v>292.58620689655174</v>
      </c>
      <c r="E168" s="20">
        <f>I163</f>
        <v>7.6332509649552964</v>
      </c>
      <c r="F168" s="2"/>
      <c r="G168" s="2"/>
      <c r="H168" s="2"/>
      <c r="I168" s="2"/>
      <c r="J168" s="2"/>
    </row>
    <row r="169" spans="1:11" x14ac:dyDescent="0.25">
      <c r="A169" s="39" t="str">
        <f>+'[1]CM.05-SERV.TER.'!$A$13</f>
        <v xml:space="preserve">Servicio por mantenimiento de sillon </v>
      </c>
      <c r="B169" s="17" t="str">
        <f>+'[1]CM.05-SERV.TER.'!$C$13</f>
        <v>servicio</v>
      </c>
      <c r="C169" s="18">
        <f t="shared" si="6"/>
        <v>8.9914185900976125E-5</v>
      </c>
      <c r="D169" s="19">
        <f>+'[1]CM.05-SERV.TER.'!$D$13</f>
        <v>606.07142857142856</v>
      </c>
      <c r="E169" s="20">
        <f>J163</f>
        <v>5.4494419097841598E-2</v>
      </c>
      <c r="F169" s="2"/>
      <c r="G169" s="2"/>
      <c r="H169" s="2"/>
      <c r="I169" s="2"/>
      <c r="J169" s="2"/>
    </row>
    <row r="170" spans="1:11" x14ac:dyDescent="0.25">
      <c r="A170" s="40" t="str">
        <f>+'[1]CM.05-SERV.TER.'!$A$14</f>
        <v>Servicio por mantenimiento de armario</v>
      </c>
      <c r="B170" s="21" t="str">
        <f>+'[1]CM.05-SERV.TER.'!$C$14</f>
        <v>servicio</v>
      </c>
      <c r="C170" s="22">
        <f t="shared" si="6"/>
        <v>4.5276491800926154E-2</v>
      </c>
      <c r="D170" s="23">
        <f>+'[1]CM.05-SERV.TER.'!$D$14</f>
        <v>71.30252100840336</v>
      </c>
      <c r="E170" s="37">
        <f>K163</f>
        <v>3.2283280078223395</v>
      </c>
      <c r="F170" s="2"/>
      <c r="G170" s="2"/>
      <c r="H170" s="2"/>
      <c r="I170" s="2"/>
      <c r="J170" s="2"/>
    </row>
    <row r="171" spans="1:11" x14ac:dyDescent="0.25">
      <c r="A171" s="5"/>
      <c r="B171" s="6"/>
      <c r="C171" s="31" t="s">
        <v>293</v>
      </c>
      <c r="D171" s="32"/>
      <c r="E171" s="29">
        <f>+SUM(E165:E170)</f>
        <v>94.17921439634506</v>
      </c>
      <c r="F171" s="2"/>
      <c r="G171" s="2"/>
      <c r="H171" s="2"/>
      <c r="I171" s="2"/>
      <c r="J171" s="2"/>
    </row>
    <row r="172" spans="1:11" x14ac:dyDescent="0.25">
      <c r="A172" s="5"/>
      <c r="B172" s="6"/>
      <c r="C172" s="24" t="s">
        <v>294</v>
      </c>
      <c r="D172" s="25"/>
      <c r="E172" s="26">
        <v>5</v>
      </c>
      <c r="F172" s="2"/>
      <c r="G172" s="2"/>
      <c r="H172" s="2"/>
      <c r="I172" s="2"/>
      <c r="J172" s="2"/>
    </row>
    <row r="173" spans="1:11" x14ac:dyDescent="0.25">
      <c r="A173" s="5"/>
      <c r="B173" s="6"/>
      <c r="C173" s="27" t="s">
        <v>295</v>
      </c>
      <c r="D173" s="28"/>
      <c r="E173" s="29">
        <f>+E171/E172</f>
        <v>18.835842879269013</v>
      </c>
      <c r="F173" s="2"/>
      <c r="G173" s="2"/>
      <c r="H173" s="2"/>
      <c r="I173" s="2"/>
      <c r="J173" s="2"/>
    </row>
    <row r="176" spans="1:11" ht="20.25" customHeight="1" x14ac:dyDescent="0.25">
      <c r="A176" s="391" t="s">
        <v>279</v>
      </c>
      <c r="B176" s="391"/>
      <c r="C176" s="391"/>
      <c r="D176" s="391"/>
      <c r="E176" s="391"/>
      <c r="F176" s="1"/>
      <c r="G176" s="1"/>
      <c r="H176" s="2"/>
      <c r="I176" s="2"/>
      <c r="J176" s="2"/>
    </row>
    <row r="177" spans="1:11" x14ac:dyDescent="0.25">
      <c r="A177" s="3"/>
      <c r="B177" s="3"/>
      <c r="C177" s="3"/>
      <c r="D177" s="3"/>
      <c r="E177" s="3"/>
      <c r="F177" s="3"/>
      <c r="G177" s="3"/>
      <c r="H177" s="2"/>
      <c r="I177" s="2"/>
      <c r="J177" s="2"/>
    </row>
    <row r="178" spans="1:11" x14ac:dyDescent="0.25">
      <c r="A178" s="4"/>
      <c r="B178" s="4"/>
      <c r="C178" s="5"/>
      <c r="D178" s="6"/>
      <c r="E178" s="7"/>
      <c r="F178" s="2"/>
      <c r="G178" s="2"/>
      <c r="H178" s="2"/>
      <c r="I178" s="2"/>
      <c r="J178" s="2"/>
    </row>
    <row r="179" spans="1:11" ht="15.75" x14ac:dyDescent="0.25">
      <c r="A179" s="392" t="s">
        <v>280</v>
      </c>
      <c r="B179" s="392"/>
      <c r="C179" s="392"/>
      <c r="D179" s="392"/>
      <c r="E179" s="392"/>
      <c r="F179" s="2"/>
      <c r="G179" s="2"/>
      <c r="H179" s="2"/>
      <c r="I179" s="2"/>
      <c r="J179" s="2"/>
    </row>
    <row r="180" spans="1:11" ht="15.75" customHeight="1" x14ac:dyDescent="0.25">
      <c r="A180" s="393" t="s">
        <v>281</v>
      </c>
      <c r="B180" s="393"/>
      <c r="C180" s="393"/>
      <c r="D180" s="393"/>
      <c r="E180" s="393"/>
      <c r="F180" s="2"/>
      <c r="G180" s="2"/>
      <c r="H180" s="2"/>
      <c r="I180" s="2"/>
      <c r="J180" s="2"/>
    </row>
    <row r="181" spans="1:11" x14ac:dyDescent="0.25">
      <c r="A181" s="2"/>
      <c r="B181" s="8"/>
      <c r="C181" s="8"/>
      <c r="D181" s="2"/>
      <c r="E181" s="2"/>
      <c r="F181" s="2"/>
      <c r="G181" s="2"/>
      <c r="H181" s="2"/>
      <c r="I181" s="2"/>
      <c r="J181" s="2"/>
    </row>
    <row r="182" spans="1:11" x14ac:dyDescent="0.25">
      <c r="A182" s="9" t="s">
        <v>282</v>
      </c>
      <c r="B182" s="9"/>
      <c r="C182" s="10"/>
      <c r="D182" s="9"/>
      <c r="E182" s="9"/>
      <c r="F182" s="9"/>
      <c r="G182" s="9"/>
      <c r="H182" s="9"/>
      <c r="I182" s="9"/>
      <c r="J182" s="11"/>
    </row>
    <row r="183" spans="1:11" ht="50.25" customHeight="1" x14ac:dyDescent="0.25">
      <c r="A183" s="500" t="s">
        <v>523</v>
      </c>
      <c r="B183" s="514"/>
      <c r="C183" s="514"/>
      <c r="D183" s="514"/>
      <c r="E183" s="515"/>
      <c r="F183" s="9"/>
      <c r="G183" s="9"/>
      <c r="H183" s="9"/>
      <c r="I183" s="9"/>
      <c r="J183" s="9"/>
    </row>
    <row r="184" spans="1:11" x14ac:dyDescent="0.25">
      <c r="A184" s="31"/>
      <c r="B184" s="32"/>
      <c r="C184" s="293"/>
      <c r="D184" s="32"/>
      <c r="E184" s="294"/>
      <c r="F184" s="12"/>
      <c r="G184" s="12"/>
      <c r="H184" s="12"/>
      <c r="I184" s="12"/>
      <c r="J184" s="11"/>
    </row>
    <row r="185" spans="1:11" x14ac:dyDescent="0.25">
      <c r="A185" s="9" t="s">
        <v>283</v>
      </c>
      <c r="B185" s="9"/>
      <c r="C185" s="13"/>
      <c r="D185" s="12"/>
      <c r="E185" s="12"/>
      <c r="F185" s="12"/>
      <c r="G185" s="12"/>
      <c r="H185" s="12"/>
      <c r="I185" s="12"/>
      <c r="J185" s="11"/>
    </row>
    <row r="186" spans="1:11" x14ac:dyDescent="0.25">
      <c r="A186" s="462" t="s">
        <v>521</v>
      </c>
      <c r="B186" s="463"/>
      <c r="C186" s="463"/>
      <c r="D186" s="463"/>
      <c r="E186" s="464"/>
      <c r="F186" s="9"/>
      <c r="G186" s="9"/>
      <c r="H186" s="9"/>
      <c r="I186" s="9"/>
      <c r="J186" s="9"/>
    </row>
    <row r="187" spans="1:11" x14ac:dyDescent="0.25">
      <c r="A187" s="14"/>
      <c r="B187" s="14"/>
      <c r="C187" s="14"/>
      <c r="D187" s="14"/>
      <c r="E187" s="14"/>
      <c r="F187" s="2"/>
      <c r="G187" s="2"/>
      <c r="H187" s="2"/>
      <c r="I187" s="2"/>
      <c r="J187" s="2"/>
    </row>
    <row r="188" spans="1:11" ht="72" customHeight="1" x14ac:dyDescent="0.25">
      <c r="A188" s="15" t="s">
        <v>285</v>
      </c>
      <c r="B188" s="15" t="s">
        <v>286</v>
      </c>
      <c r="C188" s="15" t="s">
        <v>287</v>
      </c>
      <c r="D188" s="15" t="s">
        <v>288</v>
      </c>
      <c r="E188" s="15" t="s">
        <v>289</v>
      </c>
      <c r="F188" s="2">
        <v>637.30033731894991</v>
      </c>
      <c r="G188" s="2">
        <v>193.33730279666855</v>
      </c>
      <c r="H188" s="2">
        <v>0</v>
      </c>
      <c r="I188" s="2">
        <v>76.138031615301671</v>
      </c>
      <c r="J188" s="2">
        <v>0.83921405410676053</v>
      </c>
      <c r="K188">
        <v>33.526332594179117</v>
      </c>
    </row>
    <row r="189" spans="1:11" ht="25.5" customHeight="1" x14ac:dyDescent="0.25">
      <c r="A189" s="16"/>
      <c r="B189" s="16"/>
      <c r="C189" s="16" t="s">
        <v>290</v>
      </c>
      <c r="D189" s="16" t="s">
        <v>291</v>
      </c>
      <c r="E189" s="16" t="s">
        <v>292</v>
      </c>
      <c r="F189" s="2"/>
      <c r="G189" s="2"/>
      <c r="H189" s="2"/>
      <c r="I189" s="2"/>
      <c r="J189" s="2"/>
    </row>
    <row r="190" spans="1:11" ht="38.25" customHeight="1" x14ac:dyDescent="0.25">
      <c r="A190" s="38" t="str">
        <f>+'[1]CM.05-SERV.TER.'!$A$9</f>
        <v>Servicio por mantenimiento de  Equipos de computo.</v>
      </c>
      <c r="B190" s="33" t="str">
        <f>+'[1]CM.05-SERV.TER.'!$C$9</f>
        <v>servicio</v>
      </c>
      <c r="C190" s="34">
        <f t="shared" ref="C190:C195" si="7">E190/D190</f>
        <v>0.59806713336988548</v>
      </c>
      <c r="D190" s="35">
        <f>+'[1]CM.05-SERV.TER.'!$D$9</f>
        <v>1065.5999999999999</v>
      </c>
      <c r="E190" s="36">
        <f>F188</f>
        <v>637.30033731894991</v>
      </c>
      <c r="F190" s="2"/>
      <c r="G190" s="2"/>
      <c r="H190" s="2"/>
      <c r="I190" s="2"/>
      <c r="J190" s="2"/>
    </row>
    <row r="191" spans="1:11" ht="38.25" customHeight="1" x14ac:dyDescent="0.25">
      <c r="A191" s="39" t="str">
        <f>+'[1]CM.05-SERV.TER.'!$A$10</f>
        <v>Servicio por  mantenimiento de Impresoras.</v>
      </c>
      <c r="B191" s="17" t="str">
        <f>+'[1]CM.05-SERV.TER.'!$C$10</f>
        <v>servicio</v>
      </c>
      <c r="C191" s="18">
        <f t="shared" si="7"/>
        <v>0.18306723113026094</v>
      </c>
      <c r="D191" s="19">
        <f>+'[1]CM.05-SERV.TER.'!$D$10</f>
        <v>1056.0999999999999</v>
      </c>
      <c r="E191" s="20">
        <f>G188</f>
        <v>193.33730279666855</v>
      </c>
      <c r="F191" s="2"/>
      <c r="G191" s="2"/>
      <c r="H191" s="2"/>
      <c r="I191" s="2"/>
      <c r="J191" s="2"/>
    </row>
    <row r="192" spans="1:11" ht="38.25" customHeight="1" x14ac:dyDescent="0.25">
      <c r="A192" s="39" t="str">
        <f>+'[1]CM.05-SERV.TER.'!$A$11</f>
        <v>Servicio por mantenimiento de Modulos  de trabajo</v>
      </c>
      <c r="B192" s="17" t="str">
        <f>+'[1]CM.05-SERV.TER.'!$C$11</f>
        <v>servicio</v>
      </c>
      <c r="C192" s="18">
        <f t="shared" si="7"/>
        <v>0</v>
      </c>
      <c r="D192" s="19">
        <f>+'[1]CM.05-SERV.TER.'!$D$11</f>
        <v>188.55555555555554</v>
      </c>
      <c r="E192" s="20">
        <f>H188</f>
        <v>0</v>
      </c>
      <c r="F192" s="2"/>
      <c r="G192" s="2"/>
      <c r="H192" s="2"/>
      <c r="I192" s="2"/>
      <c r="J192" s="2"/>
    </row>
    <row r="193" spans="1:10" ht="38.25" customHeight="1" x14ac:dyDescent="0.25">
      <c r="A193" s="39" t="str">
        <f>+'[1]CM.05-SERV.TER.'!$A$12</f>
        <v xml:space="preserve">Servicio por mantenimiento de escritorio </v>
      </c>
      <c r="B193" s="17" t="str">
        <f>+'[1]CM.05-SERV.TER.'!$C$12</f>
        <v>servicio</v>
      </c>
      <c r="C193" s="18">
        <f t="shared" si="7"/>
        <v>0.26022426833750717</v>
      </c>
      <c r="D193" s="19">
        <f>+'[1]CM.05-SERV.TER.'!$D$12</f>
        <v>292.58620689655174</v>
      </c>
      <c r="E193" s="20">
        <f>I188</f>
        <v>76.138031615301671</v>
      </c>
      <c r="F193" s="2"/>
      <c r="G193" s="2"/>
      <c r="H193" s="2"/>
      <c r="I193" s="2"/>
      <c r="J193" s="2"/>
    </row>
    <row r="194" spans="1:10" x14ac:dyDescent="0.25">
      <c r="A194" s="39" t="str">
        <f>+'[1]CM.05-SERV.TER.'!$A$13</f>
        <v xml:space="preserve">Servicio por mantenimiento de sillon </v>
      </c>
      <c r="B194" s="17" t="str">
        <f>+'[1]CM.05-SERV.TER.'!$C$13</f>
        <v>servicio</v>
      </c>
      <c r="C194" s="18">
        <f t="shared" si="7"/>
        <v>1.3846784628750322E-3</v>
      </c>
      <c r="D194" s="19">
        <f>+'[1]CM.05-SERV.TER.'!$D$13</f>
        <v>606.07142857142856</v>
      </c>
      <c r="E194" s="20">
        <f>J188</f>
        <v>0.83921405410676053</v>
      </c>
      <c r="F194" s="2"/>
      <c r="G194" s="2"/>
      <c r="H194" s="2"/>
      <c r="I194" s="2"/>
      <c r="J194" s="2"/>
    </row>
    <row r="195" spans="1:10" ht="36.75" customHeight="1" x14ac:dyDescent="0.25">
      <c r="A195" s="40" t="str">
        <f>+'[1]CM.05-SERV.TER.'!$A$14</f>
        <v>Servicio por mantenimiento de armario</v>
      </c>
      <c r="B195" s="21" t="str">
        <f>+'[1]CM.05-SERV.TER.'!$C$14</f>
        <v>servicio</v>
      </c>
      <c r="C195" s="22">
        <f t="shared" si="7"/>
        <v>0.47019841823303654</v>
      </c>
      <c r="D195" s="23">
        <f>+'[1]CM.05-SERV.TER.'!$D$14</f>
        <v>71.30252100840336</v>
      </c>
      <c r="E195" s="37">
        <f>K188</f>
        <v>33.526332594179117</v>
      </c>
      <c r="F195" s="2"/>
      <c r="G195" s="2"/>
      <c r="H195" s="2"/>
      <c r="I195" s="2"/>
      <c r="J195" s="2"/>
    </row>
    <row r="196" spans="1:10" x14ac:dyDescent="0.25">
      <c r="A196" s="5"/>
      <c r="B196" s="6"/>
      <c r="C196" s="31" t="s">
        <v>293</v>
      </c>
      <c r="D196" s="32"/>
      <c r="E196" s="29">
        <f>+SUM(E190:E195)</f>
        <v>941.14121837920607</v>
      </c>
      <c r="F196" s="2"/>
      <c r="G196" s="2"/>
      <c r="H196" s="2"/>
      <c r="I196" s="2"/>
      <c r="J196" s="2"/>
    </row>
    <row r="197" spans="1:10" x14ac:dyDescent="0.25">
      <c r="A197" s="5"/>
      <c r="B197" s="6"/>
      <c r="C197" s="24" t="s">
        <v>294</v>
      </c>
      <c r="D197" s="25"/>
      <c r="E197" s="26">
        <v>77</v>
      </c>
      <c r="F197" s="2"/>
      <c r="G197" s="2"/>
      <c r="H197" s="2"/>
      <c r="I197" s="2"/>
      <c r="J197" s="2"/>
    </row>
    <row r="198" spans="1:10" x14ac:dyDescent="0.25">
      <c r="A198" s="5"/>
      <c r="B198" s="6"/>
      <c r="C198" s="27" t="s">
        <v>295</v>
      </c>
      <c r="D198" s="28"/>
      <c r="E198" s="29">
        <f>+E196/E197</f>
        <v>12.222613225703975</v>
      </c>
      <c r="F198" s="2"/>
      <c r="G198" s="2"/>
      <c r="H198" s="2"/>
      <c r="I198" s="2"/>
      <c r="J198" s="2"/>
    </row>
    <row r="202" spans="1:10" ht="20.25" customHeight="1" x14ac:dyDescent="0.25">
      <c r="A202" s="391" t="s">
        <v>279</v>
      </c>
      <c r="B202" s="391"/>
      <c r="C202" s="391"/>
      <c r="D202" s="391"/>
      <c r="E202" s="391"/>
      <c r="F202" s="1"/>
      <c r="G202" s="1"/>
      <c r="H202" s="2"/>
      <c r="I202" s="2"/>
      <c r="J202" s="2"/>
    </row>
    <row r="203" spans="1:10" x14ac:dyDescent="0.25">
      <c r="A203" s="3"/>
      <c r="B203" s="3"/>
      <c r="C203" s="3"/>
      <c r="D203" s="3"/>
      <c r="E203" s="3"/>
      <c r="F203" s="3"/>
      <c r="G203" s="3"/>
      <c r="H203" s="2"/>
      <c r="I203" s="2"/>
      <c r="J203" s="2"/>
    </row>
    <row r="204" spans="1:10" x14ac:dyDescent="0.25">
      <c r="A204" s="4"/>
      <c r="B204" s="4"/>
      <c r="C204" s="5"/>
      <c r="D204" s="6"/>
      <c r="E204" s="7"/>
      <c r="F204" s="2"/>
      <c r="G204" s="2"/>
      <c r="H204" s="2"/>
      <c r="I204" s="2"/>
      <c r="J204" s="2"/>
    </row>
    <row r="205" spans="1:10" ht="15.75" x14ac:dyDescent="0.25">
      <c r="A205" s="392" t="s">
        <v>280</v>
      </c>
      <c r="B205" s="392"/>
      <c r="C205" s="392"/>
      <c r="D205" s="392"/>
      <c r="E205" s="392"/>
      <c r="F205" s="2"/>
      <c r="G205" s="2"/>
      <c r="H205" s="2"/>
      <c r="I205" s="2"/>
      <c r="J205" s="2"/>
    </row>
    <row r="206" spans="1:10" ht="15.75" customHeight="1" x14ac:dyDescent="0.25">
      <c r="A206" s="393" t="s">
        <v>281</v>
      </c>
      <c r="B206" s="393"/>
      <c r="C206" s="393"/>
      <c r="D206" s="393"/>
      <c r="E206" s="393"/>
      <c r="F206" s="2"/>
      <c r="G206" s="2"/>
      <c r="H206" s="2"/>
      <c r="I206" s="2"/>
      <c r="J206" s="2"/>
    </row>
    <row r="207" spans="1:10" x14ac:dyDescent="0.25">
      <c r="A207" s="2"/>
      <c r="B207" s="8"/>
      <c r="C207" s="8"/>
      <c r="D207" s="2"/>
      <c r="E207" s="2"/>
      <c r="F207" s="2"/>
      <c r="G207" s="2"/>
      <c r="H207" s="2"/>
      <c r="I207" s="2"/>
      <c r="J207" s="2"/>
    </row>
    <row r="208" spans="1:10" x14ac:dyDescent="0.25">
      <c r="A208" s="9" t="s">
        <v>282</v>
      </c>
      <c r="B208" s="9"/>
      <c r="C208" s="10"/>
      <c r="D208" s="9"/>
      <c r="E208" s="9"/>
      <c r="F208" s="9"/>
      <c r="G208" s="9"/>
      <c r="H208" s="9"/>
      <c r="I208" s="9"/>
      <c r="J208" s="11"/>
    </row>
    <row r="209" spans="1:11" ht="50.25" customHeight="1" x14ac:dyDescent="0.25">
      <c r="A209" s="500" t="s">
        <v>524</v>
      </c>
      <c r="B209" s="514"/>
      <c r="C209" s="514"/>
      <c r="D209" s="514"/>
      <c r="E209" s="515"/>
      <c r="F209" s="9"/>
      <c r="G209" s="9"/>
      <c r="H209" s="9"/>
      <c r="I209" s="9"/>
      <c r="J209" s="9"/>
    </row>
    <row r="210" spans="1:11" x14ac:dyDescent="0.25">
      <c r="A210" s="31"/>
      <c r="B210" s="32"/>
      <c r="C210" s="293"/>
      <c r="D210" s="32"/>
      <c r="E210" s="294"/>
      <c r="F210" s="12"/>
      <c r="G210" s="12"/>
      <c r="H210" s="12"/>
      <c r="I210" s="12"/>
      <c r="J210" s="11"/>
    </row>
    <row r="211" spans="1:11" x14ac:dyDescent="0.25">
      <c r="A211" s="9" t="s">
        <v>283</v>
      </c>
      <c r="B211" s="9"/>
      <c r="C211" s="13"/>
      <c r="D211" s="12"/>
      <c r="E211" s="12"/>
      <c r="F211" s="12"/>
      <c r="G211" s="12"/>
      <c r="H211" s="12"/>
      <c r="I211" s="12"/>
      <c r="J211" s="11"/>
    </row>
    <row r="212" spans="1:11" x14ac:dyDescent="0.25">
      <c r="A212" s="462" t="s">
        <v>521</v>
      </c>
      <c r="B212" s="463"/>
      <c r="C212" s="463"/>
      <c r="D212" s="463"/>
      <c r="E212" s="464"/>
      <c r="F212" s="9"/>
      <c r="G212" s="9"/>
      <c r="H212" s="9"/>
      <c r="I212" s="9"/>
      <c r="J212" s="9"/>
    </row>
    <row r="213" spans="1:11" x14ac:dyDescent="0.25">
      <c r="A213" s="14"/>
      <c r="B213" s="14"/>
      <c r="C213" s="14"/>
      <c r="D213" s="14"/>
      <c r="E213" s="14"/>
      <c r="F213" s="2"/>
      <c r="G213" s="2"/>
      <c r="H213" s="2"/>
      <c r="I213" s="2"/>
      <c r="J213" s="2"/>
    </row>
    <row r="214" spans="1:11" ht="72" customHeight="1" x14ac:dyDescent="0.25">
      <c r="A214" s="15" t="s">
        <v>285</v>
      </c>
      <c r="B214" s="15" t="s">
        <v>286</v>
      </c>
      <c r="C214" s="15" t="s">
        <v>287</v>
      </c>
      <c r="D214" s="15" t="s">
        <v>288</v>
      </c>
      <c r="E214" s="15" t="s">
        <v>289</v>
      </c>
      <c r="F214" s="2">
        <v>317.19504937894135</v>
      </c>
      <c r="G214" s="2">
        <v>106.6904187429765</v>
      </c>
      <c r="H214" s="2">
        <v>0</v>
      </c>
      <c r="I214" s="2">
        <v>38.85460365737508</v>
      </c>
      <c r="J214" s="2">
        <v>0.54494419097841595</v>
      </c>
      <c r="K214">
        <v>19.258535600388292</v>
      </c>
    </row>
    <row r="215" spans="1:11" ht="25.5" customHeight="1" x14ac:dyDescent="0.25">
      <c r="A215" s="16"/>
      <c r="B215" s="16"/>
      <c r="C215" s="16" t="s">
        <v>290</v>
      </c>
      <c r="D215" s="16" t="s">
        <v>291</v>
      </c>
      <c r="E215" s="16" t="s">
        <v>292</v>
      </c>
      <c r="F215" s="2"/>
      <c r="G215" s="2"/>
      <c r="H215" s="2"/>
      <c r="I215" s="2"/>
      <c r="J215" s="2"/>
    </row>
    <row r="216" spans="1:11" ht="38.25" customHeight="1" x14ac:dyDescent="0.25">
      <c r="A216" s="38" t="str">
        <f>+'[1]CM.05-SERV.TER.'!$A$9</f>
        <v>Servicio por mantenimiento de  Equipos de computo.</v>
      </c>
      <c r="B216" s="33" t="str">
        <f>+'[1]CM.05-SERV.TER.'!$C$9</f>
        <v>servicio</v>
      </c>
      <c r="C216" s="34">
        <f t="shared" ref="C216:C221" si="8">E216/D216</f>
        <v>0.2976680268195771</v>
      </c>
      <c r="D216" s="35">
        <f>+'[1]CM.05-SERV.TER.'!$D$9</f>
        <v>1065.5999999999999</v>
      </c>
      <c r="E216" s="36">
        <f>F214</f>
        <v>317.19504937894135</v>
      </c>
      <c r="F216" s="2"/>
      <c r="G216" s="2"/>
      <c r="H216" s="2"/>
      <c r="I216" s="2"/>
      <c r="J216" s="2"/>
    </row>
    <row r="217" spans="1:11" ht="38.25" customHeight="1" x14ac:dyDescent="0.25">
      <c r="A217" s="39" t="str">
        <f>+'[1]CM.05-SERV.TER.'!$A$10</f>
        <v>Servicio por  mantenimiento de Impresoras.</v>
      </c>
      <c r="B217" s="17" t="str">
        <f>+'[1]CM.05-SERV.TER.'!$C$10</f>
        <v>servicio</v>
      </c>
      <c r="C217" s="18">
        <f t="shared" si="8"/>
        <v>0.10102302693208647</v>
      </c>
      <c r="D217" s="19">
        <f>+'[1]CM.05-SERV.TER.'!$D$10</f>
        <v>1056.0999999999999</v>
      </c>
      <c r="E217" s="20">
        <f>G214</f>
        <v>106.6904187429765</v>
      </c>
      <c r="F217" s="2"/>
      <c r="G217" s="2"/>
      <c r="H217" s="2"/>
      <c r="I217" s="2"/>
      <c r="J217" s="2"/>
    </row>
    <row r="218" spans="1:11" ht="38.25" customHeight="1" x14ac:dyDescent="0.25">
      <c r="A218" s="39" t="str">
        <f>+'[1]CM.05-SERV.TER.'!$A$11</f>
        <v>Servicio por mantenimiento de Modulos  de trabajo</v>
      </c>
      <c r="B218" s="17" t="str">
        <f>+'[1]CM.05-SERV.TER.'!$C$11</f>
        <v>servicio</v>
      </c>
      <c r="C218" s="18">
        <f t="shared" si="8"/>
        <v>0</v>
      </c>
      <c r="D218" s="19">
        <f>+'[1]CM.05-SERV.TER.'!$D$11</f>
        <v>188.55555555555554</v>
      </c>
      <c r="E218" s="20">
        <f>H214</f>
        <v>0</v>
      </c>
      <c r="F218" s="2"/>
      <c r="G218" s="2"/>
      <c r="H218" s="2"/>
      <c r="I218" s="2"/>
      <c r="J218" s="2"/>
    </row>
    <row r="219" spans="1:11" ht="38.25" customHeight="1" x14ac:dyDescent="0.25">
      <c r="A219" s="39" t="str">
        <f>+'[1]CM.05-SERV.TER.'!$A$12</f>
        <v xml:space="preserve">Servicio por mantenimiento de escritorio </v>
      </c>
      <c r="B219" s="17" t="str">
        <f>+'[1]CM.05-SERV.TER.'!$C$12</f>
        <v>servicio</v>
      </c>
      <c r="C219" s="18">
        <f t="shared" si="8"/>
        <v>0.13279711326622007</v>
      </c>
      <c r="D219" s="19">
        <f>+'[1]CM.05-SERV.TER.'!$D$12</f>
        <v>292.58620689655174</v>
      </c>
      <c r="E219" s="20">
        <f>I214</f>
        <v>38.85460365737508</v>
      </c>
      <c r="F219" s="2"/>
      <c r="G219" s="2"/>
      <c r="H219" s="2"/>
      <c r="I219" s="2"/>
      <c r="J219" s="2"/>
    </row>
    <row r="220" spans="1:11" x14ac:dyDescent="0.25">
      <c r="A220" s="39" t="str">
        <f>+'[1]CM.05-SERV.TER.'!$A$13</f>
        <v xml:space="preserve">Servicio por mantenimiento de sillon </v>
      </c>
      <c r="B220" s="17" t="str">
        <f>+'[1]CM.05-SERV.TER.'!$C$13</f>
        <v>servicio</v>
      </c>
      <c r="C220" s="18">
        <f t="shared" si="8"/>
        <v>8.9914185900976122E-4</v>
      </c>
      <c r="D220" s="19">
        <f>+'[1]CM.05-SERV.TER.'!$D$13</f>
        <v>606.07142857142856</v>
      </c>
      <c r="E220" s="20">
        <f>J214</f>
        <v>0.54494419097841595</v>
      </c>
      <c r="F220" s="2"/>
      <c r="G220" s="2"/>
      <c r="H220" s="2"/>
      <c r="I220" s="2"/>
      <c r="J220" s="2"/>
    </row>
    <row r="221" spans="1:11" x14ac:dyDescent="0.25">
      <c r="A221" s="40" t="str">
        <f>+'[1]CM.05-SERV.TER.'!$A$14</f>
        <v>Servicio por mantenimiento de armario</v>
      </c>
      <c r="B221" s="21" t="str">
        <f>+'[1]CM.05-SERV.TER.'!$C$14</f>
        <v>servicio</v>
      </c>
      <c r="C221" s="22">
        <f t="shared" si="8"/>
        <v>0.27009613865011278</v>
      </c>
      <c r="D221" s="23">
        <f>+'[1]CM.05-SERV.TER.'!$D$14</f>
        <v>71.30252100840336</v>
      </c>
      <c r="E221" s="37">
        <f>K214</f>
        <v>19.258535600388292</v>
      </c>
      <c r="F221" s="2"/>
      <c r="G221" s="2"/>
      <c r="H221" s="2"/>
      <c r="I221" s="2"/>
      <c r="J221" s="2"/>
    </row>
    <row r="222" spans="1:11" x14ac:dyDescent="0.25">
      <c r="A222" s="5"/>
      <c r="B222" s="6"/>
      <c r="C222" s="31" t="s">
        <v>293</v>
      </c>
      <c r="D222" s="32"/>
      <c r="E222" s="29">
        <f>+SUM(E216:E221)</f>
        <v>482.54355157065964</v>
      </c>
      <c r="F222" s="2"/>
      <c r="G222" s="2"/>
      <c r="H222" s="2"/>
      <c r="I222" s="2"/>
      <c r="J222" s="2"/>
    </row>
    <row r="223" spans="1:11" x14ac:dyDescent="0.25">
      <c r="A223" s="5"/>
      <c r="B223" s="6"/>
      <c r="C223" s="24" t="s">
        <v>294</v>
      </c>
      <c r="D223" s="25"/>
      <c r="E223" s="26">
        <v>50</v>
      </c>
      <c r="F223" s="2"/>
      <c r="G223" s="2"/>
      <c r="H223" s="2"/>
      <c r="I223" s="2"/>
      <c r="J223" s="2"/>
    </row>
    <row r="224" spans="1:11" x14ac:dyDescent="0.25">
      <c r="A224" s="5"/>
      <c r="B224" s="6"/>
      <c r="C224" s="27" t="s">
        <v>295</v>
      </c>
      <c r="D224" s="28"/>
      <c r="E224" s="29">
        <f>+E222/E223</f>
        <v>9.6508710314131925</v>
      </c>
      <c r="F224" s="2"/>
      <c r="G224" s="2"/>
      <c r="H224" s="2"/>
      <c r="I224" s="2"/>
      <c r="J224" s="2"/>
    </row>
    <row r="227" spans="1:11" ht="20.25" customHeight="1" x14ac:dyDescent="0.25">
      <c r="A227" s="391" t="s">
        <v>279</v>
      </c>
      <c r="B227" s="391"/>
      <c r="C227" s="391"/>
      <c r="D227" s="391"/>
      <c r="E227" s="391"/>
      <c r="F227" s="1"/>
      <c r="G227" s="1"/>
      <c r="H227" s="2"/>
      <c r="I227" s="2"/>
      <c r="J227" s="2"/>
    </row>
    <row r="228" spans="1:11" x14ac:dyDescent="0.25">
      <c r="A228" s="3"/>
      <c r="B228" s="3"/>
      <c r="C228" s="3"/>
      <c r="D228" s="3"/>
      <c r="E228" s="3"/>
      <c r="F228" s="3"/>
      <c r="G228" s="3"/>
      <c r="H228" s="2"/>
      <c r="I228" s="2"/>
      <c r="J228" s="2"/>
    </row>
    <row r="229" spans="1:11" x14ac:dyDescent="0.25">
      <c r="A229" s="4"/>
      <c r="B229" s="4"/>
      <c r="C229" s="5"/>
      <c r="D229" s="6"/>
      <c r="E229" s="7"/>
      <c r="F229" s="2"/>
      <c r="G229" s="2"/>
      <c r="H229" s="2"/>
      <c r="I229" s="2"/>
      <c r="J229" s="2"/>
    </row>
    <row r="230" spans="1:11" ht="15.75" x14ac:dyDescent="0.25">
      <c r="A230" s="392" t="s">
        <v>280</v>
      </c>
      <c r="B230" s="392"/>
      <c r="C230" s="392"/>
      <c r="D230" s="392"/>
      <c r="E230" s="392"/>
      <c r="F230" s="2"/>
      <c r="G230" s="2"/>
      <c r="H230" s="2"/>
      <c r="I230" s="2"/>
      <c r="J230" s="2"/>
    </row>
    <row r="231" spans="1:11" ht="15.75" customHeight="1" x14ac:dyDescent="0.25">
      <c r="A231" s="393" t="s">
        <v>281</v>
      </c>
      <c r="B231" s="393"/>
      <c r="C231" s="393"/>
      <c r="D231" s="393"/>
      <c r="E231" s="393"/>
      <c r="F231" s="2"/>
      <c r="G231" s="2"/>
      <c r="H231" s="2"/>
      <c r="I231" s="2"/>
      <c r="J231" s="2"/>
    </row>
    <row r="232" spans="1:11" x14ac:dyDescent="0.25">
      <c r="A232" s="2"/>
      <c r="B232" s="8"/>
      <c r="C232" s="8"/>
      <c r="D232" s="2"/>
      <c r="E232" s="2"/>
      <c r="F232" s="2"/>
      <c r="G232" s="2"/>
      <c r="H232" s="2"/>
      <c r="I232" s="2"/>
      <c r="J232" s="2"/>
    </row>
    <row r="233" spans="1:11" x14ac:dyDescent="0.25">
      <c r="A233" s="9" t="s">
        <v>282</v>
      </c>
      <c r="B233" s="9"/>
      <c r="C233" s="10"/>
      <c r="D233" s="9"/>
      <c r="E233" s="9"/>
      <c r="F233" s="9"/>
      <c r="G233" s="9"/>
      <c r="H233" s="9"/>
      <c r="I233" s="9"/>
      <c r="J233" s="11"/>
    </row>
    <row r="234" spans="1:11" ht="50.25" customHeight="1" x14ac:dyDescent="0.25">
      <c r="A234" s="500" t="s">
        <v>525</v>
      </c>
      <c r="B234" s="514"/>
      <c r="C234" s="514"/>
      <c r="D234" s="514"/>
      <c r="E234" s="515"/>
      <c r="F234" s="9"/>
      <c r="G234" s="9"/>
      <c r="H234" s="9"/>
      <c r="I234" s="9"/>
      <c r="J234" s="9"/>
    </row>
    <row r="235" spans="1:11" x14ac:dyDescent="0.25">
      <c r="A235" s="31"/>
      <c r="B235" s="32"/>
      <c r="C235" s="293"/>
      <c r="D235" s="32"/>
      <c r="E235" s="294"/>
      <c r="F235" s="12"/>
      <c r="G235" s="12"/>
      <c r="H235" s="12"/>
      <c r="I235" s="12"/>
      <c r="J235" s="11"/>
    </row>
    <row r="236" spans="1:11" x14ac:dyDescent="0.25">
      <c r="A236" s="9" t="s">
        <v>283</v>
      </c>
      <c r="B236" s="9"/>
      <c r="C236" s="13"/>
      <c r="D236" s="12"/>
      <c r="E236" s="12"/>
      <c r="F236" s="12"/>
      <c r="G236" s="12"/>
      <c r="H236" s="12"/>
      <c r="I236" s="12"/>
      <c r="J236" s="11"/>
    </row>
    <row r="237" spans="1:11" x14ac:dyDescent="0.25">
      <c r="A237" s="462" t="s">
        <v>521</v>
      </c>
      <c r="B237" s="463"/>
      <c r="C237" s="463"/>
      <c r="D237" s="463"/>
      <c r="E237" s="464"/>
      <c r="F237" s="9"/>
      <c r="G237" s="9"/>
      <c r="H237" s="9"/>
      <c r="I237" s="9"/>
      <c r="J237" s="9"/>
    </row>
    <row r="238" spans="1:11" x14ac:dyDescent="0.25">
      <c r="A238" s="14"/>
      <c r="B238" s="14"/>
      <c r="C238" s="14"/>
      <c r="D238" s="14"/>
      <c r="E238" s="14"/>
      <c r="F238" s="2"/>
      <c r="G238" s="2"/>
      <c r="H238" s="2"/>
      <c r="I238" s="2"/>
      <c r="J238" s="2"/>
    </row>
    <row r="239" spans="1:11" ht="72" customHeight="1" x14ac:dyDescent="0.25">
      <c r="A239" s="15" t="s">
        <v>285</v>
      </c>
      <c r="B239" s="15" t="s">
        <v>286</v>
      </c>
      <c r="C239" s="15" t="s">
        <v>287</v>
      </c>
      <c r="D239" s="15" t="s">
        <v>288</v>
      </c>
      <c r="E239" s="15" t="s">
        <v>289</v>
      </c>
      <c r="F239" s="2">
        <v>186.61402481854824</v>
      </c>
      <c r="G239" s="2">
        <v>65.208846260262689</v>
      </c>
      <c r="H239" s="2">
        <v>0</v>
      </c>
      <c r="I239" s="2">
        <v>23.08591805527422</v>
      </c>
      <c r="J239" s="2">
        <v>0.29426986312834458</v>
      </c>
      <c r="K239">
        <v>11.938143602238041</v>
      </c>
    </row>
    <row r="240" spans="1:11" ht="25.5" customHeight="1" x14ac:dyDescent="0.25">
      <c r="A240" s="16"/>
      <c r="B240" s="16"/>
      <c r="C240" s="16" t="s">
        <v>290</v>
      </c>
      <c r="D240" s="16" t="s">
        <v>291</v>
      </c>
      <c r="E240" s="16" t="s">
        <v>292</v>
      </c>
      <c r="F240" s="2"/>
      <c r="G240" s="2"/>
      <c r="H240" s="2"/>
      <c r="I240" s="2"/>
      <c r="J240" s="2"/>
    </row>
    <row r="241" spans="1:10" ht="38.25" customHeight="1" x14ac:dyDescent="0.25">
      <c r="A241" s="38" t="str">
        <f>+'[1]CM.05-SERV.TER.'!$A$9</f>
        <v>Servicio por mantenimiento de  Equipos de computo.</v>
      </c>
      <c r="B241" s="33" t="str">
        <f>+'[1]CM.05-SERV.TER.'!$C$9</f>
        <v>servicio</v>
      </c>
      <c r="C241" s="34">
        <f t="shared" ref="C241:C246" si="9">E241/D241</f>
        <v>0.17512577404143043</v>
      </c>
      <c r="D241" s="35">
        <f>+'[1]CM.05-SERV.TER.'!$D$9</f>
        <v>1065.5999999999999</v>
      </c>
      <c r="E241" s="36">
        <f>F239</f>
        <v>186.61402481854824</v>
      </c>
      <c r="F241" s="2"/>
      <c r="G241" s="2"/>
      <c r="H241" s="2"/>
      <c r="I241" s="2"/>
      <c r="J241" s="2"/>
    </row>
    <row r="242" spans="1:10" ht="38.25" customHeight="1" x14ac:dyDescent="0.25">
      <c r="A242" s="39" t="str">
        <f>+'[1]CM.05-SERV.TER.'!$A$10</f>
        <v>Servicio por  mantenimiento de Impresoras.</v>
      </c>
      <c r="B242" s="17" t="str">
        <f>+'[1]CM.05-SERV.TER.'!$C$10</f>
        <v>servicio</v>
      </c>
      <c r="C242" s="18">
        <f t="shared" si="9"/>
        <v>6.1744954322756077E-2</v>
      </c>
      <c r="D242" s="19">
        <f>+'[1]CM.05-SERV.TER.'!$D$10</f>
        <v>1056.0999999999999</v>
      </c>
      <c r="E242" s="20">
        <f>G239</f>
        <v>65.208846260262689</v>
      </c>
      <c r="F242" s="2"/>
      <c r="G242" s="2"/>
      <c r="H242" s="2"/>
      <c r="I242" s="2"/>
      <c r="J242" s="2"/>
    </row>
    <row r="243" spans="1:10" ht="38.25" customHeight="1" x14ac:dyDescent="0.25">
      <c r="A243" s="39" t="str">
        <f>+'[1]CM.05-SERV.TER.'!$A$11</f>
        <v>Servicio por mantenimiento de Modulos  de trabajo</v>
      </c>
      <c r="B243" s="17" t="str">
        <f>+'[1]CM.05-SERV.TER.'!$C$11</f>
        <v>servicio</v>
      </c>
      <c r="C243" s="18">
        <f t="shared" si="9"/>
        <v>0</v>
      </c>
      <c r="D243" s="19">
        <f>+'[1]CM.05-SERV.TER.'!$D$11</f>
        <v>188.55555555555554</v>
      </c>
      <c r="E243" s="20">
        <f>H239</f>
        <v>0</v>
      </c>
      <c r="F243" s="2"/>
      <c r="G243" s="2"/>
      <c r="H243" s="2"/>
      <c r="I243" s="2"/>
      <c r="J243" s="2"/>
    </row>
    <row r="244" spans="1:10" ht="38.25" customHeight="1" x14ac:dyDescent="0.25">
      <c r="A244" s="39" t="str">
        <f>+'[1]CM.05-SERV.TER.'!$A$12</f>
        <v xml:space="preserve">Servicio por mantenimiento de escritorio </v>
      </c>
      <c r="B244" s="17" t="str">
        <f>+'[1]CM.05-SERV.TER.'!$C$12</f>
        <v>servicio</v>
      </c>
      <c r="C244" s="18">
        <f t="shared" si="9"/>
        <v>7.8902960943188258E-2</v>
      </c>
      <c r="D244" s="19">
        <f>+'[1]CM.05-SERV.TER.'!$D$12</f>
        <v>292.58620689655174</v>
      </c>
      <c r="E244" s="20">
        <f>I239</f>
        <v>23.08591805527422</v>
      </c>
      <c r="F244" s="2"/>
      <c r="G244" s="2"/>
      <c r="H244" s="2"/>
      <c r="I244" s="2"/>
      <c r="J244" s="2"/>
    </row>
    <row r="245" spans="1:10" x14ac:dyDescent="0.25">
      <c r="A245" s="39" t="str">
        <f>+'[1]CM.05-SERV.TER.'!$A$13</f>
        <v xml:space="preserve">Servicio por mantenimiento de sillon </v>
      </c>
      <c r="B245" s="17" t="str">
        <f>+'[1]CM.05-SERV.TER.'!$C$13</f>
        <v>servicio</v>
      </c>
      <c r="C245" s="18">
        <f t="shared" si="9"/>
        <v>4.8553660386527095E-4</v>
      </c>
      <c r="D245" s="19">
        <f>+'[1]CM.05-SERV.TER.'!$D$13</f>
        <v>606.07142857142856</v>
      </c>
      <c r="E245" s="20">
        <f>J239</f>
        <v>0.29426986312834458</v>
      </c>
      <c r="F245" s="2"/>
      <c r="G245" s="2"/>
      <c r="H245" s="2"/>
      <c r="I245" s="2"/>
      <c r="J245" s="2"/>
    </row>
    <row r="246" spans="1:10" x14ac:dyDescent="0.25">
      <c r="A246" s="40" t="str">
        <f>+'[1]CM.05-SERV.TER.'!$A$14</f>
        <v>Servicio por mantenimiento de armario</v>
      </c>
      <c r="B246" s="21" t="str">
        <f>+'[1]CM.05-SERV.TER.'!$C$14</f>
        <v>servicio</v>
      </c>
      <c r="C246" s="22">
        <f t="shared" si="9"/>
        <v>0.16742947420934906</v>
      </c>
      <c r="D246" s="23">
        <f>+'[1]CM.05-SERV.TER.'!$D$14</f>
        <v>71.30252100840336</v>
      </c>
      <c r="E246" s="37">
        <f>K239</f>
        <v>11.938143602238041</v>
      </c>
      <c r="F246" s="2"/>
      <c r="G246" s="2"/>
      <c r="H246" s="2"/>
      <c r="I246" s="2"/>
      <c r="J246" s="2"/>
    </row>
    <row r="247" spans="1:10" x14ac:dyDescent="0.25">
      <c r="A247" s="5"/>
      <c r="B247" s="6"/>
      <c r="C247" s="31" t="s">
        <v>293</v>
      </c>
      <c r="D247" s="32"/>
      <c r="E247" s="29">
        <f>+SUM(E241:E246)</f>
        <v>287.14120259945156</v>
      </c>
      <c r="F247" s="2"/>
      <c r="G247" s="2"/>
      <c r="H247" s="2"/>
      <c r="I247" s="2"/>
      <c r="J247" s="2"/>
    </row>
    <row r="248" spans="1:10" x14ac:dyDescent="0.25">
      <c r="A248" s="5"/>
      <c r="B248" s="6"/>
      <c r="C248" s="24" t="s">
        <v>294</v>
      </c>
      <c r="D248" s="25"/>
      <c r="E248" s="26">
        <v>27</v>
      </c>
      <c r="F248" s="2"/>
      <c r="G248" s="2"/>
      <c r="H248" s="2"/>
      <c r="I248" s="2"/>
      <c r="J248" s="2"/>
    </row>
    <row r="249" spans="1:10" x14ac:dyDescent="0.25">
      <c r="A249" s="5"/>
      <c r="B249" s="6"/>
      <c r="C249" s="27" t="s">
        <v>295</v>
      </c>
      <c r="D249" s="28"/>
      <c r="E249" s="29">
        <f>+E247/E248</f>
        <v>10.634859355535243</v>
      </c>
      <c r="F249" s="2"/>
      <c r="G249" s="2"/>
      <c r="H249" s="2"/>
      <c r="I249" s="2"/>
      <c r="J249" s="2"/>
    </row>
    <row r="252" spans="1:10" ht="20.25" customHeight="1" x14ac:dyDescent="0.25">
      <c r="A252" s="391" t="s">
        <v>279</v>
      </c>
      <c r="B252" s="391"/>
      <c r="C252" s="391"/>
      <c r="D252" s="391"/>
      <c r="E252" s="391"/>
      <c r="F252" s="1"/>
      <c r="G252" s="1"/>
      <c r="H252" s="2"/>
      <c r="I252" s="2"/>
      <c r="J252" s="2"/>
    </row>
    <row r="253" spans="1:10" x14ac:dyDescent="0.25">
      <c r="A253" s="3"/>
      <c r="B253" s="3"/>
      <c r="C253" s="3"/>
      <c r="D253" s="3"/>
      <c r="E253" s="3"/>
      <c r="F253" s="3"/>
      <c r="G253" s="3"/>
      <c r="H253" s="2"/>
      <c r="I253" s="2"/>
      <c r="J253" s="2"/>
    </row>
    <row r="254" spans="1:10" x14ac:dyDescent="0.25">
      <c r="A254" s="4"/>
      <c r="B254" s="4"/>
      <c r="C254" s="5"/>
      <c r="D254" s="6"/>
      <c r="E254" s="7"/>
      <c r="F254" s="2"/>
      <c r="G254" s="2"/>
      <c r="H254" s="2"/>
      <c r="I254" s="2"/>
      <c r="J254" s="2"/>
    </row>
    <row r="255" spans="1:10" ht="15.75" x14ac:dyDescent="0.25">
      <c r="A255" s="392" t="s">
        <v>280</v>
      </c>
      <c r="B255" s="392"/>
      <c r="C255" s="392"/>
      <c r="D255" s="392"/>
      <c r="E255" s="392"/>
      <c r="F255" s="2"/>
      <c r="G255" s="2"/>
      <c r="H255" s="2"/>
      <c r="I255" s="2"/>
      <c r="J255" s="2"/>
    </row>
    <row r="256" spans="1:10" ht="15.75" customHeight="1" x14ac:dyDescent="0.25">
      <c r="A256" s="393" t="s">
        <v>281</v>
      </c>
      <c r="B256" s="393"/>
      <c r="C256" s="393"/>
      <c r="D256" s="393"/>
      <c r="E256" s="393"/>
      <c r="F256" s="2"/>
      <c r="G256" s="2"/>
      <c r="H256" s="2"/>
      <c r="I256" s="2"/>
      <c r="J256" s="2"/>
    </row>
    <row r="257" spans="1:11" x14ac:dyDescent="0.25">
      <c r="A257" s="2"/>
      <c r="B257" s="8"/>
      <c r="C257" s="8"/>
      <c r="D257" s="2"/>
      <c r="E257" s="2"/>
      <c r="F257" s="2"/>
      <c r="G257" s="2"/>
      <c r="H257" s="2"/>
      <c r="I257" s="2"/>
      <c r="J257" s="2"/>
    </row>
    <row r="258" spans="1:11" x14ac:dyDescent="0.25">
      <c r="A258" s="9" t="s">
        <v>282</v>
      </c>
      <c r="B258" s="9"/>
      <c r="C258" s="10"/>
      <c r="D258" s="9"/>
      <c r="E258" s="9"/>
      <c r="F258" s="9"/>
      <c r="G258" s="9"/>
      <c r="H258" s="9"/>
      <c r="I258" s="9"/>
      <c r="J258" s="11"/>
    </row>
    <row r="259" spans="1:11" ht="50.25" customHeight="1" x14ac:dyDescent="0.25">
      <c r="A259" s="500" t="s">
        <v>526</v>
      </c>
      <c r="B259" s="514"/>
      <c r="C259" s="514"/>
      <c r="D259" s="514"/>
      <c r="E259" s="515"/>
      <c r="F259" s="9"/>
      <c r="G259" s="9"/>
      <c r="H259" s="9"/>
      <c r="I259" s="9"/>
      <c r="J259" s="9"/>
    </row>
    <row r="260" spans="1:11" x14ac:dyDescent="0.25">
      <c r="A260" s="295" t="s">
        <v>527</v>
      </c>
      <c r="B260" s="12"/>
      <c r="C260" s="13"/>
      <c r="D260" s="12"/>
      <c r="E260" s="296"/>
      <c r="F260" s="12"/>
      <c r="G260" s="12"/>
      <c r="H260" s="12"/>
      <c r="I260" s="12"/>
      <c r="J260" s="11"/>
    </row>
    <row r="261" spans="1:11" x14ac:dyDescent="0.25">
      <c r="A261" s="31"/>
      <c r="B261" s="32"/>
      <c r="C261" s="293"/>
      <c r="D261" s="32"/>
      <c r="E261" s="294"/>
      <c r="F261" s="12"/>
      <c r="G261" s="12"/>
      <c r="H261" s="12"/>
      <c r="I261" s="12"/>
      <c r="J261" s="11"/>
    </row>
    <row r="262" spans="1:11" x14ac:dyDescent="0.25">
      <c r="A262" s="9" t="s">
        <v>283</v>
      </c>
      <c r="B262" s="9"/>
      <c r="C262" s="13"/>
      <c r="D262" s="12"/>
      <c r="E262" s="12"/>
      <c r="F262" s="12"/>
      <c r="G262" s="12"/>
      <c r="H262" s="12"/>
      <c r="I262" s="12"/>
      <c r="J262" s="11"/>
    </row>
    <row r="263" spans="1:11" x14ac:dyDescent="0.25">
      <c r="A263" s="462" t="s">
        <v>521</v>
      </c>
      <c r="B263" s="463"/>
      <c r="C263" s="463"/>
      <c r="D263" s="463"/>
      <c r="E263" s="464"/>
      <c r="F263" s="9"/>
      <c r="G263" s="9"/>
      <c r="H263" s="9"/>
      <c r="I263" s="9"/>
      <c r="J263" s="9"/>
    </row>
    <row r="264" spans="1:11" x14ac:dyDescent="0.25">
      <c r="A264" s="14"/>
      <c r="B264" s="14"/>
      <c r="C264" s="14"/>
      <c r="D264" s="14"/>
      <c r="E264" s="14"/>
      <c r="F264" s="2"/>
      <c r="G264" s="2"/>
      <c r="H264" s="2"/>
      <c r="I264" s="2"/>
      <c r="J264" s="2"/>
    </row>
    <row r="265" spans="1:11" ht="72" customHeight="1" x14ac:dyDescent="0.25">
      <c r="A265" s="15" t="s">
        <v>285</v>
      </c>
      <c r="B265" s="15" t="s">
        <v>286</v>
      </c>
      <c r="C265" s="15" t="s">
        <v>287</v>
      </c>
      <c r="D265" s="15" t="s">
        <v>288</v>
      </c>
      <c r="E265" s="15" t="s">
        <v>289</v>
      </c>
      <c r="F265" s="2">
        <v>909.32612008268666</v>
      </c>
      <c r="G265" s="2">
        <v>268.59009344145113</v>
      </c>
      <c r="H265" s="2">
        <v>0</v>
      </c>
      <c r="I265" s="2">
        <v>107.99157468222312</v>
      </c>
      <c r="J265" s="2">
        <v>0.70842744827194071</v>
      </c>
      <c r="K265">
        <v>46.106968547745694</v>
      </c>
    </row>
    <row r="266" spans="1:11" ht="25.5" customHeight="1" x14ac:dyDescent="0.25">
      <c r="A266" s="16"/>
      <c r="B266" s="16"/>
      <c r="C266" s="16" t="s">
        <v>290</v>
      </c>
      <c r="D266" s="16" t="s">
        <v>291</v>
      </c>
      <c r="E266" s="16" t="s">
        <v>292</v>
      </c>
      <c r="F266" s="2"/>
      <c r="G266" s="2"/>
      <c r="H266" s="2"/>
      <c r="I266" s="2"/>
      <c r="J266" s="2"/>
    </row>
    <row r="267" spans="1:11" ht="38.25" customHeight="1" x14ac:dyDescent="0.25">
      <c r="A267" s="38" t="str">
        <f>+'[1]CM.05-SERV.TER.'!$A$9</f>
        <v>Servicio por mantenimiento de  Equipos de computo.</v>
      </c>
      <c r="B267" s="33" t="str">
        <f>+'[1]CM.05-SERV.TER.'!$C$9</f>
        <v>servicio</v>
      </c>
      <c r="C267" s="34">
        <f t="shared" ref="C267:C272" si="10">E267/D267</f>
        <v>0.85334658416168052</v>
      </c>
      <c r="D267" s="35">
        <f>+'[1]CM.05-SERV.TER.'!$D$9</f>
        <v>1065.5999999999999</v>
      </c>
      <c r="E267" s="36">
        <f>F265</f>
        <v>909.32612008268666</v>
      </c>
      <c r="F267" s="2"/>
      <c r="G267" s="2"/>
      <c r="H267" s="2"/>
      <c r="I267" s="2"/>
      <c r="J267" s="2"/>
    </row>
    <row r="268" spans="1:11" ht="38.25" customHeight="1" x14ac:dyDescent="0.25">
      <c r="A268" s="39" t="str">
        <f>+'[1]CM.05-SERV.TER.'!$A$10</f>
        <v>Servicio por  mantenimiento de Impresoras.</v>
      </c>
      <c r="B268" s="17" t="str">
        <f>+'[1]CM.05-SERV.TER.'!$C$10</f>
        <v>servicio</v>
      </c>
      <c r="C268" s="18">
        <f t="shared" si="10"/>
        <v>0.25432259581616434</v>
      </c>
      <c r="D268" s="19">
        <f>+'[1]CM.05-SERV.TER.'!$D$10</f>
        <v>1056.0999999999999</v>
      </c>
      <c r="E268" s="20">
        <f>G265</f>
        <v>268.59009344145113</v>
      </c>
      <c r="F268" s="2"/>
      <c r="G268" s="2"/>
      <c r="H268" s="2"/>
      <c r="I268" s="2"/>
      <c r="J268" s="2"/>
    </row>
    <row r="269" spans="1:11" ht="38.25" customHeight="1" x14ac:dyDescent="0.25">
      <c r="A269" s="39" t="str">
        <f>+'[1]CM.05-SERV.TER.'!$A$11</f>
        <v>Servicio por mantenimiento de Modulos  de trabajo</v>
      </c>
      <c r="B269" s="17" t="str">
        <f>+'[1]CM.05-SERV.TER.'!$C$11</f>
        <v>servicio</v>
      </c>
      <c r="C269" s="18">
        <f t="shared" si="10"/>
        <v>0</v>
      </c>
      <c r="D269" s="19">
        <f>+'[1]CM.05-SERV.TER.'!$D$11</f>
        <v>188.55555555555554</v>
      </c>
      <c r="E269" s="20">
        <f>H265</f>
        <v>0</v>
      </c>
      <c r="F269" s="2"/>
      <c r="G269" s="2"/>
      <c r="H269" s="2"/>
      <c r="I269" s="2"/>
      <c r="J269" s="2"/>
    </row>
    <row r="270" spans="1:11" ht="38.25" customHeight="1" x14ac:dyDescent="0.25">
      <c r="A270" s="39" t="str">
        <f>+'[1]CM.05-SERV.TER.'!$A$12</f>
        <v xml:space="preserve">Servicio por mantenimiento de escritorio </v>
      </c>
      <c r="B270" s="17" t="str">
        <f>+'[1]CM.05-SERV.TER.'!$C$12</f>
        <v>servicio</v>
      </c>
      <c r="C270" s="18">
        <f t="shared" si="10"/>
        <v>0.36909318394631352</v>
      </c>
      <c r="D270" s="19">
        <f>+'[1]CM.05-SERV.TER.'!$D$12</f>
        <v>292.58620689655174</v>
      </c>
      <c r="E270" s="20">
        <f>I265</f>
        <v>107.99157468222312</v>
      </c>
      <c r="F270" s="2"/>
      <c r="G270" s="2"/>
      <c r="H270" s="2"/>
      <c r="I270" s="2"/>
      <c r="J270" s="2"/>
    </row>
    <row r="271" spans="1:11" x14ac:dyDescent="0.25">
      <c r="A271" s="39" t="str">
        <f>+'[1]CM.05-SERV.TER.'!$A$13</f>
        <v xml:space="preserve">Servicio por mantenimiento de sillon </v>
      </c>
      <c r="B271" s="17" t="str">
        <f>+'[1]CM.05-SERV.TER.'!$C$13</f>
        <v>servicio</v>
      </c>
      <c r="C271" s="18">
        <f t="shared" si="10"/>
        <v>1.1688844167126896E-3</v>
      </c>
      <c r="D271" s="19">
        <f>+'[1]CM.05-SERV.TER.'!$D$13</f>
        <v>606.07142857142856</v>
      </c>
      <c r="E271" s="20">
        <f>J265</f>
        <v>0.70842744827194071</v>
      </c>
      <c r="F271" s="2"/>
      <c r="G271" s="2"/>
      <c r="H271" s="2"/>
      <c r="I271" s="2"/>
      <c r="J271" s="2"/>
    </row>
    <row r="272" spans="1:11" x14ac:dyDescent="0.25">
      <c r="A272" s="40" t="str">
        <f>+'[1]CM.05-SERV.TER.'!$A$14</f>
        <v>Servicio por mantenimiento de armario</v>
      </c>
      <c r="B272" s="21" t="str">
        <f>+'[1]CM.05-SERV.TER.'!$C$14</f>
        <v>servicio</v>
      </c>
      <c r="C272" s="22">
        <f t="shared" si="10"/>
        <v>0.64663868676272684</v>
      </c>
      <c r="D272" s="23">
        <f>+'[1]CM.05-SERV.TER.'!$D$14</f>
        <v>71.30252100840336</v>
      </c>
      <c r="E272" s="37">
        <f>K265</f>
        <v>46.106968547745694</v>
      </c>
      <c r="F272" s="2"/>
      <c r="G272" s="2"/>
      <c r="H272" s="2"/>
      <c r="I272" s="2"/>
      <c r="J272" s="2"/>
    </row>
    <row r="273" spans="1:10" x14ac:dyDescent="0.25">
      <c r="A273" s="5"/>
      <c r="B273" s="6"/>
      <c r="C273" s="31" t="s">
        <v>293</v>
      </c>
      <c r="D273" s="32"/>
      <c r="E273" s="29">
        <f>+SUM(E267:E272)</f>
        <v>1332.7231842023784</v>
      </c>
      <c r="F273" s="2"/>
      <c r="G273" s="2"/>
      <c r="H273" s="2"/>
      <c r="I273" s="2"/>
      <c r="J273" s="2"/>
    </row>
    <row r="274" spans="1:10" x14ac:dyDescent="0.25">
      <c r="A274" s="5"/>
      <c r="B274" s="6"/>
      <c r="C274" s="24" t="s">
        <v>294</v>
      </c>
      <c r="D274" s="25"/>
      <c r="E274" s="26">
        <v>65</v>
      </c>
      <c r="F274" s="2"/>
      <c r="G274" s="2"/>
      <c r="H274" s="2"/>
      <c r="I274" s="2"/>
      <c r="J274" s="2"/>
    </row>
    <row r="275" spans="1:10" x14ac:dyDescent="0.25">
      <c r="A275" s="5"/>
      <c r="B275" s="6"/>
      <c r="C275" s="27" t="s">
        <v>295</v>
      </c>
      <c r="D275" s="28"/>
      <c r="E275" s="29">
        <f>+E273/E274</f>
        <v>20.503433603113514</v>
      </c>
      <c r="F275" s="2"/>
      <c r="G275" s="2"/>
      <c r="H275" s="2"/>
      <c r="I275" s="2"/>
      <c r="J275" s="2"/>
    </row>
    <row r="277" spans="1:10" ht="20.25" customHeight="1" x14ac:dyDescent="0.25">
      <c r="A277" s="391" t="s">
        <v>279</v>
      </c>
      <c r="B277" s="391"/>
      <c r="C277" s="391"/>
      <c r="D277" s="391"/>
      <c r="E277" s="391"/>
      <c r="F277" s="1"/>
      <c r="G277" s="1"/>
      <c r="H277" s="2"/>
      <c r="I277" s="2"/>
      <c r="J277" s="2"/>
    </row>
    <row r="278" spans="1:10" x14ac:dyDescent="0.25">
      <c r="A278" s="3"/>
      <c r="B278" s="3"/>
      <c r="C278" s="3"/>
      <c r="D278" s="3"/>
      <c r="E278" s="3"/>
      <c r="F278" s="3"/>
      <c r="G278" s="3"/>
      <c r="H278" s="2"/>
      <c r="I278" s="2"/>
      <c r="J278" s="2"/>
    </row>
    <row r="279" spans="1:10" x14ac:dyDescent="0.25">
      <c r="A279" s="4"/>
      <c r="B279" s="4"/>
      <c r="C279" s="5"/>
      <c r="D279" s="6"/>
      <c r="E279" s="7"/>
      <c r="F279" s="2"/>
      <c r="G279" s="2"/>
      <c r="H279" s="2"/>
      <c r="I279" s="2"/>
      <c r="J279" s="2"/>
    </row>
    <row r="280" spans="1:10" ht="15.75" x14ac:dyDescent="0.25">
      <c r="A280" s="392" t="s">
        <v>280</v>
      </c>
      <c r="B280" s="392"/>
      <c r="C280" s="392"/>
      <c r="D280" s="392"/>
      <c r="E280" s="392"/>
      <c r="F280" s="2"/>
      <c r="G280" s="2"/>
      <c r="H280" s="2"/>
      <c r="I280" s="2"/>
      <c r="J280" s="2"/>
    </row>
    <row r="281" spans="1:10" ht="15.75" customHeight="1" x14ac:dyDescent="0.25">
      <c r="A281" s="393" t="s">
        <v>281</v>
      </c>
      <c r="B281" s="393"/>
      <c r="C281" s="393"/>
      <c r="D281" s="393"/>
      <c r="E281" s="393"/>
      <c r="F281" s="2"/>
      <c r="G281" s="2"/>
      <c r="H281" s="2"/>
      <c r="I281" s="2"/>
      <c r="J281" s="2"/>
    </row>
    <row r="282" spans="1:10" x14ac:dyDescent="0.25">
      <c r="A282" s="2"/>
      <c r="B282" s="8"/>
      <c r="C282" s="8"/>
      <c r="D282" s="2"/>
      <c r="E282" s="2"/>
      <c r="F282" s="2"/>
      <c r="G282" s="2"/>
      <c r="H282" s="2"/>
      <c r="I282" s="2"/>
      <c r="J282" s="2"/>
    </row>
    <row r="283" spans="1:10" ht="15.75" thickBot="1" x14ac:dyDescent="0.3">
      <c r="A283" s="9" t="s">
        <v>282</v>
      </c>
      <c r="B283" s="9"/>
      <c r="C283" s="10"/>
      <c r="D283" s="9"/>
      <c r="E283" s="9"/>
      <c r="F283" s="9"/>
      <c r="G283" s="9"/>
      <c r="H283" s="9"/>
      <c r="I283" s="9"/>
      <c r="J283" s="11"/>
    </row>
    <row r="284" spans="1:10" ht="50.25" customHeight="1" x14ac:dyDescent="0.25">
      <c r="A284" s="522" t="s">
        <v>526</v>
      </c>
      <c r="B284" s="523"/>
      <c r="C284" s="523"/>
      <c r="D284" s="523"/>
      <c r="E284" s="524"/>
      <c r="F284" s="9"/>
      <c r="G284" s="9"/>
      <c r="H284" s="9"/>
      <c r="I284" s="9"/>
      <c r="J284" s="9"/>
    </row>
    <row r="285" spans="1:10" ht="30" customHeight="1" x14ac:dyDescent="0.25">
      <c r="A285" s="519" t="s">
        <v>528</v>
      </c>
      <c r="B285" s="520"/>
      <c r="C285" s="520"/>
      <c r="D285" s="520"/>
      <c r="E285" s="521"/>
      <c r="F285" s="12"/>
      <c r="G285" s="12"/>
      <c r="H285" s="12"/>
      <c r="I285" s="12"/>
      <c r="J285" s="11"/>
    </row>
    <row r="286" spans="1:10" ht="15.75" thickBot="1" x14ac:dyDescent="0.3">
      <c r="A286" s="181"/>
      <c r="B286" s="182"/>
      <c r="C286" s="183"/>
      <c r="D286" s="182"/>
      <c r="E286" s="184"/>
      <c r="F286" s="12"/>
      <c r="G286" s="12"/>
      <c r="H286" s="12"/>
      <c r="I286" s="12"/>
      <c r="J286" s="11"/>
    </row>
    <row r="287" spans="1:10" x14ac:dyDescent="0.25">
      <c r="A287" s="9" t="s">
        <v>283</v>
      </c>
      <c r="B287" s="9"/>
      <c r="C287" s="13"/>
      <c r="D287" s="12"/>
      <c r="E287" s="12"/>
      <c r="F287" s="12"/>
      <c r="G287" s="12"/>
      <c r="H287" s="12"/>
      <c r="I287" s="12"/>
      <c r="J287" s="11"/>
    </row>
    <row r="288" spans="1:10" x14ac:dyDescent="0.25">
      <c r="A288" s="462" t="s">
        <v>521</v>
      </c>
      <c r="B288" s="463"/>
      <c r="C288" s="463"/>
      <c r="D288" s="463"/>
      <c r="E288" s="464"/>
      <c r="F288" s="9"/>
      <c r="G288" s="9"/>
      <c r="H288" s="9"/>
      <c r="I288" s="9"/>
      <c r="J288" s="9"/>
    </row>
    <row r="289" spans="1:11" x14ac:dyDescent="0.25">
      <c r="A289" s="14"/>
      <c r="B289" s="14"/>
      <c r="C289" s="14"/>
      <c r="D289" s="14"/>
      <c r="E289" s="14"/>
      <c r="F289" s="2"/>
      <c r="G289" s="2"/>
      <c r="H289" s="2"/>
      <c r="I289" s="2"/>
      <c r="J289" s="2"/>
    </row>
    <row r="290" spans="1:11" ht="72" customHeight="1" x14ac:dyDescent="0.25">
      <c r="A290" s="15" t="s">
        <v>285</v>
      </c>
      <c r="B290" s="15" t="s">
        <v>286</v>
      </c>
      <c r="C290" s="15" t="s">
        <v>287</v>
      </c>
      <c r="D290" s="15" t="s">
        <v>288</v>
      </c>
      <c r="E290" s="15" t="s">
        <v>289</v>
      </c>
      <c r="F290" s="2">
        <v>910.41148542038241</v>
      </c>
      <c r="G290" s="2">
        <v>269.12793800467404</v>
      </c>
      <c r="H290" s="2">
        <v>0</v>
      </c>
      <c r="I290" s="2">
        <v>108.14058131100194</v>
      </c>
      <c r="J290" s="2">
        <v>0.70842744827194071</v>
      </c>
      <c r="K290">
        <v>46.215906167105004</v>
      </c>
    </row>
    <row r="291" spans="1:11" ht="25.5" customHeight="1" x14ac:dyDescent="0.25">
      <c r="A291" s="16"/>
      <c r="B291" s="16"/>
      <c r="C291" s="16" t="s">
        <v>290</v>
      </c>
      <c r="D291" s="16" t="s">
        <v>291</v>
      </c>
      <c r="E291" s="16" t="s">
        <v>292</v>
      </c>
      <c r="F291" s="2"/>
      <c r="G291" s="2"/>
      <c r="H291" s="2"/>
      <c r="I291" s="2"/>
      <c r="J291" s="2"/>
    </row>
    <row r="292" spans="1:11" ht="38.25" customHeight="1" x14ac:dyDescent="0.25">
      <c r="A292" s="38" t="str">
        <f>+'[1]CM.05-SERV.TER.'!$A$9</f>
        <v>Servicio por mantenimiento de  Equipos de computo.</v>
      </c>
      <c r="B292" s="33" t="str">
        <f>+'[1]CM.05-SERV.TER.'!$C$9</f>
        <v>servicio</v>
      </c>
      <c r="C292" s="34">
        <f t="shared" ref="C292:C297" si="11">E292/D292</f>
        <v>0.85436513271432291</v>
      </c>
      <c r="D292" s="35">
        <f>+'[1]CM.05-SERV.TER.'!$D$9</f>
        <v>1065.5999999999999</v>
      </c>
      <c r="E292" s="36">
        <f>F290</f>
        <v>910.41148542038241</v>
      </c>
      <c r="F292" s="2"/>
      <c r="G292" s="2"/>
      <c r="H292" s="2"/>
      <c r="I292" s="2"/>
      <c r="J292" s="2"/>
    </row>
    <row r="293" spans="1:11" ht="38.25" customHeight="1" x14ac:dyDescent="0.25">
      <c r="A293" s="39" t="str">
        <f>+'[1]CM.05-SERV.TER.'!$A$10</f>
        <v>Servicio por  mantenimiento de Impresoras.</v>
      </c>
      <c r="B293" s="17" t="str">
        <f>+'[1]CM.05-SERV.TER.'!$C$10</f>
        <v>servicio</v>
      </c>
      <c r="C293" s="18">
        <f t="shared" si="11"/>
        <v>0.25483187009248559</v>
      </c>
      <c r="D293" s="19">
        <f>+'[1]CM.05-SERV.TER.'!$D$10</f>
        <v>1056.0999999999999</v>
      </c>
      <c r="E293" s="20">
        <f>G290</f>
        <v>269.12793800467404</v>
      </c>
      <c r="F293" s="2"/>
      <c r="G293" s="2"/>
      <c r="H293" s="2"/>
      <c r="I293" s="2"/>
      <c r="J293" s="2"/>
    </row>
    <row r="294" spans="1:11" ht="38.25" customHeight="1" x14ac:dyDescent="0.25">
      <c r="A294" s="39" t="str">
        <f>+'[1]CM.05-SERV.TER.'!$A$11</f>
        <v>Servicio por mantenimiento de Modulos  de trabajo</v>
      </c>
      <c r="B294" s="17" t="str">
        <f>+'[1]CM.05-SERV.TER.'!$C$11</f>
        <v>servicio</v>
      </c>
      <c r="C294" s="18">
        <f t="shared" si="11"/>
        <v>0</v>
      </c>
      <c r="D294" s="19">
        <f>+'[1]CM.05-SERV.TER.'!$D$11</f>
        <v>188.55555555555554</v>
      </c>
      <c r="E294" s="20">
        <f>H290</f>
        <v>0</v>
      </c>
      <c r="F294" s="2"/>
      <c r="G294" s="2"/>
      <c r="H294" s="2"/>
      <c r="I294" s="2"/>
      <c r="J294" s="2"/>
    </row>
    <row r="295" spans="1:11" ht="38.25" customHeight="1" x14ac:dyDescent="0.25">
      <c r="A295" s="39" t="str">
        <f>+'[1]CM.05-SERV.TER.'!$A$12</f>
        <v xml:space="preserve">Servicio por mantenimiento de escritorio </v>
      </c>
      <c r="B295" s="17" t="str">
        <f>+'[1]CM.05-SERV.TER.'!$C$12</f>
        <v>servicio</v>
      </c>
      <c r="C295" s="18">
        <f t="shared" si="11"/>
        <v>0.36960245822263477</v>
      </c>
      <c r="D295" s="19">
        <f>+'[1]CM.05-SERV.TER.'!$D$12</f>
        <v>292.58620689655174</v>
      </c>
      <c r="E295" s="20">
        <f>I290</f>
        <v>108.14058131100194</v>
      </c>
      <c r="F295" s="2"/>
      <c r="G295" s="2"/>
      <c r="H295" s="2"/>
      <c r="I295" s="2"/>
      <c r="J295" s="2"/>
    </row>
    <row r="296" spans="1:11" x14ac:dyDescent="0.25">
      <c r="A296" s="39" t="str">
        <f>+'[1]CM.05-SERV.TER.'!$A$13</f>
        <v xml:space="preserve">Servicio por mantenimiento de sillon </v>
      </c>
      <c r="B296" s="17" t="str">
        <f>+'[1]CM.05-SERV.TER.'!$C$13</f>
        <v>servicio</v>
      </c>
      <c r="C296" s="18">
        <f t="shared" si="11"/>
        <v>1.1688844167126896E-3</v>
      </c>
      <c r="D296" s="19">
        <f>+'[1]CM.05-SERV.TER.'!$D$13</f>
        <v>606.07142857142856</v>
      </c>
      <c r="E296" s="20">
        <f>J290</f>
        <v>0.70842744827194071</v>
      </c>
      <c r="F296" s="2"/>
      <c r="G296" s="2"/>
      <c r="H296" s="2"/>
      <c r="I296" s="2"/>
      <c r="J296" s="2"/>
    </row>
    <row r="297" spans="1:11" ht="26.25" customHeight="1" x14ac:dyDescent="0.25">
      <c r="A297" s="40" t="str">
        <f>+'[1]CM.05-SERV.TER.'!$A$14</f>
        <v>Servicio por mantenimiento de armario</v>
      </c>
      <c r="B297" s="21" t="str">
        <f>+'[1]CM.05-SERV.TER.'!$C$14</f>
        <v>servicio</v>
      </c>
      <c r="C297" s="22">
        <f t="shared" si="11"/>
        <v>0.64816650959169064</v>
      </c>
      <c r="D297" s="23">
        <f>+'[1]CM.05-SERV.TER.'!$D$14</f>
        <v>71.30252100840336</v>
      </c>
      <c r="E297" s="37">
        <f>K290</f>
        <v>46.215906167105004</v>
      </c>
      <c r="F297" s="2"/>
      <c r="G297" s="2"/>
      <c r="H297" s="2"/>
      <c r="I297" s="2"/>
      <c r="J297" s="2"/>
    </row>
    <row r="298" spans="1:11" x14ac:dyDescent="0.25">
      <c r="A298" s="5"/>
      <c r="B298" s="6"/>
      <c r="C298" s="31" t="s">
        <v>293</v>
      </c>
      <c r="D298" s="32"/>
      <c r="E298" s="29">
        <f>+SUM(E292:E297)</f>
        <v>1334.6043383514354</v>
      </c>
      <c r="F298" s="2"/>
      <c r="G298" s="2"/>
      <c r="H298" s="2"/>
      <c r="I298" s="2"/>
      <c r="J298" s="2"/>
    </row>
    <row r="299" spans="1:11" x14ac:dyDescent="0.25">
      <c r="A299" s="5"/>
      <c r="B299" s="6"/>
      <c r="C299" s="24" t="s">
        <v>294</v>
      </c>
      <c r="D299" s="25"/>
      <c r="E299" s="26">
        <v>65</v>
      </c>
      <c r="F299" s="2"/>
      <c r="G299" s="2"/>
      <c r="H299" s="2"/>
      <c r="I299" s="2"/>
      <c r="J299" s="2"/>
    </row>
    <row r="300" spans="1:11" x14ac:dyDescent="0.25">
      <c r="A300" s="5"/>
      <c r="B300" s="6"/>
      <c r="C300" s="27" t="s">
        <v>295</v>
      </c>
      <c r="D300" s="28"/>
      <c r="E300" s="29">
        <f>+E298/E299</f>
        <v>20.532374436175928</v>
      </c>
      <c r="F300" s="2"/>
      <c r="G300" s="2"/>
      <c r="H300" s="2"/>
      <c r="I300" s="2"/>
      <c r="J300" s="2"/>
    </row>
    <row r="303" spans="1:11" ht="20.25" customHeight="1" x14ac:dyDescent="0.25">
      <c r="A303" s="391" t="s">
        <v>279</v>
      </c>
      <c r="B303" s="391"/>
      <c r="C303" s="391"/>
      <c r="D303" s="391"/>
      <c r="E303" s="391"/>
      <c r="F303" s="1"/>
      <c r="G303" s="1"/>
      <c r="H303" s="2"/>
      <c r="I303" s="2"/>
      <c r="J303" s="2"/>
    </row>
    <row r="304" spans="1:11" x14ac:dyDescent="0.25">
      <c r="A304" s="3"/>
      <c r="B304" s="3"/>
      <c r="C304" s="3"/>
      <c r="D304" s="3"/>
      <c r="E304" s="3"/>
      <c r="F304" s="3"/>
      <c r="G304" s="3"/>
      <c r="H304" s="2"/>
      <c r="I304" s="2"/>
      <c r="J304" s="2"/>
    </row>
    <row r="305" spans="1:11" x14ac:dyDescent="0.25">
      <c r="A305" s="4"/>
      <c r="B305" s="4"/>
      <c r="C305" s="5"/>
      <c r="D305" s="6"/>
      <c r="E305" s="7"/>
      <c r="F305" s="2"/>
      <c r="G305" s="2"/>
      <c r="H305" s="2"/>
      <c r="I305" s="2"/>
      <c r="J305" s="2"/>
    </row>
    <row r="306" spans="1:11" ht="15.75" x14ac:dyDescent="0.25">
      <c r="A306" s="392" t="s">
        <v>280</v>
      </c>
      <c r="B306" s="392"/>
      <c r="C306" s="392"/>
      <c r="D306" s="392"/>
      <c r="E306" s="392"/>
      <c r="F306" s="2"/>
      <c r="G306" s="2"/>
      <c r="H306" s="2"/>
      <c r="I306" s="2"/>
      <c r="J306" s="2"/>
    </row>
    <row r="307" spans="1:11" ht="15.75" customHeight="1" x14ac:dyDescent="0.25">
      <c r="A307" s="393" t="s">
        <v>281</v>
      </c>
      <c r="B307" s="393"/>
      <c r="C307" s="393"/>
      <c r="D307" s="393"/>
      <c r="E307" s="393"/>
      <c r="F307" s="2"/>
      <c r="G307" s="2"/>
      <c r="H307" s="2"/>
      <c r="I307" s="2"/>
      <c r="J307" s="2"/>
    </row>
    <row r="308" spans="1:11" x14ac:dyDescent="0.25">
      <c r="A308" s="2"/>
      <c r="B308" s="8"/>
      <c r="C308" s="8"/>
      <c r="D308" s="2"/>
      <c r="E308" s="2"/>
      <c r="F308" s="2"/>
      <c r="G308" s="2"/>
      <c r="H308" s="2"/>
      <c r="I308" s="2"/>
      <c r="J308" s="2"/>
    </row>
    <row r="309" spans="1:11" x14ac:dyDescent="0.25">
      <c r="A309" s="9" t="s">
        <v>282</v>
      </c>
      <c r="B309" s="9"/>
      <c r="C309" s="10"/>
      <c r="D309" s="9"/>
      <c r="E309" s="9"/>
      <c r="F309" s="9"/>
      <c r="G309" s="9"/>
      <c r="H309" s="9"/>
      <c r="I309" s="9"/>
      <c r="J309" s="11"/>
    </row>
    <row r="310" spans="1:11" x14ac:dyDescent="0.25">
      <c r="A310" s="468" t="s">
        <v>529</v>
      </c>
      <c r="B310" s="469"/>
      <c r="C310" s="469"/>
      <c r="D310" s="469"/>
      <c r="E310" s="470"/>
      <c r="F310" s="9"/>
      <c r="G310" s="9"/>
      <c r="H310" s="9"/>
      <c r="I310" s="9"/>
      <c r="J310" s="9"/>
    </row>
    <row r="311" spans="1:11" x14ac:dyDescent="0.25">
      <c r="A311" s="31"/>
      <c r="B311" s="32"/>
      <c r="C311" s="293"/>
      <c r="D311" s="32"/>
      <c r="E311" s="294"/>
      <c r="F311" s="12"/>
      <c r="G311" s="12"/>
      <c r="H311" s="12"/>
      <c r="I311" s="12"/>
      <c r="J311" s="11"/>
    </row>
    <row r="312" spans="1:11" x14ac:dyDescent="0.25">
      <c r="A312" s="9" t="s">
        <v>283</v>
      </c>
      <c r="B312" s="9"/>
      <c r="C312" s="13"/>
      <c r="D312" s="12"/>
      <c r="E312" s="12"/>
      <c r="F312" s="12"/>
      <c r="G312" s="12"/>
      <c r="H312" s="12"/>
      <c r="I312" s="12"/>
      <c r="J312" s="11"/>
    </row>
    <row r="313" spans="1:11" x14ac:dyDescent="0.25">
      <c r="A313" s="462" t="s">
        <v>521</v>
      </c>
      <c r="B313" s="463"/>
      <c r="C313" s="463"/>
      <c r="D313" s="463"/>
      <c r="E313" s="464"/>
      <c r="F313" s="9"/>
      <c r="G313" s="9"/>
      <c r="H313" s="9"/>
      <c r="I313" s="9"/>
      <c r="J313" s="9"/>
    </row>
    <row r="314" spans="1:11" x14ac:dyDescent="0.25">
      <c r="A314" s="14"/>
      <c r="B314" s="14"/>
      <c r="C314" s="14"/>
      <c r="D314" s="14"/>
      <c r="E314" s="14"/>
      <c r="F314" s="2"/>
      <c r="G314" s="2"/>
      <c r="H314" s="2"/>
      <c r="I314" s="2"/>
      <c r="J314" s="2"/>
    </row>
    <row r="315" spans="1:11" ht="39" customHeight="1" x14ac:dyDescent="0.25">
      <c r="A315" s="15" t="s">
        <v>285</v>
      </c>
      <c r="B315" s="15" t="s">
        <v>286</v>
      </c>
      <c r="C315" s="15" t="s">
        <v>287</v>
      </c>
      <c r="D315" s="15" t="s">
        <v>288</v>
      </c>
      <c r="E315" s="15" t="s">
        <v>289</v>
      </c>
      <c r="F315" s="2">
        <v>12.922388113124995</v>
      </c>
      <c r="G315" s="2">
        <v>6.568185955382762</v>
      </c>
      <c r="H315" s="2">
        <v>0</v>
      </c>
      <c r="I315" s="2">
        <v>1.7740768215391944</v>
      </c>
      <c r="J315" s="2">
        <v>0.28337097930877625</v>
      </c>
      <c r="K315">
        <v>1.2970141468395791</v>
      </c>
    </row>
    <row r="316" spans="1:11" ht="15.75" customHeight="1" x14ac:dyDescent="0.25">
      <c r="A316" s="16"/>
      <c r="B316" s="16"/>
      <c r="C316" s="16" t="s">
        <v>290</v>
      </c>
      <c r="D316" s="16" t="s">
        <v>291</v>
      </c>
      <c r="E316" s="16" t="s">
        <v>292</v>
      </c>
      <c r="F316" s="2"/>
      <c r="G316" s="2"/>
      <c r="H316" s="2"/>
      <c r="I316" s="2"/>
      <c r="J316" s="2"/>
    </row>
    <row r="317" spans="1:11" ht="24" customHeight="1" x14ac:dyDescent="0.25">
      <c r="A317" s="38" t="str">
        <f>+'[1]CM.05-SERV.TER.'!$A$9</f>
        <v>Servicio por mantenimiento de  Equipos de computo.</v>
      </c>
      <c r="B317" s="33" t="str">
        <f>+'[1]CM.05-SERV.TER.'!$C$9</f>
        <v>servicio</v>
      </c>
      <c r="C317" s="34">
        <f t="shared" ref="C317:C322" si="12">E317/D317</f>
        <v>1.212686572177646E-2</v>
      </c>
      <c r="D317" s="35">
        <f>+'[1]CM.05-SERV.TER.'!$D$9</f>
        <v>1065.5999999999999</v>
      </c>
      <c r="E317" s="36">
        <f>F315</f>
        <v>12.922388113124995</v>
      </c>
      <c r="F317" s="2"/>
      <c r="G317" s="2"/>
      <c r="H317" s="2"/>
      <c r="I317" s="2"/>
      <c r="J317" s="2"/>
    </row>
    <row r="318" spans="1:11" ht="38.25" customHeight="1" x14ac:dyDescent="0.25">
      <c r="A318" s="39" t="str">
        <f>+'[1]CM.05-SERV.TER.'!$A$10</f>
        <v>Servicio por  mantenimiento de Impresoras.</v>
      </c>
      <c r="B318" s="17" t="str">
        <f>+'[1]CM.05-SERV.TER.'!$C$10</f>
        <v>servicio</v>
      </c>
      <c r="C318" s="18">
        <f t="shared" si="12"/>
        <v>6.219284116449922E-3</v>
      </c>
      <c r="D318" s="19">
        <f>+'[1]CM.05-SERV.TER.'!$D$10</f>
        <v>1056.0999999999999</v>
      </c>
      <c r="E318" s="20">
        <f>G315</f>
        <v>6.568185955382762</v>
      </c>
      <c r="F318" s="2"/>
      <c r="G318" s="2"/>
      <c r="H318" s="2"/>
      <c r="I318" s="2"/>
      <c r="J318" s="2"/>
    </row>
    <row r="319" spans="1:11" ht="38.25" customHeight="1" x14ac:dyDescent="0.25">
      <c r="A319" s="39" t="str">
        <f>+'[1]CM.05-SERV.TER.'!$A$11</f>
        <v>Servicio por mantenimiento de Modulos  de trabajo</v>
      </c>
      <c r="B319" s="17" t="str">
        <f>+'[1]CM.05-SERV.TER.'!$C$11</f>
        <v>servicio</v>
      </c>
      <c r="C319" s="18">
        <f t="shared" si="12"/>
        <v>0</v>
      </c>
      <c r="D319" s="19">
        <f>+'[1]CM.05-SERV.TER.'!$D$11</f>
        <v>188.55555555555554</v>
      </c>
      <c r="E319" s="20">
        <f>H315</f>
        <v>0</v>
      </c>
      <c r="F319" s="2"/>
      <c r="G319" s="2"/>
      <c r="H319" s="2"/>
      <c r="I319" s="2"/>
      <c r="J319" s="2"/>
    </row>
    <row r="320" spans="1:11" ht="38.25" customHeight="1" x14ac:dyDescent="0.25">
      <c r="A320" s="39" t="str">
        <f>+'[1]CM.05-SERV.TER.'!$A$12</f>
        <v xml:space="preserve">Servicio por mantenimiento de escritorio </v>
      </c>
      <c r="B320" s="17" t="str">
        <f>+'[1]CM.05-SERV.TER.'!$C$12</f>
        <v>servicio</v>
      </c>
      <c r="C320" s="18">
        <f t="shared" si="12"/>
        <v>6.0634328608882302E-3</v>
      </c>
      <c r="D320" s="19">
        <f>+'[1]CM.05-SERV.TER.'!$D$12</f>
        <v>292.58620689655174</v>
      </c>
      <c r="E320" s="20">
        <f>I315</f>
        <v>1.7740768215391944</v>
      </c>
      <c r="F320" s="2"/>
      <c r="G320" s="2"/>
      <c r="H320" s="2"/>
      <c r="I320" s="2"/>
      <c r="J320" s="2"/>
    </row>
    <row r="321" spans="1:10" x14ac:dyDescent="0.25">
      <c r="A321" s="39" t="str">
        <f>+'[1]CM.05-SERV.TER.'!$A$13</f>
        <v xml:space="preserve">Servicio por mantenimiento de sillon </v>
      </c>
      <c r="B321" s="17" t="str">
        <f>+'[1]CM.05-SERV.TER.'!$C$13</f>
        <v>servicio</v>
      </c>
      <c r="C321" s="18">
        <f t="shared" si="12"/>
        <v>4.6755376668507572E-4</v>
      </c>
      <c r="D321" s="19">
        <f>+'[1]CM.05-SERV.TER.'!$D$13</f>
        <v>606.07142857142856</v>
      </c>
      <c r="E321" s="20">
        <f>J315</f>
        <v>0.28337097930877625</v>
      </c>
      <c r="F321" s="2"/>
      <c r="G321" s="2"/>
      <c r="H321" s="2"/>
      <c r="I321" s="2"/>
      <c r="J321" s="2"/>
    </row>
    <row r="322" spans="1:10" ht="33" customHeight="1" x14ac:dyDescent="0.25">
      <c r="A322" s="40" t="str">
        <f>+'[1]CM.05-SERV.TER.'!$A$14</f>
        <v>Servicio por mantenimiento de armario</v>
      </c>
      <c r="B322" s="21" t="str">
        <f>+'[1]CM.05-SERV.TER.'!$C$14</f>
        <v>servicio</v>
      </c>
      <c r="C322" s="22">
        <f t="shared" si="12"/>
        <v>1.8190298582664691E-2</v>
      </c>
      <c r="D322" s="23">
        <f>+'[1]CM.05-SERV.TER.'!$D$14</f>
        <v>71.30252100840336</v>
      </c>
      <c r="E322" s="37">
        <f>K315</f>
        <v>1.2970141468395791</v>
      </c>
      <c r="F322" s="2"/>
      <c r="G322" s="2"/>
      <c r="H322" s="2"/>
      <c r="I322" s="2"/>
      <c r="J322" s="2"/>
    </row>
    <row r="323" spans="1:10" x14ac:dyDescent="0.25">
      <c r="A323" s="5"/>
      <c r="B323" s="6"/>
      <c r="C323" s="31" t="s">
        <v>293</v>
      </c>
      <c r="D323" s="32"/>
      <c r="E323" s="29">
        <f>+SUM(E317:E322)</f>
        <v>22.845036016195309</v>
      </c>
      <c r="F323" s="2"/>
      <c r="G323" s="2"/>
      <c r="H323" s="2"/>
      <c r="I323" s="2"/>
      <c r="J323" s="2"/>
    </row>
    <row r="324" spans="1:10" x14ac:dyDescent="0.25">
      <c r="A324" s="5"/>
      <c r="B324" s="6"/>
      <c r="C324" s="24" t="s">
        <v>294</v>
      </c>
      <c r="D324" s="25"/>
      <c r="E324" s="26">
        <v>26</v>
      </c>
      <c r="F324" s="2"/>
      <c r="G324" s="2"/>
      <c r="H324" s="2"/>
      <c r="I324" s="2"/>
      <c r="J324" s="2"/>
    </row>
    <row r="325" spans="1:10" x14ac:dyDescent="0.25">
      <c r="A325" s="5"/>
      <c r="B325" s="6"/>
      <c r="C325" s="27" t="s">
        <v>295</v>
      </c>
      <c r="D325" s="28"/>
      <c r="E325" s="29">
        <f>+E323/E324</f>
        <v>0.8786552313921272</v>
      </c>
      <c r="F325" s="2"/>
      <c r="G325" s="2"/>
      <c r="H325" s="2"/>
      <c r="I325" s="2"/>
      <c r="J325" s="2"/>
    </row>
    <row r="326" spans="1:10" x14ac:dyDescent="0.25">
      <c r="A326" s="4"/>
      <c r="B326" s="4"/>
      <c r="C326" s="5"/>
      <c r="D326" s="6"/>
      <c r="E326" s="7"/>
      <c r="F326" s="2"/>
      <c r="G326" s="2"/>
      <c r="H326" s="2"/>
      <c r="I326" s="2"/>
      <c r="J326" s="2"/>
    </row>
    <row r="327" spans="1:10" x14ac:dyDescent="0.25">
      <c r="A327" s="4"/>
      <c r="B327" s="4"/>
      <c r="C327" s="5"/>
      <c r="D327" s="6"/>
      <c r="E327" s="7"/>
      <c r="F327" s="2"/>
      <c r="G327" s="2"/>
      <c r="H327" s="2"/>
      <c r="I327" s="2"/>
      <c r="J327" s="2"/>
    </row>
    <row r="328" spans="1:10" ht="20.25" customHeight="1" x14ac:dyDescent="0.25">
      <c r="A328" s="391" t="s">
        <v>279</v>
      </c>
      <c r="B328" s="391"/>
      <c r="C328" s="391"/>
      <c r="D328" s="391"/>
      <c r="E328" s="391"/>
      <c r="F328" s="1"/>
      <c r="G328" s="1"/>
      <c r="H328" s="2"/>
      <c r="I328" s="2"/>
      <c r="J328" s="2"/>
    </row>
    <row r="329" spans="1:10" x14ac:dyDescent="0.25">
      <c r="A329" s="3"/>
      <c r="B329" s="3"/>
      <c r="C329" s="3"/>
      <c r="D329" s="3"/>
      <c r="E329" s="3"/>
      <c r="F329" s="3"/>
      <c r="G329" s="3"/>
      <c r="H329" s="2"/>
      <c r="I329" s="2"/>
      <c r="J329" s="2"/>
    </row>
    <row r="330" spans="1:10" x14ac:dyDescent="0.25">
      <c r="A330" s="4"/>
      <c r="B330" s="4"/>
      <c r="C330" s="5"/>
      <c r="D330" s="6"/>
      <c r="E330" s="7"/>
      <c r="F330" s="2"/>
      <c r="G330" s="2"/>
      <c r="H330" s="2"/>
      <c r="I330" s="2"/>
      <c r="J330" s="2"/>
    </row>
    <row r="331" spans="1:10" ht="15.75" x14ac:dyDescent="0.25">
      <c r="A331" s="392" t="s">
        <v>280</v>
      </c>
      <c r="B331" s="392"/>
      <c r="C331" s="392"/>
      <c r="D331" s="392"/>
      <c r="E331" s="392"/>
      <c r="F331" s="2"/>
      <c r="G331" s="2"/>
      <c r="H331" s="2"/>
      <c r="I331" s="2"/>
      <c r="J331" s="2"/>
    </row>
    <row r="332" spans="1:10" ht="15.75" customHeight="1" x14ac:dyDescent="0.25">
      <c r="A332" s="393" t="s">
        <v>281</v>
      </c>
      <c r="B332" s="393"/>
      <c r="C332" s="393"/>
      <c r="D332" s="393"/>
      <c r="E332" s="393"/>
      <c r="F332" s="2"/>
      <c r="G332" s="2"/>
      <c r="H332" s="2"/>
      <c r="I332" s="2"/>
      <c r="J332" s="2"/>
    </row>
    <row r="333" spans="1:10" x14ac:dyDescent="0.25">
      <c r="A333" s="2"/>
      <c r="B333" s="8"/>
      <c r="C333" s="8"/>
      <c r="D333" s="2"/>
      <c r="E333" s="2"/>
      <c r="F333" s="2"/>
      <c r="G333" s="2"/>
      <c r="H333" s="2"/>
      <c r="I333" s="2"/>
      <c r="J333" s="2"/>
    </row>
    <row r="334" spans="1:10" x14ac:dyDescent="0.25">
      <c r="A334" s="9" t="s">
        <v>282</v>
      </c>
      <c r="B334" s="9"/>
      <c r="C334" s="10"/>
      <c r="D334" s="9"/>
      <c r="E334" s="9"/>
      <c r="F334" s="9"/>
      <c r="G334" s="9"/>
      <c r="H334" s="9"/>
      <c r="I334" s="9"/>
      <c r="J334" s="11"/>
    </row>
    <row r="335" spans="1:10" ht="45" customHeight="1" x14ac:dyDescent="0.25">
      <c r="A335" s="528" t="s">
        <v>530</v>
      </c>
      <c r="B335" s="529"/>
      <c r="C335" s="529"/>
      <c r="D335" s="529"/>
      <c r="E335" s="530"/>
      <c r="F335" s="9"/>
      <c r="G335" s="9"/>
      <c r="H335" s="9"/>
      <c r="I335" s="9"/>
      <c r="J335" s="9"/>
    </row>
    <row r="336" spans="1:10" x14ac:dyDescent="0.25">
      <c r="A336" s="12"/>
      <c r="B336" s="12"/>
      <c r="C336" s="13"/>
      <c r="D336" s="12"/>
      <c r="E336" s="12"/>
      <c r="F336" s="12"/>
      <c r="G336" s="12"/>
      <c r="H336" s="12"/>
      <c r="I336" s="12"/>
      <c r="J336" s="11"/>
    </row>
    <row r="337" spans="1:11" x14ac:dyDescent="0.25">
      <c r="A337" s="9" t="s">
        <v>283</v>
      </c>
      <c r="B337" s="9"/>
      <c r="C337" s="13"/>
      <c r="D337" s="12"/>
      <c r="E337" s="12"/>
      <c r="F337" s="12"/>
      <c r="G337" s="12"/>
      <c r="H337" s="12"/>
      <c r="I337" s="12"/>
      <c r="J337" s="11"/>
    </row>
    <row r="338" spans="1:11" x14ac:dyDescent="0.25">
      <c r="A338" s="462" t="s">
        <v>521</v>
      </c>
      <c r="B338" s="463"/>
      <c r="C338" s="463"/>
      <c r="D338" s="463"/>
      <c r="E338" s="464"/>
      <c r="F338" s="9"/>
      <c r="G338" s="9"/>
      <c r="H338" s="9"/>
      <c r="I338" s="9"/>
      <c r="J338" s="9"/>
    </row>
    <row r="339" spans="1:11" x14ac:dyDescent="0.25">
      <c r="A339" s="14"/>
      <c r="B339" s="14"/>
      <c r="C339" s="14"/>
      <c r="D339" s="14"/>
      <c r="E339" s="14"/>
      <c r="F339" s="2"/>
      <c r="G339" s="2"/>
      <c r="H339" s="2"/>
      <c r="I339" s="2"/>
      <c r="J339" s="2"/>
    </row>
    <row r="340" spans="1:11" ht="39" customHeight="1" x14ac:dyDescent="0.25">
      <c r="A340" s="15" t="s">
        <v>285</v>
      </c>
      <c r="B340" s="15" t="s">
        <v>286</v>
      </c>
      <c r="C340" s="15" t="s">
        <v>287</v>
      </c>
      <c r="D340" s="15" t="s">
        <v>288</v>
      </c>
      <c r="E340" s="15" t="s">
        <v>289</v>
      </c>
      <c r="F340" s="2">
        <v>412.88816927488904</v>
      </c>
      <c r="G340" s="2">
        <v>209.4401479256461</v>
      </c>
      <c r="H340" s="2">
        <v>0</v>
      </c>
      <c r="I340" s="2">
        <v>56.684207639170971</v>
      </c>
      <c r="J340" s="2">
        <v>8.3267472381501957</v>
      </c>
      <c r="K340">
        <v>41.441395500906509</v>
      </c>
    </row>
    <row r="341" spans="1:11" ht="15.75" customHeight="1" x14ac:dyDescent="0.25">
      <c r="A341" s="16"/>
      <c r="B341" s="16"/>
      <c r="C341" s="16" t="s">
        <v>290</v>
      </c>
      <c r="D341" s="16" t="s">
        <v>291</v>
      </c>
      <c r="E341" s="16" t="s">
        <v>292</v>
      </c>
      <c r="F341" s="2"/>
      <c r="G341" s="2"/>
      <c r="H341" s="2"/>
      <c r="I341" s="2"/>
      <c r="J341" s="2"/>
    </row>
    <row r="342" spans="1:11" ht="24" customHeight="1" x14ac:dyDescent="0.25">
      <c r="A342" s="38" t="str">
        <f>+'[1]CM.05-SERV.TER.'!$A$9</f>
        <v>Servicio por mantenimiento de  Equipos de computo.</v>
      </c>
      <c r="B342" s="33" t="str">
        <f>+'[1]CM.05-SERV.TER.'!$C$9</f>
        <v>servicio</v>
      </c>
      <c r="C342" s="34">
        <f t="shared" ref="C342:C347" si="13">E342/D342</f>
        <v>0.38747012882403253</v>
      </c>
      <c r="D342" s="35">
        <f>+'[1]CM.05-SERV.TER.'!$D$9</f>
        <v>1065.5999999999999</v>
      </c>
      <c r="E342" s="36">
        <f>F340</f>
        <v>412.88816927488904</v>
      </c>
      <c r="F342" s="2"/>
      <c r="G342" s="2"/>
      <c r="H342" s="2"/>
      <c r="I342" s="2"/>
      <c r="J342" s="2"/>
    </row>
    <row r="343" spans="1:11" ht="38.25" customHeight="1" x14ac:dyDescent="0.25">
      <c r="A343" s="39" t="str">
        <f>+'[1]CM.05-SERV.TER.'!$A$10</f>
        <v>Servicio por  mantenimiento de Impresoras.</v>
      </c>
      <c r="B343" s="17" t="str">
        <f>+'[1]CM.05-SERV.TER.'!$C$10</f>
        <v>servicio</v>
      </c>
      <c r="C343" s="18">
        <f t="shared" si="13"/>
        <v>0.198314693613906</v>
      </c>
      <c r="D343" s="19">
        <f>+'[1]CM.05-SERV.TER.'!$D$10</f>
        <v>1056.0999999999999</v>
      </c>
      <c r="E343" s="20">
        <f>G340</f>
        <v>209.4401479256461</v>
      </c>
      <c r="F343" s="2"/>
      <c r="G343" s="2"/>
      <c r="H343" s="2"/>
      <c r="I343" s="2"/>
      <c r="J343" s="2"/>
    </row>
    <row r="344" spans="1:11" ht="38.25" customHeight="1" x14ac:dyDescent="0.25">
      <c r="A344" s="39" t="str">
        <f>+'[1]CM.05-SERV.TER.'!$A$11</f>
        <v>Servicio por mantenimiento de Modulos  de trabajo</v>
      </c>
      <c r="B344" s="17" t="str">
        <f>+'[1]CM.05-SERV.TER.'!$C$11</f>
        <v>servicio</v>
      </c>
      <c r="C344" s="18">
        <f t="shared" si="13"/>
        <v>0</v>
      </c>
      <c r="D344" s="19">
        <f>+'[1]CM.05-SERV.TER.'!$D$11</f>
        <v>188.55555555555554</v>
      </c>
      <c r="E344" s="20">
        <f>H340</f>
        <v>0</v>
      </c>
      <c r="F344" s="2"/>
      <c r="G344" s="2"/>
      <c r="H344" s="2"/>
      <c r="I344" s="2"/>
      <c r="J344" s="2"/>
    </row>
    <row r="345" spans="1:11" ht="38.25" customHeight="1" x14ac:dyDescent="0.25">
      <c r="A345" s="39" t="str">
        <f>+'[1]CM.05-SERV.TER.'!$A$12</f>
        <v xml:space="preserve">Servicio por mantenimiento de escritorio </v>
      </c>
      <c r="B345" s="17" t="str">
        <f>+'[1]CM.05-SERV.TER.'!$C$12</f>
        <v>servicio</v>
      </c>
      <c r="C345" s="18">
        <f t="shared" si="13"/>
        <v>0.19373506441201627</v>
      </c>
      <c r="D345" s="19">
        <f>+'[1]CM.05-SERV.TER.'!$D$12</f>
        <v>292.58620689655174</v>
      </c>
      <c r="E345" s="20">
        <f>I340</f>
        <v>56.684207639170971</v>
      </c>
      <c r="F345" s="2"/>
      <c r="G345" s="2"/>
      <c r="H345" s="2"/>
      <c r="I345" s="2"/>
      <c r="J345" s="2"/>
    </row>
    <row r="346" spans="1:11" x14ac:dyDescent="0.25">
      <c r="A346" s="39" t="str">
        <f>+'[1]CM.05-SERV.TER.'!$A$13</f>
        <v xml:space="preserve">Servicio por mantenimiento de sillon </v>
      </c>
      <c r="B346" s="17" t="str">
        <f>+'[1]CM.05-SERV.TER.'!$C$13</f>
        <v>servicio</v>
      </c>
      <c r="C346" s="18">
        <f t="shared" si="13"/>
        <v>1.373888760566915E-2</v>
      </c>
      <c r="D346" s="19">
        <f>+'[1]CM.05-SERV.TER.'!$D$13</f>
        <v>606.07142857142856</v>
      </c>
      <c r="E346" s="20">
        <f>J340</f>
        <v>8.3267472381501957</v>
      </c>
      <c r="F346" s="2"/>
      <c r="G346" s="2"/>
      <c r="H346" s="2"/>
      <c r="I346" s="2"/>
      <c r="J346" s="2"/>
    </row>
    <row r="347" spans="1:11" ht="33" customHeight="1" x14ac:dyDescent="0.25">
      <c r="A347" s="40" t="str">
        <f>+'[1]CM.05-SERV.TER.'!$A$14</f>
        <v>Servicio por mantenimiento de armario</v>
      </c>
      <c r="B347" s="21" t="str">
        <f>+'[1]CM.05-SERV.TER.'!$C$14</f>
        <v>servicio</v>
      </c>
      <c r="C347" s="22">
        <f t="shared" si="13"/>
        <v>0.58120519323604891</v>
      </c>
      <c r="D347" s="23">
        <f>+'[1]CM.05-SERV.TER.'!$D$14</f>
        <v>71.30252100840336</v>
      </c>
      <c r="E347" s="37">
        <f>K340</f>
        <v>41.441395500906509</v>
      </c>
      <c r="F347" s="2"/>
      <c r="G347" s="2"/>
      <c r="H347" s="2"/>
      <c r="I347" s="2"/>
      <c r="J347" s="2"/>
    </row>
    <row r="348" spans="1:11" x14ac:dyDescent="0.25">
      <c r="A348" s="5"/>
      <c r="B348" s="6"/>
      <c r="C348" s="31" t="s">
        <v>293</v>
      </c>
      <c r="D348" s="32"/>
      <c r="E348" s="29">
        <f>+SUM(E342:E347)</f>
        <v>728.78066757876286</v>
      </c>
      <c r="F348" s="2"/>
      <c r="G348" s="2"/>
      <c r="H348" s="2"/>
      <c r="I348" s="2"/>
      <c r="J348" s="2"/>
    </row>
    <row r="349" spans="1:11" x14ac:dyDescent="0.25">
      <c r="A349" s="5"/>
      <c r="B349" s="6"/>
      <c r="C349" s="24" t="s">
        <v>294</v>
      </c>
      <c r="D349" s="25"/>
      <c r="E349" s="26">
        <v>764</v>
      </c>
      <c r="F349" s="2"/>
      <c r="G349" s="2"/>
      <c r="H349" s="2"/>
      <c r="I349" s="2"/>
      <c r="J349" s="2"/>
    </row>
    <row r="350" spans="1:11" x14ac:dyDescent="0.25">
      <c r="A350" s="5"/>
      <c r="B350" s="6"/>
      <c r="C350" s="27" t="s">
        <v>295</v>
      </c>
      <c r="D350" s="28"/>
      <c r="E350" s="29">
        <f>+E348/E349</f>
        <v>0.9539013973544016</v>
      </c>
      <c r="F350" s="2"/>
      <c r="G350" s="2"/>
      <c r="H350" s="2"/>
      <c r="I350" s="2"/>
      <c r="J350" s="2"/>
    </row>
    <row r="353" spans="1:11" ht="20.25" customHeight="1" x14ac:dyDescent="0.25">
      <c r="A353" s="391" t="s">
        <v>279</v>
      </c>
      <c r="B353" s="391"/>
      <c r="C353" s="391"/>
      <c r="D353" s="391"/>
      <c r="E353" s="391"/>
      <c r="F353" s="1"/>
      <c r="G353" s="1"/>
      <c r="H353" s="2"/>
      <c r="I353" s="2"/>
      <c r="J353" s="2"/>
    </row>
    <row r="354" spans="1:11" x14ac:dyDescent="0.25">
      <c r="A354" s="3"/>
      <c r="B354" s="3"/>
      <c r="C354" s="3"/>
      <c r="D354" s="3"/>
      <c r="E354" s="3"/>
      <c r="F354" s="3"/>
      <c r="G354" s="3"/>
      <c r="H354" s="2"/>
      <c r="I354" s="2"/>
      <c r="J354" s="2"/>
    </row>
    <row r="355" spans="1:11" x14ac:dyDescent="0.25">
      <c r="A355" s="4"/>
      <c r="B355" s="4"/>
      <c r="C355" s="5"/>
      <c r="D355" s="6"/>
      <c r="E355" s="7"/>
      <c r="F355" s="2"/>
      <c r="G355" s="2"/>
      <c r="H355" s="2"/>
      <c r="I355" s="2"/>
      <c r="J355" s="2"/>
    </row>
    <row r="356" spans="1:11" ht="15.75" x14ac:dyDescent="0.25">
      <c r="A356" s="392" t="s">
        <v>280</v>
      </c>
      <c r="B356" s="392"/>
      <c r="C356" s="392"/>
      <c r="D356" s="392"/>
      <c r="E356" s="392"/>
      <c r="F356" s="2"/>
      <c r="G356" s="2"/>
      <c r="H356" s="2"/>
      <c r="I356" s="2"/>
      <c r="J356" s="2"/>
    </row>
    <row r="357" spans="1:11" ht="15.75" customHeight="1" x14ac:dyDescent="0.25">
      <c r="A357" s="393" t="s">
        <v>281</v>
      </c>
      <c r="B357" s="393"/>
      <c r="C357" s="393"/>
      <c r="D357" s="393"/>
      <c r="E357" s="393"/>
      <c r="F357" s="2"/>
      <c r="G357" s="2"/>
      <c r="H357" s="2"/>
      <c r="I357" s="2"/>
      <c r="J357" s="2"/>
    </row>
    <row r="358" spans="1:11" x14ac:dyDescent="0.25">
      <c r="A358" s="2"/>
      <c r="B358" s="8"/>
      <c r="C358" s="8"/>
      <c r="D358" s="2"/>
      <c r="E358" s="2"/>
      <c r="F358" s="2"/>
      <c r="G358" s="2"/>
      <c r="H358" s="2"/>
      <c r="I358" s="2"/>
      <c r="J358" s="2"/>
    </row>
    <row r="359" spans="1:11" x14ac:dyDescent="0.25">
      <c r="A359" s="9" t="s">
        <v>282</v>
      </c>
      <c r="B359" s="9"/>
      <c r="C359" s="10"/>
      <c r="D359" s="9"/>
      <c r="E359" s="9"/>
      <c r="F359" s="9"/>
      <c r="G359" s="9"/>
      <c r="H359" s="9"/>
      <c r="I359" s="9"/>
      <c r="J359" s="11"/>
    </row>
    <row r="360" spans="1:11" x14ac:dyDescent="0.25">
      <c r="A360" s="462" t="s">
        <v>531</v>
      </c>
      <c r="B360" s="463"/>
      <c r="C360" s="463"/>
      <c r="D360" s="463"/>
      <c r="E360" s="464"/>
      <c r="F360" s="9"/>
      <c r="G360" s="9"/>
      <c r="H360" s="9"/>
      <c r="I360" s="9"/>
      <c r="J360" s="9"/>
    </row>
    <row r="361" spans="1:11" x14ac:dyDescent="0.25">
      <c r="A361" s="12"/>
      <c r="B361" s="12"/>
      <c r="C361" s="13"/>
      <c r="D361" s="12"/>
      <c r="E361" s="12"/>
      <c r="F361" s="12"/>
      <c r="G361" s="12"/>
      <c r="H361" s="12"/>
      <c r="I361" s="12"/>
      <c r="J361" s="11"/>
    </row>
    <row r="362" spans="1:11" x14ac:dyDescent="0.25">
      <c r="A362" s="9" t="s">
        <v>283</v>
      </c>
      <c r="B362" s="9"/>
      <c r="C362" s="13"/>
      <c r="D362" s="12"/>
      <c r="E362" s="12"/>
      <c r="F362" s="12"/>
      <c r="G362" s="12"/>
      <c r="H362" s="12"/>
      <c r="I362" s="12"/>
      <c r="J362" s="11"/>
    </row>
    <row r="363" spans="1:11" x14ac:dyDescent="0.25">
      <c r="A363" s="462" t="s">
        <v>521</v>
      </c>
      <c r="B363" s="463"/>
      <c r="C363" s="463"/>
      <c r="D363" s="463"/>
      <c r="E363" s="464"/>
      <c r="F363" s="9"/>
      <c r="G363" s="9"/>
      <c r="H363" s="9"/>
      <c r="I363" s="9"/>
      <c r="J363" s="9"/>
    </row>
    <row r="364" spans="1:11" x14ac:dyDescent="0.25">
      <c r="A364" s="14"/>
      <c r="B364" s="14"/>
      <c r="C364" s="14"/>
      <c r="D364" s="14"/>
      <c r="E364" s="14"/>
      <c r="F364" s="2"/>
      <c r="G364" s="2"/>
      <c r="H364" s="2"/>
      <c r="I364" s="2"/>
      <c r="J364" s="2"/>
    </row>
    <row r="365" spans="1:11" ht="39" customHeight="1" x14ac:dyDescent="0.25">
      <c r="A365" s="15" t="s">
        <v>285</v>
      </c>
      <c r="B365" s="15" t="s">
        <v>286</v>
      </c>
      <c r="C365" s="15" t="s">
        <v>287</v>
      </c>
      <c r="D365" s="15" t="s">
        <v>288</v>
      </c>
      <c r="E365" s="15" t="s">
        <v>289</v>
      </c>
      <c r="F365" s="2">
        <v>341.94627007038457</v>
      </c>
      <c r="G365" s="2">
        <v>173.80430528089775</v>
      </c>
      <c r="H365" s="2">
        <v>0</v>
      </c>
      <c r="I365" s="2">
        <v>46.944802046883304</v>
      </c>
      <c r="J365" s="2">
        <v>7.4984320678630025</v>
      </c>
      <c r="K365">
        <v>34.32098973175502</v>
      </c>
    </row>
    <row r="366" spans="1:11" ht="15.75" customHeight="1" x14ac:dyDescent="0.25">
      <c r="A366" s="16"/>
      <c r="B366" s="16"/>
      <c r="C366" s="16" t="s">
        <v>290</v>
      </c>
      <c r="D366" s="16" t="s">
        <v>291</v>
      </c>
      <c r="E366" s="16" t="s">
        <v>292</v>
      </c>
      <c r="F366" s="2"/>
      <c r="G366" s="2"/>
      <c r="H366" s="2"/>
      <c r="I366" s="2"/>
      <c r="J366" s="2"/>
    </row>
    <row r="367" spans="1:11" ht="24" customHeight="1" x14ac:dyDescent="0.25">
      <c r="A367" s="38" t="str">
        <f>+'[1]CM.05-SERV.TER.'!$A$9</f>
        <v>Servicio por mantenimiento de  Equipos de computo.</v>
      </c>
      <c r="B367" s="33" t="str">
        <f>+'[1]CM.05-SERV.TER.'!$C$9</f>
        <v>servicio</v>
      </c>
      <c r="C367" s="34">
        <f t="shared" ref="C367:C372" si="14">E367/D367</f>
        <v>0.32089552371470026</v>
      </c>
      <c r="D367" s="35">
        <f>+'[1]CM.05-SERV.TER.'!$D$9</f>
        <v>1065.5999999999999</v>
      </c>
      <c r="E367" s="36">
        <f>F365</f>
        <v>341.94627007038457</v>
      </c>
      <c r="F367" s="2"/>
      <c r="G367" s="2"/>
      <c r="H367" s="2"/>
      <c r="I367" s="2"/>
      <c r="J367" s="2"/>
    </row>
    <row r="368" spans="1:11" ht="38.25" customHeight="1" x14ac:dyDescent="0.25">
      <c r="A368" s="39" t="str">
        <f>+'[1]CM.05-SERV.TER.'!$A$10</f>
        <v>Servicio por  mantenimiento de Impresoras.</v>
      </c>
      <c r="B368" s="17" t="str">
        <f>+'[1]CM.05-SERV.TER.'!$C$10</f>
        <v>servicio</v>
      </c>
      <c r="C368" s="18">
        <f t="shared" si="14"/>
        <v>0.1645718258506749</v>
      </c>
      <c r="D368" s="19">
        <f>+'[1]CM.05-SERV.TER.'!$D$10</f>
        <v>1056.0999999999999</v>
      </c>
      <c r="E368" s="20">
        <f>G365</f>
        <v>173.80430528089775</v>
      </c>
      <c r="F368" s="2"/>
      <c r="G368" s="2"/>
      <c r="H368" s="2"/>
      <c r="I368" s="2"/>
      <c r="J368" s="2"/>
    </row>
    <row r="369" spans="1:10" ht="38.25" customHeight="1" x14ac:dyDescent="0.25">
      <c r="A369" s="39" t="str">
        <f>+'[1]CM.05-SERV.TER.'!$A$11</f>
        <v>Servicio por mantenimiento de Modulos  de trabajo</v>
      </c>
      <c r="B369" s="17" t="str">
        <f>+'[1]CM.05-SERV.TER.'!$C$11</f>
        <v>servicio</v>
      </c>
      <c r="C369" s="18">
        <f t="shared" si="14"/>
        <v>0</v>
      </c>
      <c r="D369" s="19">
        <f>+'[1]CM.05-SERV.TER.'!$D$11</f>
        <v>188.55555555555554</v>
      </c>
      <c r="E369" s="20">
        <f>H365</f>
        <v>0</v>
      </c>
      <c r="F369" s="2"/>
      <c r="G369" s="2"/>
      <c r="H369" s="2"/>
      <c r="I369" s="2"/>
      <c r="J369" s="2"/>
    </row>
    <row r="370" spans="1:10" ht="38.25" customHeight="1" x14ac:dyDescent="0.25">
      <c r="A370" s="39" t="str">
        <f>+'[1]CM.05-SERV.TER.'!$A$12</f>
        <v xml:space="preserve">Servicio por mantenimiento de escritorio </v>
      </c>
      <c r="B370" s="17" t="str">
        <f>+'[1]CM.05-SERV.TER.'!$C$12</f>
        <v>servicio</v>
      </c>
      <c r="C370" s="18">
        <f t="shared" si="14"/>
        <v>0.1604477618573501</v>
      </c>
      <c r="D370" s="19">
        <f>+'[1]CM.05-SERV.TER.'!$D$12</f>
        <v>292.58620689655174</v>
      </c>
      <c r="E370" s="20">
        <f>I365</f>
        <v>46.944802046883304</v>
      </c>
      <c r="F370" s="2"/>
      <c r="G370" s="2"/>
      <c r="H370" s="2"/>
      <c r="I370" s="2"/>
      <c r="J370" s="2"/>
    </row>
    <row r="371" spans="1:10" x14ac:dyDescent="0.25">
      <c r="A371" s="39" t="str">
        <f>+'[1]CM.05-SERV.TER.'!$A$13</f>
        <v xml:space="preserve">Servicio por mantenimiento de sillon </v>
      </c>
      <c r="B371" s="17" t="str">
        <f>+'[1]CM.05-SERV.TER.'!$C$13</f>
        <v>servicio</v>
      </c>
      <c r="C371" s="18">
        <f t="shared" si="14"/>
        <v>1.2372191979974313E-2</v>
      </c>
      <c r="D371" s="19">
        <f>+'[1]CM.05-SERV.TER.'!$D$13</f>
        <v>606.07142857142856</v>
      </c>
      <c r="E371" s="20">
        <f>J365</f>
        <v>7.4984320678630025</v>
      </c>
      <c r="F371" s="2"/>
      <c r="G371" s="2"/>
      <c r="H371" s="2"/>
      <c r="I371" s="2"/>
      <c r="J371" s="2"/>
    </row>
    <row r="372" spans="1:10" ht="33" customHeight="1" x14ac:dyDescent="0.25">
      <c r="A372" s="40" t="str">
        <f>+'[1]CM.05-SERV.TER.'!$A$14</f>
        <v>Servicio por mantenimiento de armario</v>
      </c>
      <c r="B372" s="21" t="str">
        <f>+'[1]CM.05-SERV.TER.'!$C$14</f>
        <v>servicio</v>
      </c>
      <c r="C372" s="22">
        <f t="shared" si="14"/>
        <v>0.48134328557205036</v>
      </c>
      <c r="D372" s="23">
        <f>+'[1]CM.05-SERV.TER.'!$D$14</f>
        <v>71.30252100840336</v>
      </c>
      <c r="E372" s="37">
        <f>K365</f>
        <v>34.32098973175502</v>
      </c>
      <c r="F372" s="2"/>
      <c r="G372" s="2"/>
      <c r="H372" s="2"/>
      <c r="I372" s="2"/>
      <c r="J372" s="2"/>
    </row>
    <row r="373" spans="1:10" x14ac:dyDescent="0.25">
      <c r="A373" s="5"/>
      <c r="B373" s="6"/>
      <c r="C373" s="31" t="s">
        <v>293</v>
      </c>
      <c r="D373" s="32"/>
      <c r="E373" s="29">
        <f>+SUM(E367:E372)</f>
        <v>604.51479919778365</v>
      </c>
      <c r="F373" s="2"/>
      <c r="G373" s="2"/>
      <c r="H373" s="2"/>
      <c r="I373" s="2"/>
      <c r="J373" s="2"/>
    </row>
    <row r="374" spans="1:10" x14ac:dyDescent="0.25">
      <c r="A374" s="5"/>
      <c r="B374" s="6"/>
      <c r="C374" s="24" t="s">
        <v>294</v>
      </c>
      <c r="D374" s="25"/>
      <c r="E374" s="26">
        <v>688</v>
      </c>
      <c r="F374" s="2"/>
      <c r="G374" s="2"/>
      <c r="H374" s="2"/>
      <c r="I374" s="2"/>
      <c r="J374" s="2"/>
    </row>
    <row r="375" spans="1:10" x14ac:dyDescent="0.25">
      <c r="A375" s="5"/>
      <c r="B375" s="6"/>
      <c r="C375" s="27" t="s">
        <v>295</v>
      </c>
      <c r="D375" s="28"/>
      <c r="E375" s="29">
        <f>+E373/E374</f>
        <v>0.87865523139212742</v>
      </c>
      <c r="F375" s="2"/>
      <c r="G375" s="2"/>
      <c r="H375" s="2"/>
      <c r="I375" s="2"/>
      <c r="J375" s="2"/>
    </row>
    <row r="378" spans="1:10" ht="20.25" customHeight="1" x14ac:dyDescent="0.25">
      <c r="A378" s="391" t="s">
        <v>279</v>
      </c>
      <c r="B378" s="391"/>
      <c r="C378" s="391"/>
      <c r="D378" s="391"/>
      <c r="E378" s="391"/>
      <c r="F378" s="1"/>
      <c r="G378" s="1"/>
      <c r="H378" s="2"/>
      <c r="I378" s="2"/>
      <c r="J378" s="2"/>
    </row>
    <row r="379" spans="1:10" x14ac:dyDescent="0.25">
      <c r="A379" s="3"/>
      <c r="B379" s="3"/>
      <c r="C379" s="3"/>
      <c r="D379" s="3"/>
      <c r="E379" s="3"/>
      <c r="F379" s="3"/>
      <c r="G379" s="3"/>
      <c r="H379" s="2"/>
      <c r="I379" s="2"/>
      <c r="J379" s="2"/>
    </row>
    <row r="380" spans="1:10" x14ac:dyDescent="0.25">
      <c r="A380" s="4"/>
      <c r="B380" s="4"/>
      <c r="C380" s="5"/>
      <c r="D380" s="6"/>
      <c r="E380" s="7"/>
      <c r="F380" s="2"/>
      <c r="G380" s="2"/>
      <c r="H380" s="2"/>
      <c r="I380" s="2"/>
      <c r="J380" s="2"/>
    </row>
    <row r="381" spans="1:10" ht="15.75" x14ac:dyDescent="0.25">
      <c r="A381" s="392" t="s">
        <v>280</v>
      </c>
      <c r="B381" s="392"/>
      <c r="C381" s="392"/>
      <c r="D381" s="392"/>
      <c r="E381" s="392"/>
      <c r="F381" s="2"/>
      <c r="G381" s="2"/>
      <c r="H381" s="2"/>
      <c r="I381" s="2"/>
      <c r="J381" s="2"/>
    </row>
    <row r="382" spans="1:10" ht="15.75" customHeight="1" x14ac:dyDescent="0.25">
      <c r="A382" s="393" t="s">
        <v>281</v>
      </c>
      <c r="B382" s="393"/>
      <c r="C382" s="393"/>
      <c r="D382" s="393"/>
      <c r="E382" s="393"/>
      <c r="F382" s="2"/>
      <c r="G382" s="2"/>
      <c r="H382" s="2"/>
      <c r="I382" s="2"/>
      <c r="J382" s="2"/>
    </row>
    <row r="383" spans="1:10" x14ac:dyDescent="0.25">
      <c r="A383" s="2"/>
      <c r="B383" s="8"/>
      <c r="C383" s="8"/>
      <c r="D383" s="2"/>
      <c r="E383" s="2"/>
      <c r="F383" s="2"/>
      <c r="G383" s="2"/>
      <c r="H383" s="2"/>
      <c r="I383" s="2"/>
      <c r="J383" s="2"/>
    </row>
    <row r="384" spans="1:10" x14ac:dyDescent="0.25">
      <c r="A384" s="9" t="s">
        <v>282</v>
      </c>
      <c r="B384" s="9"/>
      <c r="C384" s="10"/>
      <c r="D384" s="9"/>
      <c r="E384" s="9"/>
      <c r="F384" s="9"/>
      <c r="G384" s="9"/>
      <c r="H384" s="9"/>
      <c r="I384" s="9"/>
      <c r="J384" s="11"/>
    </row>
    <row r="385" spans="1:11" ht="50.25" customHeight="1" x14ac:dyDescent="0.25">
      <c r="A385" s="525" t="s">
        <v>532</v>
      </c>
      <c r="B385" s="526"/>
      <c r="C385" s="526"/>
      <c r="D385" s="526"/>
      <c r="E385" s="527"/>
      <c r="F385" s="9"/>
      <c r="G385" s="9"/>
      <c r="H385" s="9"/>
      <c r="I385" s="9"/>
      <c r="J385" s="9"/>
    </row>
    <row r="386" spans="1:11" x14ac:dyDescent="0.25">
      <c r="A386" s="295" t="s">
        <v>533</v>
      </c>
      <c r="B386" s="12"/>
      <c r="C386" s="13"/>
      <c r="D386" s="12"/>
      <c r="E386" s="296"/>
      <c r="F386" s="12"/>
      <c r="G386" s="12"/>
      <c r="H386" s="12"/>
      <c r="I386" s="12"/>
      <c r="J386" s="11"/>
    </row>
    <row r="387" spans="1:11" x14ac:dyDescent="0.25">
      <c r="A387" s="31"/>
      <c r="B387" s="32"/>
      <c r="C387" s="293"/>
      <c r="D387" s="32"/>
      <c r="E387" s="294"/>
      <c r="F387" s="12"/>
      <c r="G387" s="12"/>
      <c r="H387" s="12"/>
      <c r="I387" s="12"/>
      <c r="J387" s="11"/>
    </row>
    <row r="388" spans="1:11" x14ac:dyDescent="0.25">
      <c r="A388" s="9" t="s">
        <v>283</v>
      </c>
      <c r="B388" s="9"/>
      <c r="C388" s="13"/>
      <c r="D388" s="12"/>
      <c r="E388" s="12"/>
      <c r="F388" s="12"/>
      <c r="G388" s="12"/>
      <c r="H388" s="12"/>
      <c r="I388" s="12"/>
      <c r="J388" s="11"/>
    </row>
    <row r="389" spans="1:11" x14ac:dyDescent="0.25">
      <c r="A389" s="462" t="s">
        <v>521</v>
      </c>
      <c r="B389" s="463"/>
      <c r="C389" s="463"/>
      <c r="D389" s="463"/>
      <c r="E389" s="464"/>
      <c r="F389" s="9"/>
      <c r="G389" s="9"/>
      <c r="H389" s="9"/>
      <c r="I389" s="9"/>
      <c r="J389" s="9"/>
    </row>
    <row r="390" spans="1:11" x14ac:dyDescent="0.25">
      <c r="A390" s="14"/>
      <c r="B390" s="14"/>
      <c r="C390" s="14"/>
      <c r="D390" s="14"/>
      <c r="E390" s="14"/>
      <c r="F390" s="2"/>
      <c r="G390" s="2"/>
      <c r="H390" s="2"/>
      <c r="I390" s="2"/>
      <c r="J390" s="2"/>
    </row>
    <row r="391" spans="1:11" ht="72" customHeight="1" x14ac:dyDescent="0.25">
      <c r="A391" s="15" t="s">
        <v>285</v>
      </c>
      <c r="B391" s="15" t="s">
        <v>286</v>
      </c>
      <c r="C391" s="15" t="s">
        <v>287</v>
      </c>
      <c r="D391" s="15" t="s">
        <v>288</v>
      </c>
      <c r="E391" s="15" t="s">
        <v>289</v>
      </c>
      <c r="F391" s="2">
        <v>3.7830067865500308</v>
      </c>
      <c r="G391" s="2">
        <v>1.9189542349208413</v>
      </c>
      <c r="H391" s="2">
        <v>0</v>
      </c>
      <c r="I391" s="2">
        <v>0.51935792339554565</v>
      </c>
      <c r="J391" s="2">
        <v>7.6292186736978226E-2</v>
      </c>
      <c r="K391">
        <v>0.37969864987741569</v>
      </c>
    </row>
    <row r="392" spans="1:11" ht="25.5" customHeight="1" x14ac:dyDescent="0.25">
      <c r="A392" s="16"/>
      <c r="B392" s="16"/>
      <c r="C392" s="16" t="s">
        <v>290</v>
      </c>
      <c r="D392" s="16" t="s">
        <v>291</v>
      </c>
      <c r="E392" s="16" t="s">
        <v>292</v>
      </c>
      <c r="F392" s="2"/>
      <c r="G392" s="2"/>
      <c r="H392" s="2"/>
      <c r="I392" s="2"/>
      <c r="J392" s="2"/>
    </row>
    <row r="393" spans="1:11" ht="38.25" customHeight="1" x14ac:dyDescent="0.25">
      <c r="A393" s="38" t="str">
        <f>+'[1]CM.05-SERV.TER.'!$A$9</f>
        <v>Servicio por mantenimiento de  Equipos de computo.</v>
      </c>
      <c r="B393" s="33" t="str">
        <f>+'[1]CM.05-SERV.TER.'!$C$9</f>
        <v>servicio</v>
      </c>
      <c r="C393" s="34">
        <f t="shared" ref="C393:C398" si="15">E393/D393</f>
        <v>3.5501189813720263E-3</v>
      </c>
      <c r="D393" s="35">
        <f>+'[1]CM.05-SERV.TER.'!$D$9</f>
        <v>1065.5999999999999</v>
      </c>
      <c r="E393" s="36">
        <f>F391</f>
        <v>3.7830067865500308</v>
      </c>
      <c r="F393" s="2"/>
      <c r="G393" s="2"/>
      <c r="H393" s="2"/>
      <c r="I393" s="2"/>
      <c r="J393" s="2"/>
    </row>
    <row r="394" spans="1:11" ht="38.25" customHeight="1" x14ac:dyDescent="0.25">
      <c r="A394" s="39" t="str">
        <f>+'[1]CM.05-SERV.TER.'!$A$10</f>
        <v>Servicio por  mantenimiento de Impresoras.</v>
      </c>
      <c r="B394" s="17" t="str">
        <f>+'[1]CM.05-SERV.TER.'!$C$10</f>
        <v>servicio</v>
      </c>
      <c r="C394" s="18">
        <f t="shared" si="15"/>
        <v>1.8170194441064686E-3</v>
      </c>
      <c r="D394" s="19">
        <f>+'[1]CM.05-SERV.TER.'!$D$10</f>
        <v>1056.0999999999999</v>
      </c>
      <c r="E394" s="20">
        <f>G391</f>
        <v>1.9189542349208413</v>
      </c>
      <c r="F394" s="2"/>
      <c r="G394" s="2"/>
      <c r="H394" s="2"/>
      <c r="I394" s="2"/>
      <c r="J394" s="2"/>
    </row>
    <row r="395" spans="1:11" ht="38.25" customHeight="1" x14ac:dyDescent="0.25">
      <c r="A395" s="39" t="str">
        <f>+'[1]CM.05-SERV.TER.'!$A$11</f>
        <v>Servicio por mantenimiento de Modulos  de trabajo</v>
      </c>
      <c r="B395" s="17" t="str">
        <f>+'[1]CM.05-SERV.TER.'!$C$11</f>
        <v>servicio</v>
      </c>
      <c r="C395" s="18">
        <f t="shared" si="15"/>
        <v>0</v>
      </c>
      <c r="D395" s="19">
        <f>+'[1]CM.05-SERV.TER.'!$D$11</f>
        <v>188.55555555555554</v>
      </c>
      <c r="E395" s="20">
        <f>H391</f>
        <v>0</v>
      </c>
      <c r="F395" s="2"/>
      <c r="G395" s="2"/>
      <c r="H395" s="2"/>
      <c r="I395" s="2"/>
      <c r="J395" s="2"/>
    </row>
    <row r="396" spans="1:11" ht="38.25" customHeight="1" x14ac:dyDescent="0.25">
      <c r="A396" s="39" t="str">
        <f>+'[1]CM.05-SERV.TER.'!$A$12</f>
        <v xml:space="preserve">Servicio por mantenimiento de escritorio </v>
      </c>
      <c r="B396" s="17" t="str">
        <f>+'[1]CM.05-SERV.TER.'!$C$12</f>
        <v>servicio</v>
      </c>
      <c r="C396" s="18">
        <f t="shared" si="15"/>
        <v>1.7750594906860134E-3</v>
      </c>
      <c r="D396" s="19">
        <f>+'[1]CM.05-SERV.TER.'!$D$12</f>
        <v>292.58620689655174</v>
      </c>
      <c r="E396" s="20">
        <f>I391</f>
        <v>0.51935792339554565</v>
      </c>
      <c r="F396" s="2"/>
      <c r="G396" s="2"/>
      <c r="H396" s="2"/>
      <c r="I396" s="2"/>
      <c r="J396" s="2"/>
    </row>
    <row r="397" spans="1:11" x14ac:dyDescent="0.25">
      <c r="A397" s="39" t="str">
        <f>+'[1]CM.05-SERV.TER.'!$A$13</f>
        <v xml:space="preserve">Servicio por mantenimiento de sillon </v>
      </c>
      <c r="B397" s="17" t="str">
        <f>+'[1]CM.05-SERV.TER.'!$C$13</f>
        <v>servicio</v>
      </c>
      <c r="C397" s="18">
        <f t="shared" si="15"/>
        <v>1.2587986026136656E-4</v>
      </c>
      <c r="D397" s="19">
        <f>+'[1]CM.05-SERV.TER.'!$D$13</f>
        <v>606.07142857142856</v>
      </c>
      <c r="E397" s="20">
        <f>J391</f>
        <v>7.6292186736978226E-2</v>
      </c>
      <c r="F397" s="2"/>
      <c r="G397" s="2"/>
      <c r="H397" s="2"/>
      <c r="I397" s="2"/>
      <c r="J397" s="2"/>
    </row>
    <row r="398" spans="1:11" ht="38.25" customHeight="1" x14ac:dyDescent="0.25">
      <c r="A398" s="40" t="str">
        <f>+'[1]CM.05-SERV.TER.'!$A$14</f>
        <v>Servicio por mantenimiento de armario</v>
      </c>
      <c r="B398" s="21" t="str">
        <f>+'[1]CM.05-SERV.TER.'!$C$14</f>
        <v>servicio</v>
      </c>
      <c r="C398" s="22">
        <f t="shared" si="15"/>
        <v>5.3251784720580401E-3</v>
      </c>
      <c r="D398" s="23">
        <f>+'[1]CM.05-SERV.TER.'!$D$14</f>
        <v>71.30252100840336</v>
      </c>
      <c r="E398" s="37">
        <f>K391</f>
        <v>0.37969864987741569</v>
      </c>
      <c r="F398" s="2"/>
      <c r="G398" s="2"/>
      <c r="H398" s="2"/>
      <c r="I398" s="2"/>
      <c r="J398" s="2"/>
    </row>
    <row r="399" spans="1:11" x14ac:dyDescent="0.25">
      <c r="A399" s="5"/>
      <c r="B399" s="6"/>
      <c r="C399" s="31" t="s">
        <v>293</v>
      </c>
      <c r="D399" s="32"/>
      <c r="E399" s="29">
        <f>+SUM(E393:E398)</f>
        <v>6.6773097814808118</v>
      </c>
      <c r="F399" s="2"/>
      <c r="G399" s="2"/>
      <c r="H399" s="2"/>
      <c r="I399" s="2"/>
      <c r="J399" s="2"/>
    </row>
    <row r="400" spans="1:11" x14ac:dyDescent="0.25">
      <c r="A400" s="5"/>
      <c r="B400" s="6"/>
      <c r="C400" s="24" t="s">
        <v>294</v>
      </c>
      <c r="D400" s="25"/>
      <c r="E400" s="26">
        <v>7</v>
      </c>
      <c r="F400" s="2"/>
      <c r="G400" s="2"/>
      <c r="H400" s="2"/>
      <c r="I400" s="2"/>
      <c r="J400" s="2"/>
    </row>
    <row r="401" spans="1:10" x14ac:dyDescent="0.25">
      <c r="A401" s="5"/>
      <c r="B401" s="6"/>
      <c r="C401" s="27" t="s">
        <v>295</v>
      </c>
      <c r="D401" s="28"/>
      <c r="E401" s="29">
        <f>+E399/E400</f>
        <v>0.95390139735440171</v>
      </c>
      <c r="F401" s="2"/>
      <c r="G401" s="2"/>
      <c r="H401" s="2"/>
      <c r="I401" s="2"/>
      <c r="J401" s="2"/>
    </row>
    <row r="404" spans="1:10" ht="20.25" customHeight="1" x14ac:dyDescent="0.25">
      <c r="A404" s="391" t="s">
        <v>279</v>
      </c>
      <c r="B404" s="391"/>
      <c r="C404" s="391"/>
      <c r="D404" s="391"/>
      <c r="E404" s="391"/>
      <c r="F404" s="1"/>
      <c r="G404" s="1"/>
      <c r="H404" s="2"/>
      <c r="I404" s="2"/>
      <c r="J404" s="2"/>
    </row>
    <row r="405" spans="1:10" x14ac:dyDescent="0.25">
      <c r="A405" s="3"/>
      <c r="B405" s="3"/>
      <c r="C405" s="3"/>
      <c r="D405" s="3"/>
      <c r="E405" s="3"/>
      <c r="F405" s="3"/>
      <c r="G405" s="3"/>
      <c r="H405" s="2"/>
      <c r="I405" s="2"/>
      <c r="J405" s="2"/>
    </row>
    <row r="406" spans="1:10" x14ac:dyDescent="0.25">
      <c r="A406" s="4"/>
      <c r="B406" s="4"/>
      <c r="C406" s="5"/>
      <c r="D406" s="6"/>
      <c r="E406" s="7"/>
      <c r="F406" s="2"/>
      <c r="G406" s="2"/>
      <c r="H406" s="2"/>
      <c r="I406" s="2"/>
      <c r="J406" s="2"/>
    </row>
    <row r="407" spans="1:10" ht="15.75" x14ac:dyDescent="0.25">
      <c r="A407" s="392" t="s">
        <v>280</v>
      </c>
      <c r="B407" s="392"/>
      <c r="C407" s="392"/>
      <c r="D407" s="392"/>
      <c r="E407" s="392"/>
      <c r="F407" s="2"/>
      <c r="G407" s="2"/>
      <c r="H407" s="2"/>
      <c r="I407" s="2"/>
      <c r="J407" s="2"/>
    </row>
    <row r="408" spans="1:10" ht="15.75" customHeight="1" x14ac:dyDescent="0.25">
      <c r="A408" s="393" t="s">
        <v>281</v>
      </c>
      <c r="B408" s="393"/>
      <c r="C408" s="393"/>
      <c r="D408" s="393"/>
      <c r="E408" s="393"/>
      <c r="F408" s="2"/>
      <c r="G408" s="2"/>
      <c r="H408" s="2"/>
      <c r="I408" s="2"/>
      <c r="J408" s="2"/>
    </row>
    <row r="409" spans="1:10" x14ac:dyDescent="0.25">
      <c r="A409" s="2"/>
      <c r="B409" s="8"/>
      <c r="C409" s="8"/>
      <c r="D409" s="2"/>
      <c r="E409" s="2"/>
      <c r="F409" s="2"/>
      <c r="G409" s="2"/>
      <c r="H409" s="2"/>
      <c r="I409" s="2"/>
      <c r="J409" s="2"/>
    </row>
    <row r="410" spans="1:10" x14ac:dyDescent="0.25">
      <c r="A410" s="9" t="s">
        <v>282</v>
      </c>
      <c r="B410" s="9"/>
      <c r="C410" s="10"/>
      <c r="D410" s="9"/>
      <c r="E410" s="9"/>
      <c r="F410" s="9"/>
      <c r="G410" s="9"/>
      <c r="H410" s="9"/>
      <c r="I410" s="9"/>
      <c r="J410" s="11"/>
    </row>
    <row r="411" spans="1:10" ht="50.25" customHeight="1" x14ac:dyDescent="0.25">
      <c r="A411" s="525" t="s">
        <v>532</v>
      </c>
      <c r="B411" s="526"/>
      <c r="C411" s="526"/>
      <c r="D411" s="526"/>
      <c r="E411" s="527"/>
      <c r="F411" s="9"/>
      <c r="G411" s="9"/>
      <c r="H411" s="9"/>
      <c r="I411" s="9"/>
      <c r="J411" s="9"/>
    </row>
    <row r="412" spans="1:10" x14ac:dyDescent="0.25">
      <c r="A412" s="295" t="s">
        <v>534</v>
      </c>
      <c r="B412" s="12"/>
      <c r="C412" s="13"/>
      <c r="D412" s="12"/>
      <c r="E412" s="296"/>
      <c r="F412" s="12"/>
      <c r="G412" s="12"/>
      <c r="H412" s="12"/>
      <c r="I412" s="12"/>
      <c r="J412" s="11"/>
    </row>
    <row r="413" spans="1:10" x14ac:dyDescent="0.25">
      <c r="A413" s="31"/>
      <c r="B413" s="32"/>
      <c r="C413" s="293"/>
      <c r="D413" s="32"/>
      <c r="E413" s="294"/>
      <c r="F413" s="12"/>
      <c r="G413" s="12"/>
      <c r="H413" s="12"/>
      <c r="I413" s="12"/>
      <c r="J413" s="11"/>
    </row>
    <row r="414" spans="1:10" x14ac:dyDescent="0.25">
      <c r="A414" s="9" t="s">
        <v>283</v>
      </c>
      <c r="B414" s="9"/>
      <c r="C414" s="13"/>
      <c r="D414" s="12"/>
      <c r="E414" s="12"/>
      <c r="F414" s="12"/>
      <c r="G414" s="12"/>
      <c r="H414" s="12"/>
      <c r="I414" s="12"/>
      <c r="J414" s="11"/>
    </row>
    <row r="415" spans="1:10" x14ac:dyDescent="0.25">
      <c r="A415" s="462" t="s">
        <v>521</v>
      </c>
      <c r="B415" s="463"/>
      <c r="C415" s="463"/>
      <c r="D415" s="463"/>
      <c r="E415" s="464"/>
      <c r="F415" s="9"/>
      <c r="G415" s="9"/>
      <c r="H415" s="9"/>
      <c r="I415" s="9"/>
      <c r="J415" s="9"/>
    </row>
    <row r="416" spans="1:10" x14ac:dyDescent="0.25">
      <c r="A416" s="14"/>
      <c r="B416" s="14"/>
      <c r="C416" s="14"/>
      <c r="D416" s="14"/>
      <c r="E416" s="14"/>
      <c r="F416" s="2"/>
      <c r="G416" s="2"/>
      <c r="H416" s="2"/>
      <c r="I416" s="2"/>
      <c r="J416" s="2"/>
    </row>
    <row r="417" spans="1:11" ht="72" customHeight="1" x14ac:dyDescent="0.25">
      <c r="A417" s="15" t="s">
        <v>285</v>
      </c>
      <c r="B417" s="15" t="s">
        <v>286</v>
      </c>
      <c r="C417" s="15" t="s">
        <v>287</v>
      </c>
      <c r="D417" s="15" t="s">
        <v>288</v>
      </c>
      <c r="E417" s="15" t="s">
        <v>289</v>
      </c>
      <c r="F417" s="2">
        <v>6.6306671044803327</v>
      </c>
      <c r="G417" s="2">
        <v>3.3047684803903357</v>
      </c>
      <c r="H417" s="2">
        <v>0</v>
      </c>
      <c r="I417" s="2">
        <v>0.91030486922562048</v>
      </c>
      <c r="J417" s="2">
        <v>3.2696651458704956E-2</v>
      </c>
      <c r="K417">
        <v>0.66551700523217638</v>
      </c>
    </row>
    <row r="418" spans="1:11" ht="25.5" customHeight="1" x14ac:dyDescent="0.25">
      <c r="A418" s="16"/>
      <c r="B418" s="16"/>
      <c r="C418" s="16" t="s">
        <v>290</v>
      </c>
      <c r="D418" s="16" t="s">
        <v>291</v>
      </c>
      <c r="E418" s="16" t="s">
        <v>292</v>
      </c>
      <c r="F418" s="2"/>
      <c r="G418" s="2"/>
      <c r="H418" s="2"/>
      <c r="I418" s="2"/>
      <c r="J418" s="2"/>
    </row>
    <row r="419" spans="1:11" ht="38.25" customHeight="1" x14ac:dyDescent="0.25">
      <c r="A419" s="38" t="str">
        <f>+'[1]CM.05-SERV.TER.'!$A$9</f>
        <v>Servicio por mantenimiento de  Equipos de computo.</v>
      </c>
      <c r="B419" s="33" t="str">
        <f>+'[1]CM.05-SERV.TER.'!$C$9</f>
        <v>servicio</v>
      </c>
      <c r="C419" s="34">
        <f t="shared" ref="C419:C424" si="16">E419/D419</f>
        <v>6.2224728833336464E-3</v>
      </c>
      <c r="D419" s="35">
        <f>+'[1]CM.05-SERV.TER.'!$D$9</f>
        <v>1065.5999999999999</v>
      </c>
      <c r="E419" s="36">
        <f>F417</f>
        <v>6.6306671044803327</v>
      </c>
      <c r="F419" s="2"/>
      <c r="G419" s="2"/>
      <c r="H419" s="2"/>
      <c r="I419" s="2"/>
      <c r="J419" s="2"/>
    </row>
    <row r="420" spans="1:11" ht="38.25" customHeight="1" x14ac:dyDescent="0.25">
      <c r="A420" s="39" t="str">
        <f>+'[1]CM.05-SERV.TER.'!$A$10</f>
        <v>Servicio por  mantenimiento de Impresoras.</v>
      </c>
      <c r="B420" s="17" t="str">
        <f>+'[1]CM.05-SERV.TER.'!$C$10</f>
        <v>servicio</v>
      </c>
      <c r="C420" s="18">
        <f t="shared" si="16"/>
        <v>3.1292192788470183E-3</v>
      </c>
      <c r="D420" s="19">
        <f>+'[1]CM.05-SERV.TER.'!$D$10</f>
        <v>1056.0999999999999</v>
      </c>
      <c r="E420" s="20">
        <f>G417</f>
        <v>3.3047684803903357</v>
      </c>
      <c r="F420" s="2"/>
      <c r="G420" s="2"/>
      <c r="H420" s="2"/>
      <c r="I420" s="2"/>
      <c r="J420" s="2"/>
    </row>
    <row r="421" spans="1:11" ht="38.25" customHeight="1" x14ac:dyDescent="0.25">
      <c r="A421" s="39" t="str">
        <f>+'[1]CM.05-SERV.TER.'!$A$11</f>
        <v>Servicio por mantenimiento de Modulos  de trabajo</v>
      </c>
      <c r="B421" s="17" t="str">
        <f>+'[1]CM.05-SERV.TER.'!$C$11</f>
        <v>servicio</v>
      </c>
      <c r="C421" s="18">
        <f t="shared" si="16"/>
        <v>0</v>
      </c>
      <c r="D421" s="19">
        <f>+'[1]CM.05-SERV.TER.'!$D$11</f>
        <v>188.55555555555554</v>
      </c>
      <c r="E421" s="20">
        <f>H417</f>
        <v>0</v>
      </c>
      <c r="F421" s="2"/>
      <c r="G421" s="2"/>
      <c r="H421" s="2"/>
      <c r="I421" s="2"/>
      <c r="J421" s="2"/>
    </row>
    <row r="422" spans="1:11" ht="38.25" customHeight="1" x14ac:dyDescent="0.25">
      <c r="A422" s="39" t="str">
        <f>+'[1]CM.05-SERV.TER.'!$A$12</f>
        <v xml:space="preserve">Servicio por mantenimiento de escritorio </v>
      </c>
      <c r="B422" s="17" t="str">
        <f>+'[1]CM.05-SERV.TER.'!$C$12</f>
        <v>servicio</v>
      </c>
      <c r="C422" s="18">
        <f t="shared" si="16"/>
        <v>3.1112364416668228E-3</v>
      </c>
      <c r="D422" s="19">
        <f>+'[1]CM.05-SERV.TER.'!$D$12</f>
        <v>292.58620689655174</v>
      </c>
      <c r="E422" s="20">
        <f>I417</f>
        <v>0.91030486922562048</v>
      </c>
      <c r="F422" s="2"/>
      <c r="G422" s="2"/>
      <c r="H422" s="2"/>
      <c r="I422" s="2"/>
      <c r="J422" s="2"/>
    </row>
    <row r="423" spans="1:11" x14ac:dyDescent="0.25">
      <c r="A423" s="39" t="str">
        <f>+'[1]CM.05-SERV.TER.'!$A$13</f>
        <v xml:space="preserve">Servicio por mantenimiento de sillon </v>
      </c>
      <c r="B423" s="17" t="str">
        <f>+'[1]CM.05-SERV.TER.'!$C$13</f>
        <v>servicio</v>
      </c>
      <c r="C423" s="18">
        <f t="shared" si="16"/>
        <v>5.3948511540585667E-5</v>
      </c>
      <c r="D423" s="19">
        <f>+'[1]CM.05-SERV.TER.'!$D$13</f>
        <v>606.07142857142856</v>
      </c>
      <c r="E423" s="20">
        <f>J417</f>
        <v>3.2696651458704956E-2</v>
      </c>
      <c r="F423" s="2"/>
      <c r="G423" s="2"/>
      <c r="H423" s="2"/>
      <c r="I423" s="2"/>
      <c r="J423" s="2"/>
    </row>
    <row r="424" spans="1:11" ht="32.25" customHeight="1" x14ac:dyDescent="0.25">
      <c r="A424" s="40" t="str">
        <f>+'[1]CM.05-SERV.TER.'!$A$14</f>
        <v>Servicio por mantenimiento de armario</v>
      </c>
      <c r="B424" s="21" t="str">
        <f>+'[1]CM.05-SERV.TER.'!$C$14</f>
        <v>servicio</v>
      </c>
      <c r="C424" s="22">
        <f t="shared" si="16"/>
        <v>9.33370932500047E-3</v>
      </c>
      <c r="D424" s="23">
        <f>+'[1]CM.05-SERV.TER.'!$D$14</f>
        <v>71.30252100840336</v>
      </c>
      <c r="E424" s="37">
        <f>K417</f>
        <v>0.66551700523217638</v>
      </c>
      <c r="F424" s="2"/>
      <c r="G424" s="2"/>
      <c r="H424" s="2"/>
      <c r="I424" s="2"/>
      <c r="J424" s="2"/>
    </row>
    <row r="425" spans="1:11" x14ac:dyDescent="0.25">
      <c r="A425" s="5"/>
      <c r="B425" s="6"/>
      <c r="C425" s="31" t="s">
        <v>293</v>
      </c>
      <c r="D425" s="32"/>
      <c r="E425" s="29">
        <f>+SUM(E419:E424)</f>
        <v>11.543954110787171</v>
      </c>
      <c r="F425" s="2"/>
      <c r="G425" s="2"/>
      <c r="H425" s="2"/>
      <c r="I425" s="2"/>
      <c r="J425" s="2"/>
    </row>
    <row r="426" spans="1:11" x14ac:dyDescent="0.25">
      <c r="A426" s="5"/>
      <c r="B426" s="6"/>
      <c r="C426" s="24" t="s">
        <v>294</v>
      </c>
      <c r="D426" s="25"/>
      <c r="E426" s="26">
        <v>3</v>
      </c>
      <c r="F426" s="2"/>
      <c r="G426" s="2"/>
      <c r="H426" s="2"/>
      <c r="I426" s="2"/>
      <c r="J426" s="2"/>
    </row>
    <row r="427" spans="1:11" x14ac:dyDescent="0.25">
      <c r="A427" s="5"/>
      <c r="B427" s="6"/>
      <c r="C427" s="27" t="s">
        <v>295</v>
      </c>
      <c r="D427" s="28"/>
      <c r="E427" s="29">
        <f>+E425/E426</f>
        <v>3.8479847035957238</v>
      </c>
      <c r="F427" s="2"/>
      <c r="G427" s="2"/>
      <c r="H427" s="2"/>
      <c r="I427" s="2"/>
      <c r="J427" s="2"/>
    </row>
    <row r="430" spans="1:11" ht="20.25" customHeight="1" x14ac:dyDescent="0.25">
      <c r="A430" s="391" t="s">
        <v>279</v>
      </c>
      <c r="B430" s="391"/>
      <c r="C430" s="391"/>
      <c r="D430" s="391"/>
      <c r="E430" s="391"/>
      <c r="F430" s="1"/>
      <c r="G430" s="1"/>
      <c r="H430" s="2"/>
      <c r="I430" s="2"/>
      <c r="J430" s="2"/>
    </row>
    <row r="431" spans="1:11" x14ac:dyDescent="0.25">
      <c r="A431" s="3"/>
      <c r="B431" s="3"/>
      <c r="C431" s="3"/>
      <c r="D431" s="3"/>
      <c r="E431" s="3"/>
      <c r="F431" s="3"/>
      <c r="G431" s="3"/>
      <c r="H431" s="2"/>
      <c r="I431" s="2"/>
      <c r="J431" s="2"/>
    </row>
    <row r="432" spans="1:11" x14ac:dyDescent="0.25">
      <c r="A432" s="4"/>
      <c r="B432" s="4"/>
      <c r="C432" s="5"/>
      <c r="D432" s="6"/>
      <c r="E432" s="7"/>
      <c r="F432" s="2"/>
      <c r="G432" s="2"/>
      <c r="H432" s="2"/>
      <c r="I432" s="2"/>
      <c r="J432" s="2"/>
    </row>
    <row r="433" spans="1:11" ht="15.75" x14ac:dyDescent="0.25">
      <c r="A433" s="392" t="s">
        <v>280</v>
      </c>
      <c r="B433" s="392"/>
      <c r="C433" s="392"/>
      <c r="D433" s="392"/>
      <c r="E433" s="392"/>
      <c r="F433" s="2"/>
      <c r="G433" s="2"/>
      <c r="H433" s="2"/>
      <c r="I433" s="2"/>
      <c r="J433" s="2"/>
    </row>
    <row r="434" spans="1:11" ht="15.75" customHeight="1" x14ac:dyDescent="0.25">
      <c r="A434" s="393" t="s">
        <v>281</v>
      </c>
      <c r="B434" s="393"/>
      <c r="C434" s="393"/>
      <c r="D434" s="393"/>
      <c r="E434" s="393"/>
      <c r="F434" s="2"/>
      <c r="G434" s="2"/>
      <c r="H434" s="2"/>
      <c r="I434" s="2"/>
      <c r="J434" s="2"/>
    </row>
    <row r="435" spans="1:11" x14ac:dyDescent="0.25">
      <c r="A435" s="2"/>
      <c r="B435" s="8"/>
      <c r="C435" s="8"/>
      <c r="D435" s="2"/>
      <c r="E435" s="2"/>
      <c r="F435" s="2"/>
      <c r="G435" s="2"/>
      <c r="H435" s="2"/>
      <c r="I435" s="2"/>
      <c r="J435" s="2"/>
    </row>
    <row r="436" spans="1:11" x14ac:dyDescent="0.25">
      <c r="A436" s="9" t="s">
        <v>282</v>
      </c>
      <c r="B436" s="9"/>
      <c r="C436" s="10"/>
      <c r="D436" s="9"/>
      <c r="E436" s="9"/>
      <c r="F436" s="9"/>
      <c r="G436" s="9"/>
      <c r="H436" s="9"/>
      <c r="I436" s="9"/>
      <c r="J436" s="11"/>
    </row>
    <row r="437" spans="1:11" x14ac:dyDescent="0.25">
      <c r="A437" s="462" t="s">
        <v>535</v>
      </c>
      <c r="B437" s="463"/>
      <c r="C437" s="463"/>
      <c r="D437" s="463"/>
      <c r="E437" s="464"/>
      <c r="F437" s="9"/>
      <c r="G437" s="9"/>
      <c r="H437" s="9"/>
      <c r="I437" s="9"/>
      <c r="J437" s="9"/>
    </row>
    <row r="438" spans="1:11" x14ac:dyDescent="0.25">
      <c r="A438" s="12" t="s">
        <v>536</v>
      </c>
      <c r="B438" s="12"/>
      <c r="C438" s="13"/>
      <c r="D438" s="12"/>
      <c r="E438" s="12"/>
      <c r="F438" s="12"/>
      <c r="G438" s="12"/>
      <c r="H438" s="12"/>
      <c r="I438" s="12"/>
      <c r="J438" s="11"/>
    </row>
    <row r="439" spans="1:11" x14ac:dyDescent="0.25">
      <c r="A439" s="12"/>
      <c r="B439" s="12"/>
      <c r="C439" s="13"/>
      <c r="D439" s="12"/>
      <c r="E439" s="12"/>
      <c r="F439" s="12"/>
      <c r="G439" s="12"/>
      <c r="H439" s="12"/>
      <c r="I439" s="12"/>
      <c r="J439" s="11"/>
    </row>
    <row r="440" spans="1:11" x14ac:dyDescent="0.25">
      <c r="A440" s="9" t="s">
        <v>283</v>
      </c>
      <c r="B440" s="9"/>
      <c r="C440" s="13"/>
      <c r="D440" s="12"/>
      <c r="E440" s="12"/>
      <c r="F440" s="12"/>
      <c r="G440" s="12"/>
      <c r="H440" s="12"/>
      <c r="I440" s="12"/>
      <c r="J440" s="11"/>
    </row>
    <row r="441" spans="1:11" x14ac:dyDescent="0.25">
      <c r="A441" s="462" t="s">
        <v>521</v>
      </c>
      <c r="B441" s="463"/>
      <c r="C441" s="463"/>
      <c r="D441" s="463"/>
      <c r="E441" s="464"/>
      <c r="F441" s="9"/>
      <c r="G441" s="9"/>
      <c r="H441" s="9"/>
      <c r="I441" s="9"/>
      <c r="J441" s="9"/>
    </row>
    <row r="442" spans="1:11" x14ac:dyDescent="0.25">
      <c r="A442" s="14"/>
      <c r="B442" s="14"/>
      <c r="C442" s="14"/>
      <c r="D442" s="14"/>
      <c r="E442" s="14"/>
      <c r="F442" s="2"/>
      <c r="G442" s="2"/>
      <c r="H442" s="2"/>
      <c r="I442" s="2"/>
      <c r="J442" s="2"/>
    </row>
    <row r="443" spans="1:11" ht="72" customHeight="1" x14ac:dyDescent="0.25">
      <c r="A443" s="15" t="s">
        <v>285</v>
      </c>
      <c r="B443" s="15" t="s">
        <v>286</v>
      </c>
      <c r="C443" s="15" t="s">
        <v>287</v>
      </c>
      <c r="D443" s="15" t="s">
        <v>288</v>
      </c>
      <c r="E443" s="15" t="s">
        <v>289</v>
      </c>
      <c r="F443" s="2">
        <v>32.472408186968728</v>
      </c>
      <c r="G443" s="2">
        <v>10.15845264176853</v>
      </c>
      <c r="H443" s="2">
        <v>0</v>
      </c>
      <c r="I443" s="2">
        <v>3.9083869488229381</v>
      </c>
      <c r="J443" s="2">
        <v>3.2696651458704956E-2</v>
      </c>
      <c r="K443">
        <v>1.7857960753924609</v>
      </c>
    </row>
    <row r="444" spans="1:11" ht="25.5" customHeight="1" x14ac:dyDescent="0.25">
      <c r="A444" s="16"/>
      <c r="B444" s="16"/>
      <c r="C444" s="16" t="s">
        <v>290</v>
      </c>
      <c r="D444" s="16" t="s">
        <v>291</v>
      </c>
      <c r="E444" s="16" t="s">
        <v>292</v>
      </c>
      <c r="F444" s="2"/>
      <c r="G444" s="2"/>
      <c r="H444" s="2"/>
      <c r="I444" s="2"/>
      <c r="J444" s="2"/>
    </row>
    <row r="445" spans="1:11" ht="38.25" customHeight="1" x14ac:dyDescent="0.25">
      <c r="A445" s="38" t="str">
        <f>+'[1]CM.05-SERV.TER.'!$A$9</f>
        <v>Servicio por mantenimiento de  Equipos de computo.</v>
      </c>
      <c r="B445" s="33" t="str">
        <f>+'[1]CM.05-SERV.TER.'!$C$9</f>
        <v>servicio</v>
      </c>
      <c r="C445" s="34">
        <f t="shared" ref="C445:C450" si="17">E445/D445</f>
        <v>3.04733560313145E-2</v>
      </c>
      <c r="D445" s="35">
        <f>+'[1]CM.05-SERV.TER.'!$D$9</f>
        <v>1065.5999999999999</v>
      </c>
      <c r="E445" s="36">
        <f>F443</f>
        <v>32.472408186968728</v>
      </c>
      <c r="F445" s="2"/>
      <c r="G445" s="2"/>
      <c r="H445" s="2"/>
      <c r="I445" s="2"/>
      <c r="J445" s="2"/>
    </row>
    <row r="446" spans="1:11" ht="38.25" customHeight="1" x14ac:dyDescent="0.25">
      <c r="A446" s="39" t="str">
        <f>+'[1]CM.05-SERV.TER.'!$A$10</f>
        <v>Servicio por  mantenimiento de Impresoras.</v>
      </c>
      <c r="B446" s="17" t="str">
        <f>+'[1]CM.05-SERV.TER.'!$C$10</f>
        <v>servicio</v>
      </c>
      <c r="C446" s="18">
        <f t="shared" si="17"/>
        <v>9.6188359452405378E-3</v>
      </c>
      <c r="D446" s="19">
        <f>+'[1]CM.05-SERV.TER.'!$D$10</f>
        <v>1056.0999999999999</v>
      </c>
      <c r="E446" s="20">
        <f>G443</f>
        <v>10.15845264176853</v>
      </c>
      <c r="F446" s="2"/>
      <c r="G446" s="2"/>
      <c r="H446" s="2"/>
      <c r="I446" s="2"/>
      <c r="J446" s="2"/>
    </row>
    <row r="447" spans="1:11" ht="38.25" customHeight="1" x14ac:dyDescent="0.25">
      <c r="A447" s="39" t="str">
        <f>+'[1]CM.05-SERV.TER.'!$A$11</f>
        <v>Servicio por mantenimiento de Modulos  de trabajo</v>
      </c>
      <c r="B447" s="17" t="str">
        <f>+'[1]CM.05-SERV.TER.'!$C$11</f>
        <v>servicio</v>
      </c>
      <c r="C447" s="18">
        <f t="shared" si="17"/>
        <v>0</v>
      </c>
      <c r="D447" s="19">
        <f>+'[1]CM.05-SERV.TER.'!$D$11</f>
        <v>188.55555555555554</v>
      </c>
      <c r="E447" s="20">
        <f>H443</f>
        <v>0</v>
      </c>
      <c r="F447" s="2"/>
      <c r="G447" s="2"/>
      <c r="H447" s="2"/>
      <c r="I447" s="2"/>
      <c r="J447" s="2"/>
    </row>
    <row r="448" spans="1:11" ht="38.25" customHeight="1" x14ac:dyDescent="0.25">
      <c r="A448" s="39" t="str">
        <f>+'[1]CM.05-SERV.TER.'!$A$12</f>
        <v xml:space="preserve">Servicio por mantenimiento de escritorio </v>
      </c>
      <c r="B448" s="17" t="str">
        <f>+'[1]CM.05-SERV.TER.'!$C$12</f>
        <v>servicio</v>
      </c>
      <c r="C448" s="18">
        <f t="shared" si="17"/>
        <v>1.335806971312495E-2</v>
      </c>
      <c r="D448" s="19">
        <f>+'[1]CM.05-SERV.TER.'!$D$12</f>
        <v>292.58620689655174</v>
      </c>
      <c r="E448" s="20">
        <f>I443</f>
        <v>3.9083869488229381</v>
      </c>
      <c r="F448" s="2"/>
      <c r="G448" s="2"/>
      <c r="H448" s="2"/>
      <c r="I448" s="2"/>
      <c r="J448" s="2"/>
    </row>
    <row r="449" spans="1:10" x14ac:dyDescent="0.25">
      <c r="A449" s="39" t="str">
        <f>+'[1]CM.05-SERV.TER.'!$A$13</f>
        <v xml:space="preserve">Servicio por mantenimiento de sillon </v>
      </c>
      <c r="B449" s="17" t="str">
        <f>+'[1]CM.05-SERV.TER.'!$C$13</f>
        <v>servicio</v>
      </c>
      <c r="C449" s="18">
        <f t="shared" si="17"/>
        <v>5.3948511540585667E-5</v>
      </c>
      <c r="D449" s="19">
        <f>+'[1]CM.05-SERV.TER.'!$D$13</f>
        <v>606.07142857142856</v>
      </c>
      <c r="E449" s="20">
        <f>J443</f>
        <v>3.2696651458704956E-2</v>
      </c>
      <c r="F449" s="2"/>
      <c r="G449" s="2"/>
      <c r="H449" s="2"/>
      <c r="I449" s="2"/>
      <c r="J449" s="2"/>
    </row>
    <row r="450" spans="1:10" x14ac:dyDescent="0.25">
      <c r="A450" s="40" t="str">
        <f>+'[1]CM.05-SERV.TER.'!$A$14</f>
        <v>Servicio por mantenimiento de armario</v>
      </c>
      <c r="B450" s="21" t="str">
        <f>+'[1]CM.05-SERV.TER.'!$C$14</f>
        <v>servicio</v>
      </c>
      <c r="C450" s="22">
        <f t="shared" si="17"/>
        <v>2.5045342719116424E-2</v>
      </c>
      <c r="D450" s="23">
        <f>+'[1]CM.05-SERV.TER.'!$D$14</f>
        <v>71.30252100840336</v>
      </c>
      <c r="E450" s="37">
        <f>K443</f>
        <v>1.7857960753924609</v>
      </c>
      <c r="F450" s="2"/>
      <c r="G450" s="2"/>
      <c r="H450" s="2"/>
      <c r="I450" s="2"/>
      <c r="J450" s="2"/>
    </row>
    <row r="451" spans="1:10" x14ac:dyDescent="0.25">
      <c r="A451" s="5"/>
      <c r="B451" s="6"/>
      <c r="C451" s="31" t="s">
        <v>293</v>
      </c>
      <c r="D451" s="32"/>
      <c r="E451" s="29">
        <f>+SUM(E445:E450)</f>
        <v>48.35774050441136</v>
      </c>
      <c r="F451" s="2"/>
      <c r="G451" s="2"/>
      <c r="H451" s="2"/>
      <c r="I451" s="2"/>
      <c r="J451" s="2"/>
    </row>
    <row r="452" spans="1:10" x14ac:dyDescent="0.25">
      <c r="A452" s="5"/>
      <c r="B452" s="6"/>
      <c r="C452" s="24" t="s">
        <v>294</v>
      </c>
      <c r="D452" s="25"/>
      <c r="E452" s="26">
        <v>3</v>
      </c>
      <c r="F452" s="2"/>
      <c r="G452" s="2"/>
      <c r="H452" s="2"/>
      <c r="I452" s="2"/>
      <c r="J452" s="2"/>
    </row>
    <row r="453" spans="1:10" x14ac:dyDescent="0.25">
      <c r="A453" s="5"/>
      <c r="B453" s="6"/>
      <c r="C453" s="27" t="s">
        <v>295</v>
      </c>
      <c r="D453" s="28"/>
      <c r="E453" s="29">
        <f>+E451/E452</f>
        <v>16.119246834803786</v>
      </c>
      <c r="F453" s="2"/>
      <c r="G453" s="2"/>
      <c r="H453" s="2"/>
      <c r="I453" s="2"/>
      <c r="J453" s="2"/>
    </row>
    <row r="456" spans="1:10" ht="20.25" customHeight="1" x14ac:dyDescent="0.25">
      <c r="A456" s="391" t="s">
        <v>279</v>
      </c>
      <c r="B456" s="391"/>
      <c r="C456" s="391"/>
      <c r="D456" s="391"/>
      <c r="E456" s="391"/>
      <c r="F456" s="1"/>
      <c r="G456" s="1"/>
      <c r="H456" s="2"/>
      <c r="I456" s="2"/>
      <c r="J456" s="2"/>
    </row>
    <row r="457" spans="1:10" x14ac:dyDescent="0.25">
      <c r="A457" s="3"/>
      <c r="B457" s="3"/>
      <c r="C457" s="3"/>
      <c r="D457" s="3"/>
      <c r="E457" s="3"/>
      <c r="F457" s="3"/>
      <c r="G457" s="3"/>
      <c r="H457" s="2"/>
      <c r="I457" s="2"/>
      <c r="J457" s="2"/>
    </row>
    <row r="458" spans="1:10" x14ac:dyDescent="0.25">
      <c r="A458" s="4"/>
      <c r="B458" s="4"/>
      <c r="C458" s="5"/>
      <c r="D458" s="6"/>
      <c r="E458" s="7"/>
      <c r="F458" s="2"/>
      <c r="G458" s="2"/>
      <c r="H458" s="2"/>
      <c r="I458" s="2"/>
      <c r="J458" s="2"/>
    </row>
    <row r="459" spans="1:10" ht="15.75" x14ac:dyDescent="0.25">
      <c r="A459" s="392" t="s">
        <v>280</v>
      </c>
      <c r="B459" s="392"/>
      <c r="C459" s="392"/>
      <c r="D459" s="392"/>
      <c r="E459" s="392"/>
      <c r="F459" s="2"/>
      <c r="G459" s="2"/>
      <c r="H459" s="2"/>
      <c r="I459" s="2"/>
      <c r="J459" s="2"/>
    </row>
    <row r="460" spans="1:10" ht="15.75" customHeight="1" x14ac:dyDescent="0.25">
      <c r="A460" s="393" t="s">
        <v>281</v>
      </c>
      <c r="B460" s="393"/>
      <c r="C460" s="393"/>
      <c r="D460" s="393"/>
      <c r="E460" s="393"/>
      <c r="F460" s="2"/>
      <c r="G460" s="2"/>
      <c r="H460" s="2"/>
      <c r="I460" s="2"/>
      <c r="J460" s="2"/>
    </row>
    <row r="461" spans="1:10" x14ac:dyDescent="0.25">
      <c r="A461" s="2"/>
      <c r="B461" s="8"/>
      <c r="C461" s="8"/>
      <c r="D461" s="2"/>
      <c r="E461" s="2"/>
      <c r="F461" s="2"/>
      <c r="G461" s="2"/>
      <c r="H461" s="2"/>
      <c r="I461" s="2"/>
      <c r="J461" s="2"/>
    </row>
    <row r="462" spans="1:10" x14ac:dyDescent="0.25">
      <c r="A462" s="9" t="s">
        <v>282</v>
      </c>
      <c r="B462" s="9"/>
      <c r="C462" s="10"/>
      <c r="D462" s="9"/>
      <c r="E462" s="9"/>
      <c r="F462" s="9"/>
      <c r="G462" s="9"/>
      <c r="H462" s="9"/>
      <c r="I462" s="9"/>
      <c r="J462" s="11"/>
    </row>
    <row r="463" spans="1:10" x14ac:dyDescent="0.25">
      <c r="A463" s="468" t="s">
        <v>537</v>
      </c>
      <c r="B463" s="469"/>
      <c r="C463" s="469"/>
      <c r="D463" s="469"/>
      <c r="E463" s="470"/>
      <c r="F463" s="9"/>
      <c r="G463" s="9"/>
      <c r="H463" s="9"/>
      <c r="I463" s="9"/>
      <c r="J463" s="9"/>
    </row>
    <row r="464" spans="1:10" x14ac:dyDescent="0.25">
      <c r="A464" s="295" t="s">
        <v>538</v>
      </c>
      <c r="B464" s="12"/>
      <c r="C464" s="13"/>
      <c r="D464" s="12"/>
      <c r="E464" s="296"/>
      <c r="F464" s="12"/>
      <c r="G464" s="12"/>
      <c r="H464" s="12"/>
      <c r="I464" s="12"/>
      <c r="J464" s="11"/>
    </row>
    <row r="465" spans="1:11" x14ac:dyDescent="0.25">
      <c r="A465" s="31"/>
      <c r="B465" s="32"/>
      <c r="C465" s="293"/>
      <c r="D465" s="32"/>
      <c r="E465" s="294"/>
      <c r="F465" s="12"/>
      <c r="G465" s="12"/>
      <c r="H465" s="12"/>
      <c r="I465" s="12"/>
      <c r="J465" s="11"/>
    </row>
    <row r="466" spans="1:11" x14ac:dyDescent="0.25">
      <c r="A466" s="9" t="s">
        <v>283</v>
      </c>
      <c r="B466" s="9"/>
      <c r="C466" s="13"/>
      <c r="D466" s="12"/>
      <c r="E466" s="12"/>
      <c r="F466" s="12"/>
      <c r="G466" s="12"/>
      <c r="H466" s="12"/>
      <c r="I466" s="12"/>
      <c r="J466" s="11"/>
    </row>
    <row r="467" spans="1:11" x14ac:dyDescent="0.25">
      <c r="A467" s="462" t="s">
        <v>521</v>
      </c>
      <c r="B467" s="463"/>
      <c r="C467" s="463"/>
      <c r="D467" s="463"/>
      <c r="E467" s="464"/>
      <c r="F467" s="9"/>
      <c r="G467" s="9"/>
      <c r="H467" s="9"/>
      <c r="I467" s="9"/>
      <c r="J467" s="9"/>
    </row>
    <row r="468" spans="1:11" x14ac:dyDescent="0.25">
      <c r="A468" s="14"/>
      <c r="B468" s="14"/>
      <c r="C468" s="14"/>
      <c r="D468" s="14"/>
      <c r="E468" s="14"/>
      <c r="F468" s="2"/>
      <c r="G468" s="2"/>
      <c r="H468" s="2"/>
      <c r="I468" s="2"/>
      <c r="J468" s="2"/>
    </row>
    <row r="469" spans="1:11" ht="72" customHeight="1" x14ac:dyDescent="0.25">
      <c r="A469" s="15" t="s">
        <v>285</v>
      </c>
      <c r="B469" s="15" t="s">
        <v>286</v>
      </c>
      <c r="C469" s="15" t="s">
        <v>287</v>
      </c>
      <c r="D469" s="15" t="s">
        <v>288</v>
      </c>
      <c r="E469" s="15" t="s">
        <v>289</v>
      </c>
      <c r="F469" s="2">
        <v>371.99473304777314</v>
      </c>
      <c r="G469" s="2">
        <v>117.09846849461329</v>
      </c>
      <c r="H469" s="2">
        <v>0</v>
      </c>
      <c r="I469" s="2">
        <v>44.84064558895782</v>
      </c>
      <c r="J469" s="2">
        <v>0.37056204986532282</v>
      </c>
      <c r="K469">
        <v>20.637901470973762</v>
      </c>
    </row>
    <row r="470" spans="1:11" ht="25.5" customHeight="1" x14ac:dyDescent="0.25">
      <c r="A470" s="16"/>
      <c r="B470" s="16"/>
      <c r="C470" s="16" t="s">
        <v>290</v>
      </c>
      <c r="D470" s="16" t="s">
        <v>291</v>
      </c>
      <c r="E470" s="16" t="s">
        <v>292</v>
      </c>
      <c r="F470" s="2"/>
      <c r="G470" s="2"/>
      <c r="H470" s="2"/>
      <c r="I470" s="2"/>
      <c r="J470" s="2"/>
    </row>
    <row r="471" spans="1:11" ht="38.25" customHeight="1" x14ac:dyDescent="0.25">
      <c r="A471" s="38" t="str">
        <f>+'[1]CM.05-SERV.TER.'!$A$9</f>
        <v>Servicio por mantenimiento de  Equipos de computo.</v>
      </c>
      <c r="B471" s="33" t="str">
        <f>+'[1]CM.05-SERV.TER.'!$C$9</f>
        <v>servicio</v>
      </c>
      <c r="C471" s="34">
        <f t="shared" ref="C471:C476" si="18">E471/D471</f>
        <v>0.34909415638867602</v>
      </c>
      <c r="D471" s="35">
        <f>+'[1]CM.05-SERV.TER.'!$D$9</f>
        <v>1065.5999999999999</v>
      </c>
      <c r="E471" s="36">
        <f>F469</f>
        <v>371.99473304777314</v>
      </c>
      <c r="F471" s="2"/>
      <c r="G471" s="2"/>
      <c r="H471" s="2"/>
      <c r="I471" s="2"/>
      <c r="J471" s="2"/>
    </row>
    <row r="472" spans="1:11" ht="38.25" customHeight="1" x14ac:dyDescent="0.25">
      <c r="A472" s="39" t="str">
        <f>+'[1]CM.05-SERV.TER.'!$A$10</f>
        <v>Servicio por  mantenimiento de Impresoras.</v>
      </c>
      <c r="B472" s="17" t="str">
        <f>+'[1]CM.05-SERV.TER.'!$C$10</f>
        <v>servicio</v>
      </c>
      <c r="C472" s="18">
        <f t="shared" si="18"/>
        <v>0.11087820139628188</v>
      </c>
      <c r="D472" s="19">
        <f>+'[1]CM.05-SERV.TER.'!$D$10</f>
        <v>1056.0999999999999</v>
      </c>
      <c r="E472" s="20">
        <f>G469</f>
        <v>117.09846849461329</v>
      </c>
      <c r="F472" s="2"/>
      <c r="G472" s="2"/>
      <c r="H472" s="2"/>
      <c r="I472" s="2"/>
      <c r="J472" s="2"/>
    </row>
    <row r="473" spans="1:11" ht="38.25" customHeight="1" x14ac:dyDescent="0.25">
      <c r="A473" s="39" t="str">
        <f>+'[1]CM.05-SERV.TER.'!$A$11</f>
        <v>Servicio por mantenimiento de Modulos  de trabajo</v>
      </c>
      <c r="B473" s="17" t="str">
        <f>+'[1]CM.05-SERV.TER.'!$C$11</f>
        <v>servicio</v>
      </c>
      <c r="C473" s="18">
        <f t="shared" si="18"/>
        <v>0</v>
      </c>
      <c r="D473" s="19">
        <f>+'[1]CM.05-SERV.TER.'!$D$11</f>
        <v>188.55555555555554</v>
      </c>
      <c r="E473" s="20">
        <f>H469</f>
        <v>0</v>
      </c>
      <c r="F473" s="2"/>
      <c r="G473" s="2"/>
      <c r="H473" s="2"/>
      <c r="I473" s="2"/>
      <c r="J473" s="2"/>
    </row>
    <row r="474" spans="1:11" ht="38.25" customHeight="1" x14ac:dyDescent="0.25">
      <c r="A474" s="39" t="str">
        <f>+'[1]CM.05-SERV.TER.'!$A$12</f>
        <v xml:space="preserve">Servicio por mantenimiento de escritorio </v>
      </c>
      <c r="B474" s="17" t="str">
        <f>+'[1]CM.05-SERV.TER.'!$C$12</f>
        <v>servicio</v>
      </c>
      <c r="C474" s="18">
        <f t="shared" si="18"/>
        <v>0.1532561840989719</v>
      </c>
      <c r="D474" s="19">
        <f>+'[1]CM.05-SERV.TER.'!$D$12</f>
        <v>292.58620689655174</v>
      </c>
      <c r="E474" s="20">
        <f>I469</f>
        <v>44.84064558895782</v>
      </c>
      <c r="F474" s="2"/>
      <c r="G474" s="2"/>
      <c r="H474" s="2"/>
      <c r="I474" s="2"/>
      <c r="J474" s="2"/>
    </row>
    <row r="475" spans="1:11" x14ac:dyDescent="0.25">
      <c r="A475" s="39" t="str">
        <f>+'[1]CM.05-SERV.TER.'!$A$13</f>
        <v xml:space="preserve">Servicio por mantenimiento de sillon </v>
      </c>
      <c r="B475" s="17" t="str">
        <f>+'[1]CM.05-SERV.TER.'!$C$13</f>
        <v>servicio</v>
      </c>
      <c r="C475" s="18">
        <f t="shared" si="18"/>
        <v>6.1141646412663756E-4</v>
      </c>
      <c r="D475" s="19">
        <f>+'[1]CM.05-SERV.TER.'!$D$13</f>
        <v>606.07142857142856</v>
      </c>
      <c r="E475" s="20">
        <f>J469</f>
        <v>0.37056204986532282</v>
      </c>
      <c r="F475" s="2"/>
      <c r="G475" s="2"/>
      <c r="H475" s="2"/>
      <c r="I475" s="2"/>
      <c r="J475" s="2"/>
    </row>
    <row r="476" spans="1:11" x14ac:dyDescent="0.25">
      <c r="A476" s="40" t="str">
        <f>+'[1]CM.05-SERV.TER.'!$A$14</f>
        <v>Servicio por mantenimiento de armario</v>
      </c>
      <c r="B476" s="21" t="str">
        <f>+'[1]CM.05-SERV.TER.'!$C$14</f>
        <v>servicio</v>
      </c>
      <c r="C476" s="22">
        <f t="shared" si="18"/>
        <v>0.28944139953398679</v>
      </c>
      <c r="D476" s="23">
        <f>+'[1]CM.05-SERV.TER.'!$D$14</f>
        <v>71.30252100840336</v>
      </c>
      <c r="E476" s="37">
        <f>K469</f>
        <v>20.637901470973762</v>
      </c>
      <c r="F476" s="2"/>
      <c r="G476" s="2"/>
      <c r="H476" s="2"/>
      <c r="I476" s="2"/>
      <c r="J476" s="2"/>
    </row>
    <row r="477" spans="1:11" x14ac:dyDescent="0.25">
      <c r="A477" s="5"/>
      <c r="B477" s="6"/>
      <c r="C477" s="31" t="s">
        <v>293</v>
      </c>
      <c r="D477" s="32"/>
      <c r="E477" s="29">
        <f>+SUM(E471:E476)</f>
        <v>554.94231065218332</v>
      </c>
      <c r="F477" s="2"/>
      <c r="G477" s="2"/>
      <c r="H477" s="2"/>
      <c r="I477" s="2"/>
      <c r="J477" s="2"/>
    </row>
    <row r="478" spans="1:11" x14ac:dyDescent="0.25">
      <c r="A478" s="5"/>
      <c r="B478" s="6"/>
      <c r="C478" s="24" t="s">
        <v>294</v>
      </c>
      <c r="D478" s="25"/>
      <c r="E478" s="26">
        <v>34</v>
      </c>
      <c r="F478" s="2"/>
      <c r="G478" s="2"/>
      <c r="H478" s="2"/>
      <c r="I478" s="2"/>
      <c r="J478" s="2"/>
    </row>
    <row r="479" spans="1:11" x14ac:dyDescent="0.25">
      <c r="A479" s="5"/>
      <c r="B479" s="6"/>
      <c r="C479" s="27" t="s">
        <v>295</v>
      </c>
      <c r="D479" s="28"/>
      <c r="E479" s="29">
        <f>+E477/E478</f>
        <v>16.321832666240685</v>
      </c>
      <c r="F479" s="2"/>
      <c r="G479" s="2"/>
      <c r="H479" s="2"/>
      <c r="I479" s="2"/>
      <c r="J479" s="2"/>
    </row>
    <row r="482" spans="1:11" ht="20.25" customHeight="1" x14ac:dyDescent="0.25">
      <c r="A482" s="391" t="s">
        <v>279</v>
      </c>
      <c r="B482" s="391"/>
      <c r="C482" s="391"/>
      <c r="D482" s="391"/>
      <c r="E482" s="391"/>
      <c r="F482" s="1"/>
      <c r="G482" s="1"/>
      <c r="H482" s="2"/>
      <c r="I482" s="2"/>
      <c r="J482" s="2"/>
    </row>
    <row r="483" spans="1:11" x14ac:dyDescent="0.25">
      <c r="A483" s="3"/>
      <c r="B483" s="3"/>
      <c r="C483" s="3"/>
      <c r="D483" s="3"/>
      <c r="E483" s="3"/>
      <c r="F483" s="3"/>
      <c r="G483" s="3"/>
      <c r="H483" s="2"/>
      <c r="I483" s="2"/>
      <c r="J483" s="2"/>
    </row>
    <row r="484" spans="1:11" x14ac:dyDescent="0.25">
      <c r="A484" s="4"/>
      <c r="B484" s="4"/>
      <c r="C484" s="5"/>
      <c r="D484" s="6"/>
      <c r="E484" s="7"/>
      <c r="F484" s="2"/>
      <c r="G484" s="2"/>
      <c r="H484" s="2"/>
      <c r="I484" s="2"/>
      <c r="J484" s="2"/>
    </row>
    <row r="485" spans="1:11" ht="15.75" x14ac:dyDescent="0.25">
      <c r="A485" s="392" t="s">
        <v>280</v>
      </c>
      <c r="B485" s="392"/>
      <c r="C485" s="392"/>
      <c r="D485" s="392"/>
      <c r="E485" s="392"/>
      <c r="F485" s="2"/>
      <c r="G485" s="2"/>
      <c r="H485" s="2"/>
      <c r="I485" s="2"/>
      <c r="J485" s="2"/>
    </row>
    <row r="486" spans="1:11" ht="15.75" customHeight="1" x14ac:dyDescent="0.25">
      <c r="A486" s="393" t="s">
        <v>281</v>
      </c>
      <c r="B486" s="393"/>
      <c r="C486" s="393"/>
      <c r="D486" s="393"/>
      <c r="E486" s="393"/>
      <c r="F486" s="2"/>
      <c r="G486" s="2"/>
      <c r="H486" s="2"/>
      <c r="I486" s="2"/>
      <c r="J486" s="2"/>
    </row>
    <row r="487" spans="1:11" x14ac:dyDescent="0.25">
      <c r="A487" s="2"/>
      <c r="B487" s="8"/>
      <c r="C487" s="8"/>
      <c r="D487" s="2"/>
      <c r="E487" s="2"/>
      <c r="F487" s="2"/>
      <c r="G487" s="2"/>
      <c r="H487" s="2"/>
      <c r="I487" s="2"/>
      <c r="J487" s="2"/>
    </row>
    <row r="488" spans="1:11" x14ac:dyDescent="0.25">
      <c r="A488" s="9" t="s">
        <v>282</v>
      </c>
      <c r="B488" s="9"/>
      <c r="C488" s="10"/>
      <c r="D488" s="9"/>
      <c r="E488" s="9"/>
      <c r="F488" s="9"/>
      <c r="G488" s="9"/>
      <c r="H488" s="9"/>
      <c r="I488" s="9"/>
      <c r="J488" s="11"/>
    </row>
    <row r="489" spans="1:11" x14ac:dyDescent="0.25">
      <c r="A489" s="468" t="s">
        <v>537</v>
      </c>
      <c r="B489" s="469"/>
      <c r="C489" s="469"/>
      <c r="D489" s="469"/>
      <c r="E489" s="470"/>
      <c r="F489" s="9"/>
      <c r="G489" s="9"/>
      <c r="H489" s="9"/>
      <c r="I489" s="9"/>
      <c r="J489" s="9"/>
    </row>
    <row r="490" spans="1:11" x14ac:dyDescent="0.25">
      <c r="A490" s="295" t="s">
        <v>539</v>
      </c>
      <c r="B490" s="12"/>
      <c r="C490" s="13"/>
      <c r="D490" s="12"/>
      <c r="E490" s="296"/>
      <c r="F490" s="12"/>
      <c r="G490" s="12"/>
      <c r="H490" s="12"/>
      <c r="I490" s="12"/>
      <c r="J490" s="11"/>
    </row>
    <row r="491" spans="1:11" x14ac:dyDescent="0.25">
      <c r="A491" s="31"/>
      <c r="B491" s="32"/>
      <c r="C491" s="293"/>
      <c r="D491" s="32"/>
      <c r="E491" s="294"/>
      <c r="F491" s="12"/>
      <c r="G491" s="12"/>
      <c r="H491" s="12"/>
      <c r="I491" s="12"/>
      <c r="J491" s="11"/>
    </row>
    <row r="492" spans="1:11" x14ac:dyDescent="0.25">
      <c r="A492" s="9" t="s">
        <v>283</v>
      </c>
      <c r="B492" s="9"/>
      <c r="C492" s="13"/>
      <c r="D492" s="12"/>
      <c r="E492" s="12"/>
      <c r="F492" s="12"/>
      <c r="G492" s="12"/>
      <c r="H492" s="12"/>
      <c r="I492" s="12"/>
      <c r="J492" s="11"/>
    </row>
    <row r="493" spans="1:11" x14ac:dyDescent="0.25">
      <c r="A493" s="462" t="s">
        <v>521</v>
      </c>
      <c r="B493" s="463"/>
      <c r="C493" s="463"/>
      <c r="D493" s="463"/>
      <c r="E493" s="464"/>
      <c r="F493" s="9"/>
      <c r="G493" s="9"/>
      <c r="H493" s="9"/>
      <c r="I493" s="9"/>
      <c r="J493" s="9"/>
    </row>
    <row r="494" spans="1:11" x14ac:dyDescent="0.25">
      <c r="A494" s="14"/>
      <c r="B494" s="14"/>
      <c r="C494" s="14"/>
      <c r="D494" s="14"/>
      <c r="E494" s="14"/>
      <c r="F494" s="2"/>
      <c r="G494" s="2"/>
      <c r="H494" s="2"/>
      <c r="I494" s="2"/>
      <c r="J494" s="2"/>
    </row>
    <row r="495" spans="1:11" ht="72" customHeight="1" x14ac:dyDescent="0.25">
      <c r="A495" s="15" t="s">
        <v>285</v>
      </c>
      <c r="B495" s="15" t="s">
        <v>286</v>
      </c>
      <c r="C495" s="15" t="s">
        <v>287</v>
      </c>
      <c r="D495" s="15" t="s">
        <v>288</v>
      </c>
      <c r="E495" s="15" t="s">
        <v>289</v>
      </c>
      <c r="F495" s="2">
        <v>52.798849196835285</v>
      </c>
      <c r="G495" s="2">
        <v>26.164069367857426</v>
      </c>
      <c r="H495" s="2">
        <v>0</v>
      </c>
      <c r="I495" s="2">
        <v>7.2485993876713044</v>
      </c>
      <c r="J495" s="2">
        <v>0</v>
      </c>
      <c r="K495">
        <v>5.2993961909865845</v>
      </c>
    </row>
    <row r="496" spans="1:11" ht="25.5" customHeight="1" x14ac:dyDescent="0.25">
      <c r="A496" s="16"/>
      <c r="B496" s="16"/>
      <c r="C496" s="16" t="s">
        <v>290</v>
      </c>
      <c r="D496" s="16" t="s">
        <v>291</v>
      </c>
      <c r="E496" s="16" t="s">
        <v>292</v>
      </c>
      <c r="F496" s="2"/>
      <c r="G496" s="2"/>
      <c r="H496" s="2"/>
      <c r="I496" s="2"/>
      <c r="J496" s="2"/>
    </row>
    <row r="497" spans="1:10" ht="38.25" customHeight="1" x14ac:dyDescent="0.25">
      <c r="A497" s="38" t="str">
        <f>+'[1]CM.05-SERV.TER.'!$A$9</f>
        <v>Servicio por mantenimiento de  Equipos de computo.</v>
      </c>
      <c r="B497" s="33" t="str">
        <f>+'[1]CM.05-SERV.TER.'!$C$9</f>
        <v>servicio</v>
      </c>
      <c r="C497" s="34">
        <f t="shared" ref="C497:C502" si="19">E497/D497</f>
        <v>4.9548469591624705E-2</v>
      </c>
      <c r="D497" s="35">
        <f>+'[1]CM.05-SERV.TER.'!$D$9</f>
        <v>1065.5999999999999</v>
      </c>
      <c r="E497" s="36">
        <f>F495</f>
        <v>52.798849196835285</v>
      </c>
      <c r="F497" s="2"/>
      <c r="G497" s="2"/>
      <c r="H497" s="2"/>
      <c r="I497" s="2"/>
      <c r="J497" s="2"/>
    </row>
    <row r="498" spans="1:10" ht="38.25" customHeight="1" x14ac:dyDescent="0.25">
      <c r="A498" s="39" t="str">
        <f>+'[1]CM.05-SERV.TER.'!$A$10</f>
        <v>Servicio por  mantenimiento de Impresoras.</v>
      </c>
      <c r="B498" s="17" t="str">
        <f>+'[1]CM.05-SERV.TER.'!$C$10</f>
        <v>servicio</v>
      </c>
      <c r="C498" s="18">
        <f t="shared" si="19"/>
        <v>2.4774234795812356E-2</v>
      </c>
      <c r="D498" s="19">
        <f>+'[1]CM.05-SERV.TER.'!$D$10</f>
        <v>1056.0999999999999</v>
      </c>
      <c r="E498" s="20">
        <f>G495</f>
        <v>26.164069367857426</v>
      </c>
      <c r="F498" s="2"/>
      <c r="G498" s="2"/>
      <c r="H498" s="2"/>
      <c r="I498" s="2"/>
      <c r="J498" s="2"/>
    </row>
    <row r="499" spans="1:10" ht="38.25" customHeight="1" x14ac:dyDescent="0.25">
      <c r="A499" s="39" t="str">
        <f>+'[1]CM.05-SERV.TER.'!$A$11</f>
        <v>Servicio por mantenimiento de Modulos  de trabajo</v>
      </c>
      <c r="B499" s="17" t="str">
        <f>+'[1]CM.05-SERV.TER.'!$C$11</f>
        <v>servicio</v>
      </c>
      <c r="C499" s="18">
        <f t="shared" si="19"/>
        <v>0</v>
      </c>
      <c r="D499" s="19">
        <f>+'[1]CM.05-SERV.TER.'!$D$11</f>
        <v>188.55555555555554</v>
      </c>
      <c r="E499" s="20">
        <f>H495</f>
        <v>0</v>
      </c>
      <c r="F499" s="2"/>
      <c r="G499" s="2"/>
      <c r="H499" s="2"/>
      <c r="I499" s="2"/>
      <c r="J499" s="2"/>
    </row>
    <row r="500" spans="1:10" ht="38.25" customHeight="1" x14ac:dyDescent="0.25">
      <c r="A500" s="39" t="str">
        <f>+'[1]CM.05-SERV.TER.'!$A$12</f>
        <v xml:space="preserve">Servicio por mantenimiento de escritorio </v>
      </c>
      <c r="B500" s="17" t="str">
        <f>+'[1]CM.05-SERV.TER.'!$C$12</f>
        <v>servicio</v>
      </c>
      <c r="C500" s="18">
        <f t="shared" si="19"/>
        <v>2.4774234795812353E-2</v>
      </c>
      <c r="D500" s="19">
        <f>+'[1]CM.05-SERV.TER.'!$D$12</f>
        <v>292.58620689655174</v>
      </c>
      <c r="E500" s="20">
        <f>I495</f>
        <v>7.2485993876713044</v>
      </c>
      <c r="F500" s="2"/>
      <c r="G500" s="2"/>
      <c r="H500" s="2"/>
      <c r="I500" s="2"/>
      <c r="J500" s="2"/>
    </row>
    <row r="501" spans="1:10" x14ac:dyDescent="0.25">
      <c r="A501" s="39" t="str">
        <f>+'[1]CM.05-SERV.TER.'!$A$13</f>
        <v xml:space="preserve">Servicio por mantenimiento de sillon </v>
      </c>
      <c r="B501" s="17" t="str">
        <f>+'[1]CM.05-SERV.TER.'!$C$13</f>
        <v>servicio</v>
      </c>
      <c r="C501" s="18">
        <f t="shared" si="19"/>
        <v>0</v>
      </c>
      <c r="D501" s="19">
        <f>+'[1]CM.05-SERV.TER.'!$D$13</f>
        <v>606.07142857142856</v>
      </c>
      <c r="E501" s="20">
        <f>J495</f>
        <v>0</v>
      </c>
      <c r="F501" s="2"/>
      <c r="G501" s="2"/>
      <c r="H501" s="2"/>
      <c r="I501" s="2"/>
      <c r="J501" s="2"/>
    </row>
    <row r="502" spans="1:10" ht="39.75" customHeight="1" x14ac:dyDescent="0.25">
      <c r="A502" s="40" t="str">
        <f>+'[1]CM.05-SERV.TER.'!$A$14</f>
        <v>Servicio por mantenimiento de armario</v>
      </c>
      <c r="B502" s="21" t="str">
        <f>+'[1]CM.05-SERV.TER.'!$C$14</f>
        <v>servicio</v>
      </c>
      <c r="C502" s="22">
        <f t="shared" si="19"/>
        <v>7.4322704387437072E-2</v>
      </c>
      <c r="D502" s="23">
        <f>+'[1]CM.05-SERV.TER.'!$D$14</f>
        <v>71.30252100840336</v>
      </c>
      <c r="E502" s="37">
        <f>K495</f>
        <v>5.2993961909865845</v>
      </c>
      <c r="F502" s="2"/>
      <c r="G502" s="2"/>
      <c r="H502" s="2"/>
      <c r="I502" s="2"/>
      <c r="J502" s="2"/>
    </row>
    <row r="503" spans="1:10" x14ac:dyDescent="0.25">
      <c r="A503" s="5"/>
      <c r="B503" s="6"/>
      <c r="C503" s="31" t="s">
        <v>293</v>
      </c>
      <c r="D503" s="32"/>
      <c r="E503" s="29">
        <f>+SUM(E497:E502)</f>
        <v>91.510914143350604</v>
      </c>
      <c r="F503" s="2"/>
      <c r="G503" s="2"/>
      <c r="H503" s="2"/>
      <c r="I503" s="2"/>
      <c r="J503" s="2"/>
    </row>
    <row r="504" spans="1:10" x14ac:dyDescent="0.25">
      <c r="A504" s="5"/>
      <c r="B504" s="6"/>
      <c r="C504" s="24" t="s">
        <v>294</v>
      </c>
      <c r="D504" s="25"/>
      <c r="E504" s="26">
        <v>34</v>
      </c>
      <c r="F504" s="2"/>
      <c r="G504" s="2"/>
      <c r="H504" s="2"/>
      <c r="I504" s="2"/>
      <c r="J504" s="2"/>
    </row>
    <row r="505" spans="1:10" x14ac:dyDescent="0.25">
      <c r="A505" s="5"/>
      <c r="B505" s="6"/>
      <c r="C505" s="27" t="s">
        <v>295</v>
      </c>
      <c r="D505" s="28"/>
      <c r="E505" s="29">
        <f>+E503/E504</f>
        <v>2.6914974748044296</v>
      </c>
      <c r="F505" s="2"/>
      <c r="G505" s="2"/>
      <c r="H505" s="2"/>
      <c r="I505" s="2"/>
      <c r="J505" s="2"/>
    </row>
    <row r="509" spans="1:10" ht="20.25" customHeight="1" x14ac:dyDescent="0.25">
      <c r="A509" s="391" t="s">
        <v>279</v>
      </c>
      <c r="B509" s="391"/>
      <c r="C509" s="391"/>
      <c r="D509" s="391"/>
      <c r="E509" s="391"/>
      <c r="F509" s="1"/>
      <c r="G509" s="1"/>
      <c r="H509" s="2"/>
      <c r="I509" s="2"/>
      <c r="J509" s="2"/>
    </row>
    <row r="510" spans="1:10" x14ac:dyDescent="0.25">
      <c r="A510" s="3"/>
      <c r="B510" s="3"/>
      <c r="C510" s="3"/>
      <c r="D510" s="3"/>
      <c r="E510" s="3"/>
      <c r="F510" s="3"/>
      <c r="G510" s="3"/>
      <c r="H510" s="2"/>
      <c r="I510" s="2"/>
      <c r="J510" s="2"/>
    </row>
    <row r="511" spans="1:10" x14ac:dyDescent="0.25">
      <c r="A511" s="4"/>
      <c r="B511" s="4"/>
      <c r="C511" s="5"/>
      <c r="D511" s="6"/>
      <c r="E511" s="7"/>
      <c r="F511" s="2"/>
      <c r="G511" s="2"/>
      <c r="H511" s="2"/>
      <c r="I511" s="2"/>
      <c r="J511" s="2"/>
    </row>
    <row r="512" spans="1:10" ht="15.75" x14ac:dyDescent="0.25">
      <c r="A512" s="392" t="s">
        <v>280</v>
      </c>
      <c r="B512" s="392"/>
      <c r="C512" s="392"/>
      <c r="D512" s="392"/>
      <c r="E512" s="392"/>
      <c r="F512" s="2"/>
      <c r="G512" s="2"/>
      <c r="H512" s="2"/>
      <c r="I512" s="2"/>
      <c r="J512" s="2"/>
    </row>
    <row r="513" spans="1:11" ht="15.75" customHeight="1" x14ac:dyDescent="0.25">
      <c r="A513" s="393" t="s">
        <v>281</v>
      </c>
      <c r="B513" s="393"/>
      <c r="C513" s="393"/>
      <c r="D513" s="393"/>
      <c r="E513" s="393"/>
      <c r="F513" s="2"/>
      <c r="G513" s="2"/>
      <c r="H513" s="2"/>
      <c r="I513" s="2"/>
      <c r="J513" s="2"/>
    </row>
    <row r="514" spans="1:11" x14ac:dyDescent="0.25">
      <c r="A514" s="2"/>
      <c r="B514" s="8"/>
      <c r="C514" s="8"/>
      <c r="D514" s="2"/>
      <c r="E514" s="2"/>
      <c r="F514" s="2"/>
      <c r="G514" s="2"/>
      <c r="H514" s="2"/>
      <c r="I514" s="2"/>
      <c r="J514" s="2"/>
    </row>
    <row r="515" spans="1:11" x14ac:dyDescent="0.25">
      <c r="A515" s="9" t="s">
        <v>282</v>
      </c>
      <c r="B515" s="9"/>
      <c r="C515" s="10"/>
      <c r="D515" s="9"/>
      <c r="E515" s="9"/>
      <c r="F515" s="9"/>
      <c r="G515" s="9"/>
      <c r="H515" s="9"/>
      <c r="I515" s="9"/>
      <c r="J515" s="11"/>
    </row>
    <row r="516" spans="1:11" x14ac:dyDescent="0.25">
      <c r="A516" s="462" t="s">
        <v>540</v>
      </c>
      <c r="B516" s="463"/>
      <c r="C516" s="463"/>
      <c r="D516" s="463"/>
      <c r="E516" s="464"/>
      <c r="F516" s="9"/>
      <c r="G516" s="9"/>
      <c r="H516" s="9"/>
      <c r="I516" s="9"/>
      <c r="J516" s="9"/>
    </row>
    <row r="517" spans="1:11" x14ac:dyDescent="0.25">
      <c r="A517" s="12"/>
      <c r="B517" s="12"/>
      <c r="C517" s="13"/>
      <c r="D517" s="12"/>
      <c r="E517" s="12"/>
      <c r="F517" s="12"/>
      <c r="G517" s="12"/>
      <c r="H517" s="12"/>
      <c r="I517" s="12"/>
      <c r="J517" s="11"/>
    </row>
    <row r="518" spans="1:11" x14ac:dyDescent="0.25">
      <c r="A518" s="9" t="s">
        <v>283</v>
      </c>
      <c r="B518" s="9"/>
      <c r="C518" s="13"/>
      <c r="D518" s="12"/>
      <c r="E518" s="12"/>
      <c r="F518" s="12"/>
      <c r="G518" s="12"/>
      <c r="H518" s="12"/>
      <c r="I518" s="12"/>
      <c r="J518" s="11"/>
    </row>
    <row r="519" spans="1:11" x14ac:dyDescent="0.25">
      <c r="A519" s="462" t="s">
        <v>521</v>
      </c>
      <c r="B519" s="463"/>
      <c r="C519" s="463"/>
      <c r="D519" s="463"/>
      <c r="E519" s="464"/>
      <c r="F519" s="9"/>
      <c r="G519" s="9"/>
      <c r="H519" s="9"/>
      <c r="I519" s="9"/>
      <c r="J519" s="9"/>
    </row>
    <row r="520" spans="1:11" x14ac:dyDescent="0.25">
      <c r="A520" s="14"/>
      <c r="B520" s="14"/>
      <c r="C520" s="14"/>
      <c r="D520" s="14"/>
      <c r="E520" s="14"/>
      <c r="F520" s="2"/>
      <c r="G520" s="2"/>
      <c r="H520" s="2"/>
      <c r="I520" s="2"/>
      <c r="J520" s="2"/>
    </row>
    <row r="521" spans="1:11" ht="72" customHeight="1" x14ac:dyDescent="0.25">
      <c r="A521" s="15" t="s">
        <v>285</v>
      </c>
      <c r="B521" s="15" t="s">
        <v>286</v>
      </c>
      <c r="C521" s="15" t="s">
        <v>287</v>
      </c>
      <c r="D521" s="15" t="s">
        <v>288</v>
      </c>
      <c r="E521" s="15" t="s">
        <v>289</v>
      </c>
      <c r="F521" s="2">
        <v>1.0315527531769113</v>
      </c>
      <c r="G521" s="2">
        <v>0.73274767903959448</v>
      </c>
      <c r="H521" s="2">
        <v>0</v>
      </c>
      <c r="I521" s="2">
        <v>0.14161885663744717</v>
      </c>
      <c r="J521" s="2">
        <v>0.3814609336848912</v>
      </c>
      <c r="K521">
        <v>0.10353647502065463</v>
      </c>
    </row>
    <row r="522" spans="1:11" ht="25.5" customHeight="1" x14ac:dyDescent="0.25">
      <c r="A522" s="16"/>
      <c r="B522" s="16"/>
      <c r="C522" s="16" t="s">
        <v>290</v>
      </c>
      <c r="D522" s="16" t="s">
        <v>291</v>
      </c>
      <c r="E522" s="16" t="s">
        <v>292</v>
      </c>
      <c r="F522" s="2"/>
      <c r="G522" s="2"/>
      <c r="H522" s="2"/>
      <c r="I522" s="2"/>
      <c r="J522" s="2"/>
    </row>
    <row r="523" spans="1:11" ht="38.25" customHeight="1" x14ac:dyDescent="0.25">
      <c r="A523" s="38" t="str">
        <f>+'[1]CM.05-SERV.TER.'!$A$9</f>
        <v>Servicio por mantenimiento de  Equipos de computo.</v>
      </c>
      <c r="B523" s="33" t="str">
        <f>+'[1]CM.05-SERV.TER.'!$C$9</f>
        <v>servicio</v>
      </c>
      <c r="C523" s="34">
        <f t="shared" ref="C523:C528" si="20">E523/D523</f>
        <v>9.6804875485821261E-4</v>
      </c>
      <c r="D523" s="35">
        <f>+'[1]CM.05-SERV.TER.'!$D$9</f>
        <v>1065.5999999999999</v>
      </c>
      <c r="E523" s="36">
        <f>F521</f>
        <v>1.0315527531769113</v>
      </c>
      <c r="F523" s="2"/>
      <c r="G523" s="2"/>
      <c r="H523" s="2"/>
      <c r="I523" s="2"/>
      <c r="J523" s="2"/>
    </row>
    <row r="524" spans="1:11" ht="38.25" customHeight="1" x14ac:dyDescent="0.25">
      <c r="A524" s="39" t="str">
        <f>+'[1]CM.05-SERV.TER.'!$A$10</f>
        <v>Servicio por  mantenimiento de Impresoras.</v>
      </c>
      <c r="B524" s="17" t="str">
        <f>+'[1]CM.05-SERV.TER.'!$C$10</f>
        <v>servicio</v>
      </c>
      <c r="C524" s="18">
        <f t="shared" si="20"/>
        <v>6.9382414453138393E-4</v>
      </c>
      <c r="D524" s="19">
        <f>+'[1]CM.05-SERV.TER.'!$D$10</f>
        <v>1056.0999999999999</v>
      </c>
      <c r="E524" s="20">
        <f>G521</f>
        <v>0.73274767903959448</v>
      </c>
      <c r="F524" s="2"/>
      <c r="G524" s="2"/>
      <c r="H524" s="2"/>
      <c r="I524" s="2"/>
      <c r="J524" s="2"/>
    </row>
    <row r="525" spans="1:11" ht="38.25" customHeight="1" x14ac:dyDescent="0.25">
      <c r="A525" s="39" t="str">
        <f>+'[1]CM.05-SERV.TER.'!$A$11</f>
        <v>Servicio por mantenimiento de Modulos  de trabajo</v>
      </c>
      <c r="B525" s="17" t="str">
        <f>+'[1]CM.05-SERV.TER.'!$C$11</f>
        <v>servicio</v>
      </c>
      <c r="C525" s="18">
        <f t="shared" si="20"/>
        <v>0</v>
      </c>
      <c r="D525" s="19">
        <f>+'[1]CM.05-SERV.TER.'!$D$11</f>
        <v>188.55555555555554</v>
      </c>
      <c r="E525" s="20">
        <f>H521</f>
        <v>0</v>
      </c>
      <c r="F525" s="2"/>
      <c r="G525" s="2"/>
      <c r="H525" s="2"/>
      <c r="I525" s="2"/>
      <c r="J525" s="2"/>
    </row>
    <row r="526" spans="1:11" ht="38.25" customHeight="1" x14ac:dyDescent="0.25">
      <c r="A526" s="39" t="str">
        <f>+'[1]CM.05-SERV.TER.'!$A$12</f>
        <v xml:space="preserve">Servicio por mantenimiento de escritorio </v>
      </c>
      <c r="B526" s="17" t="str">
        <f>+'[1]CM.05-SERV.TER.'!$C$12</f>
        <v>servicio</v>
      </c>
      <c r="C526" s="18">
        <f t="shared" si="20"/>
        <v>4.8402437742910636E-4</v>
      </c>
      <c r="D526" s="19">
        <f>+'[1]CM.05-SERV.TER.'!$D$12</f>
        <v>292.58620689655174</v>
      </c>
      <c r="E526" s="20">
        <f>I521</f>
        <v>0.14161885663744717</v>
      </c>
      <c r="F526" s="2"/>
      <c r="G526" s="2"/>
      <c r="H526" s="2"/>
      <c r="I526" s="2"/>
      <c r="J526" s="2"/>
    </row>
    <row r="527" spans="1:11" x14ac:dyDescent="0.25">
      <c r="A527" s="39" t="str">
        <f>+'[1]CM.05-SERV.TER.'!$A$13</f>
        <v xml:space="preserve">Servicio por mantenimiento de sillon </v>
      </c>
      <c r="B527" s="17" t="str">
        <f>+'[1]CM.05-SERV.TER.'!$C$13</f>
        <v>servicio</v>
      </c>
      <c r="C527" s="18">
        <f t="shared" si="20"/>
        <v>6.2939930130683289E-4</v>
      </c>
      <c r="D527" s="19">
        <f>+'[1]CM.05-SERV.TER.'!$D$13</f>
        <v>606.07142857142856</v>
      </c>
      <c r="E527" s="20">
        <f>J521</f>
        <v>0.3814609336848912</v>
      </c>
      <c r="F527" s="2"/>
      <c r="G527" s="2"/>
      <c r="H527" s="2"/>
      <c r="I527" s="2"/>
      <c r="J527" s="2"/>
    </row>
    <row r="528" spans="1:11" x14ac:dyDescent="0.25">
      <c r="A528" s="40" t="str">
        <f>+'[1]CM.05-SERV.TER.'!$A$14</f>
        <v>Servicio por mantenimiento de armario</v>
      </c>
      <c r="B528" s="21" t="str">
        <f>+'[1]CM.05-SERV.TER.'!$C$14</f>
        <v>servicio</v>
      </c>
      <c r="C528" s="22">
        <f t="shared" si="20"/>
        <v>1.452073132287319E-3</v>
      </c>
      <c r="D528" s="23">
        <f>+'[1]CM.05-SERV.TER.'!$D$14</f>
        <v>71.30252100840336</v>
      </c>
      <c r="E528" s="37">
        <f>K521</f>
        <v>0.10353647502065463</v>
      </c>
      <c r="F528" s="2"/>
      <c r="G528" s="2"/>
      <c r="H528" s="2"/>
      <c r="I528" s="2"/>
      <c r="J528" s="2"/>
    </row>
    <row r="529" spans="1:10" x14ac:dyDescent="0.25">
      <c r="A529" s="5"/>
      <c r="B529" s="6"/>
      <c r="C529" s="31" t="s">
        <v>293</v>
      </c>
      <c r="D529" s="32"/>
      <c r="E529" s="29">
        <f>+SUM(E523:E528)</f>
        <v>2.3909166975594984</v>
      </c>
      <c r="F529" s="2"/>
      <c r="G529" s="2"/>
      <c r="H529" s="2"/>
      <c r="I529" s="2"/>
      <c r="J529" s="2"/>
    </row>
    <row r="530" spans="1:10" x14ac:dyDescent="0.25">
      <c r="A530" s="5"/>
      <c r="B530" s="6"/>
      <c r="C530" s="24" t="s">
        <v>294</v>
      </c>
      <c r="D530" s="25"/>
      <c r="E530" s="26">
        <v>35</v>
      </c>
      <c r="F530" s="2"/>
      <c r="G530" s="2"/>
      <c r="H530" s="2"/>
      <c r="I530" s="2"/>
      <c r="J530" s="2"/>
    </row>
    <row r="531" spans="1:10" x14ac:dyDescent="0.25">
      <c r="A531" s="5"/>
      <c r="B531" s="6"/>
      <c r="C531" s="27" t="s">
        <v>295</v>
      </c>
      <c r="D531" s="28"/>
      <c r="E531" s="29">
        <f>+E529/E530</f>
        <v>6.8311905644557094E-2</v>
      </c>
      <c r="F531" s="2"/>
      <c r="G531" s="2"/>
      <c r="H531" s="2"/>
      <c r="I531" s="2"/>
      <c r="J531" s="2"/>
    </row>
    <row r="534" spans="1:10" ht="20.25" customHeight="1" x14ac:dyDescent="0.25">
      <c r="A534" s="391" t="s">
        <v>279</v>
      </c>
      <c r="B534" s="391"/>
      <c r="C534" s="391"/>
      <c r="D534" s="391"/>
      <c r="E534" s="391"/>
      <c r="F534" s="1"/>
      <c r="G534" s="1"/>
      <c r="H534" s="2"/>
      <c r="I534" s="2"/>
      <c r="J534" s="2"/>
    </row>
    <row r="535" spans="1:10" x14ac:dyDescent="0.25">
      <c r="A535" s="3"/>
      <c r="B535" s="3"/>
      <c r="C535" s="3"/>
      <c r="D535" s="3"/>
      <c r="E535" s="3"/>
      <c r="F535" s="3"/>
      <c r="G535" s="3"/>
      <c r="H535" s="2"/>
      <c r="I535" s="2"/>
      <c r="J535" s="2"/>
    </row>
    <row r="536" spans="1:10" x14ac:dyDescent="0.25">
      <c r="A536" s="4"/>
      <c r="B536" s="4"/>
      <c r="C536" s="5"/>
      <c r="D536" s="6"/>
      <c r="E536" s="7"/>
      <c r="F536" s="2"/>
      <c r="G536" s="2"/>
      <c r="H536" s="2"/>
      <c r="I536" s="2"/>
      <c r="J536" s="2"/>
    </row>
    <row r="537" spans="1:10" ht="15.75" x14ac:dyDescent="0.25">
      <c r="A537" s="392" t="s">
        <v>280</v>
      </c>
      <c r="B537" s="392"/>
      <c r="C537" s="392"/>
      <c r="D537" s="392"/>
      <c r="E537" s="392"/>
      <c r="F537" s="2"/>
      <c r="G537" s="2"/>
      <c r="H537" s="2"/>
      <c r="I537" s="2"/>
      <c r="J537" s="2"/>
    </row>
    <row r="538" spans="1:10" ht="15.75" customHeight="1" x14ac:dyDescent="0.25">
      <c r="A538" s="393" t="s">
        <v>281</v>
      </c>
      <c r="B538" s="393"/>
      <c r="C538" s="393"/>
      <c r="D538" s="393"/>
      <c r="E538" s="393"/>
      <c r="F538" s="2"/>
      <c r="G538" s="2"/>
      <c r="H538" s="2"/>
      <c r="I538" s="2"/>
      <c r="J538" s="2"/>
    </row>
    <row r="539" spans="1:10" x14ac:dyDescent="0.25">
      <c r="A539" s="2"/>
      <c r="B539" s="8"/>
      <c r="C539" s="8"/>
      <c r="D539" s="2"/>
      <c r="E539" s="2"/>
      <c r="F539" s="2"/>
      <c r="G539" s="2"/>
      <c r="H539" s="2"/>
      <c r="I539" s="2"/>
      <c r="J539" s="2"/>
    </row>
    <row r="540" spans="1:10" x14ac:dyDescent="0.25">
      <c r="A540" s="9" t="s">
        <v>282</v>
      </c>
      <c r="B540" s="9"/>
      <c r="C540" s="10"/>
      <c r="D540" s="9"/>
      <c r="E540" s="9"/>
      <c r="F540" s="9"/>
      <c r="G540" s="9"/>
      <c r="H540" s="9"/>
      <c r="I540" s="9"/>
      <c r="J540" s="11"/>
    </row>
    <row r="541" spans="1:10" x14ac:dyDescent="0.25">
      <c r="A541" s="462" t="s">
        <v>541</v>
      </c>
      <c r="B541" s="463"/>
      <c r="C541" s="463"/>
      <c r="D541" s="463"/>
      <c r="E541" s="464"/>
      <c r="F541" s="9"/>
      <c r="G541" s="9"/>
      <c r="H541" s="9"/>
      <c r="I541" s="9"/>
      <c r="J541" s="9"/>
    </row>
    <row r="542" spans="1:10" x14ac:dyDescent="0.25">
      <c r="A542" s="12"/>
      <c r="B542" s="12"/>
      <c r="C542" s="13"/>
      <c r="D542" s="12"/>
      <c r="E542" s="12"/>
      <c r="F542" s="12"/>
      <c r="G542" s="12"/>
      <c r="H542" s="12"/>
      <c r="I542" s="12"/>
      <c r="J542" s="11"/>
    </row>
    <row r="543" spans="1:10" x14ac:dyDescent="0.25">
      <c r="A543" s="9" t="s">
        <v>283</v>
      </c>
      <c r="B543" s="9"/>
      <c r="C543" s="13"/>
      <c r="D543" s="12"/>
      <c r="E543" s="12"/>
      <c r="F543" s="12"/>
      <c r="G543" s="12"/>
      <c r="H543" s="12"/>
      <c r="I543" s="12"/>
      <c r="J543" s="11"/>
    </row>
    <row r="544" spans="1:10" x14ac:dyDescent="0.25">
      <c r="A544" s="462" t="s">
        <v>521</v>
      </c>
      <c r="B544" s="463"/>
      <c r="C544" s="463"/>
      <c r="D544" s="463"/>
      <c r="E544" s="464"/>
      <c r="F544" s="9"/>
      <c r="G544" s="9"/>
      <c r="H544" s="9"/>
      <c r="I544" s="9"/>
      <c r="J544" s="9"/>
    </row>
    <row r="545" spans="1:11" x14ac:dyDescent="0.25">
      <c r="A545" s="14"/>
      <c r="B545" s="14"/>
      <c r="C545" s="14"/>
      <c r="D545" s="14"/>
      <c r="E545" s="14"/>
      <c r="F545" s="2"/>
      <c r="G545" s="2"/>
      <c r="H545" s="2"/>
      <c r="I545" s="2"/>
      <c r="J545" s="2"/>
    </row>
    <row r="546" spans="1:11" ht="72" customHeight="1" x14ac:dyDescent="0.25">
      <c r="A546" s="15" t="s">
        <v>285</v>
      </c>
      <c r="B546" s="15" t="s">
        <v>286</v>
      </c>
      <c r="C546" s="15" t="s">
        <v>287</v>
      </c>
      <c r="D546" s="15" t="s">
        <v>288</v>
      </c>
      <c r="E546" s="15" t="s">
        <v>289</v>
      </c>
      <c r="F546" s="2">
        <v>0.11688549790570746</v>
      </c>
      <c r="G546" s="2">
        <v>5.7921722193232758E-2</v>
      </c>
      <c r="H546" s="2">
        <v>0</v>
      </c>
      <c r="I546" s="2">
        <v>1.6046867714642359E-2</v>
      </c>
      <c r="J546" s="2">
        <v>0</v>
      </c>
      <c r="K546">
        <v>1.1731743623309959E-2</v>
      </c>
    </row>
    <row r="547" spans="1:11" ht="25.5" customHeight="1" x14ac:dyDescent="0.25">
      <c r="A547" s="16"/>
      <c r="B547" s="16"/>
      <c r="C547" s="16" t="s">
        <v>290</v>
      </c>
      <c r="D547" s="16" t="s">
        <v>291</v>
      </c>
      <c r="E547" s="16" t="s">
        <v>292</v>
      </c>
      <c r="F547" s="2"/>
      <c r="G547" s="2"/>
      <c r="H547" s="2"/>
      <c r="I547" s="2"/>
      <c r="J547" s="2"/>
    </row>
    <row r="548" spans="1:11" ht="38.25" customHeight="1" x14ac:dyDescent="0.25">
      <c r="A548" s="38" t="str">
        <f>+'[1]CM.05-SERV.TER.'!$A$9</f>
        <v>Servicio por mantenimiento de  Equipos de computo.</v>
      </c>
      <c r="B548" s="33" t="str">
        <f>+'[1]CM.05-SERV.TER.'!$C$9</f>
        <v>servicio</v>
      </c>
      <c r="C548" s="34">
        <f t="shared" ref="C548:C553" si="21">E548/D548</f>
        <v>1.0968984413073149E-4</v>
      </c>
      <c r="D548" s="35">
        <f>+'[1]CM.05-SERV.TER.'!$D$9</f>
        <v>1065.5999999999999</v>
      </c>
      <c r="E548" s="36">
        <f>F546</f>
        <v>0.11688549790570746</v>
      </c>
      <c r="F548" s="2"/>
      <c r="G548" s="2"/>
      <c r="H548" s="2"/>
      <c r="I548" s="2"/>
      <c r="J548" s="2"/>
    </row>
    <row r="549" spans="1:11" ht="38.25" customHeight="1" x14ac:dyDescent="0.25">
      <c r="A549" s="39" t="str">
        <f>+'[1]CM.05-SERV.TER.'!$A$10</f>
        <v>Servicio por  mantenimiento de Impresoras.</v>
      </c>
      <c r="B549" s="17" t="str">
        <f>+'[1]CM.05-SERV.TER.'!$C$10</f>
        <v>servicio</v>
      </c>
      <c r="C549" s="18">
        <f t="shared" si="21"/>
        <v>5.4844922065365743E-5</v>
      </c>
      <c r="D549" s="19">
        <f>+'[1]CM.05-SERV.TER.'!$D$10</f>
        <v>1056.0999999999999</v>
      </c>
      <c r="E549" s="20">
        <f>G546</f>
        <v>5.7921722193232758E-2</v>
      </c>
      <c r="F549" s="2"/>
      <c r="G549" s="2"/>
      <c r="H549" s="2"/>
      <c r="I549" s="2"/>
      <c r="J549" s="2"/>
    </row>
    <row r="550" spans="1:11" ht="38.25" customHeight="1" x14ac:dyDescent="0.25">
      <c r="A550" s="39" t="str">
        <f>+'[1]CM.05-SERV.TER.'!$A$11</f>
        <v>Servicio por mantenimiento de Modulos  de trabajo</v>
      </c>
      <c r="B550" s="17" t="str">
        <f>+'[1]CM.05-SERV.TER.'!$C$11</f>
        <v>servicio</v>
      </c>
      <c r="C550" s="18">
        <f t="shared" si="21"/>
        <v>0</v>
      </c>
      <c r="D550" s="19">
        <f>+'[1]CM.05-SERV.TER.'!$D$11</f>
        <v>188.55555555555554</v>
      </c>
      <c r="E550" s="20">
        <f>H546</f>
        <v>0</v>
      </c>
      <c r="F550" s="2"/>
      <c r="G550" s="2"/>
      <c r="H550" s="2"/>
      <c r="I550" s="2"/>
      <c r="J550" s="2"/>
    </row>
    <row r="551" spans="1:11" ht="38.25" customHeight="1" x14ac:dyDescent="0.25">
      <c r="A551" s="39" t="str">
        <f>+'[1]CM.05-SERV.TER.'!$A$12</f>
        <v xml:space="preserve">Servicio por mantenimiento de escritorio </v>
      </c>
      <c r="B551" s="17" t="str">
        <f>+'[1]CM.05-SERV.TER.'!$C$12</f>
        <v>servicio</v>
      </c>
      <c r="C551" s="18">
        <f t="shared" si="21"/>
        <v>5.484492206536575E-5</v>
      </c>
      <c r="D551" s="19">
        <f>+'[1]CM.05-SERV.TER.'!$D$12</f>
        <v>292.58620689655174</v>
      </c>
      <c r="E551" s="20">
        <f>I546</f>
        <v>1.6046867714642359E-2</v>
      </c>
      <c r="F551" s="2"/>
      <c r="G551" s="2"/>
      <c r="H551" s="2"/>
      <c r="I551" s="2"/>
      <c r="J551" s="2"/>
    </row>
    <row r="552" spans="1:11" x14ac:dyDescent="0.25">
      <c r="A552" s="39" t="str">
        <f>+'[1]CM.05-SERV.TER.'!$A$13</f>
        <v xml:space="preserve">Servicio por mantenimiento de sillon </v>
      </c>
      <c r="B552" s="17" t="str">
        <f>+'[1]CM.05-SERV.TER.'!$C$13</f>
        <v>servicio</v>
      </c>
      <c r="C552" s="18">
        <f t="shared" si="21"/>
        <v>0</v>
      </c>
      <c r="D552" s="19">
        <f>+'[1]CM.05-SERV.TER.'!$D$13</f>
        <v>606.07142857142856</v>
      </c>
      <c r="E552" s="20">
        <f>J546</f>
        <v>0</v>
      </c>
      <c r="F552" s="2"/>
      <c r="G552" s="2"/>
      <c r="H552" s="2"/>
      <c r="I552" s="2"/>
      <c r="J552" s="2"/>
    </row>
    <row r="553" spans="1:11" x14ac:dyDescent="0.25">
      <c r="A553" s="40" t="str">
        <f>+'[1]CM.05-SERV.TER.'!$A$14</f>
        <v>Servicio por mantenimiento de armario</v>
      </c>
      <c r="B553" s="21" t="str">
        <f>+'[1]CM.05-SERV.TER.'!$C$14</f>
        <v>servicio</v>
      </c>
      <c r="C553" s="22">
        <f t="shared" si="21"/>
        <v>1.6453476619609724E-4</v>
      </c>
      <c r="D553" s="23">
        <f>+'[1]CM.05-SERV.TER.'!$D$14</f>
        <v>71.30252100840336</v>
      </c>
      <c r="E553" s="37">
        <f>K546</f>
        <v>1.1731743623309959E-2</v>
      </c>
      <c r="F553" s="2"/>
      <c r="G553" s="2"/>
      <c r="H553" s="2"/>
      <c r="I553" s="2"/>
      <c r="J553" s="2"/>
    </row>
    <row r="554" spans="1:11" x14ac:dyDescent="0.25">
      <c r="A554" s="5"/>
      <c r="B554" s="6"/>
      <c r="C554" s="31" t="s">
        <v>293</v>
      </c>
      <c r="D554" s="32"/>
      <c r="E554" s="29">
        <f>+SUM(E548:E553)</f>
        <v>0.20258583143689254</v>
      </c>
      <c r="F554" s="2"/>
      <c r="G554" s="2"/>
      <c r="H554" s="2"/>
      <c r="I554" s="2"/>
      <c r="J554" s="2"/>
    </row>
    <row r="555" spans="1:11" x14ac:dyDescent="0.25">
      <c r="A555" s="5"/>
      <c r="B555" s="6"/>
      <c r="C555" s="24" t="s">
        <v>294</v>
      </c>
      <c r="D555" s="25"/>
      <c r="E555" s="26">
        <v>35</v>
      </c>
      <c r="F555" s="2"/>
      <c r="G555" s="2"/>
      <c r="H555" s="2"/>
      <c r="I555" s="2"/>
      <c r="J555" s="2"/>
    </row>
    <row r="556" spans="1:11" x14ac:dyDescent="0.25">
      <c r="A556" s="5"/>
      <c r="B556" s="6"/>
      <c r="C556" s="27" t="s">
        <v>295</v>
      </c>
      <c r="D556" s="28"/>
      <c r="E556" s="29">
        <f>+E554/E555</f>
        <v>5.7881666124826444E-3</v>
      </c>
      <c r="F556" s="2"/>
      <c r="G556" s="2"/>
      <c r="H556" s="2"/>
      <c r="I556" s="2"/>
      <c r="J556" s="2"/>
    </row>
    <row r="559" spans="1:11" ht="20.25" customHeight="1" x14ac:dyDescent="0.25">
      <c r="A559" s="391" t="s">
        <v>279</v>
      </c>
      <c r="B559" s="391"/>
      <c r="C559" s="391"/>
      <c r="D559" s="391"/>
      <c r="E559" s="391"/>
      <c r="F559" s="1"/>
      <c r="G559" s="1"/>
      <c r="H559" s="2"/>
      <c r="I559" s="2"/>
      <c r="J559" s="2"/>
    </row>
    <row r="560" spans="1:11" x14ac:dyDescent="0.25">
      <c r="A560" s="3"/>
      <c r="B560" s="3"/>
      <c r="C560" s="3"/>
      <c r="D560" s="3"/>
      <c r="E560" s="3"/>
      <c r="F560" s="3"/>
      <c r="G560" s="3"/>
      <c r="H560" s="2"/>
      <c r="I560" s="2"/>
      <c r="J560" s="2"/>
    </row>
    <row r="561" spans="1:11" x14ac:dyDescent="0.25">
      <c r="A561" s="4"/>
      <c r="B561" s="4"/>
      <c r="C561" s="5"/>
      <c r="D561" s="6"/>
      <c r="E561" s="7"/>
      <c r="F561" s="2"/>
      <c r="G561" s="2"/>
      <c r="H561" s="2"/>
      <c r="I561" s="2"/>
      <c r="J561" s="2"/>
    </row>
    <row r="562" spans="1:11" ht="15.75" x14ac:dyDescent="0.25">
      <c r="A562" s="392" t="s">
        <v>280</v>
      </c>
      <c r="B562" s="392"/>
      <c r="C562" s="392"/>
      <c r="D562" s="392"/>
      <c r="E562" s="392"/>
      <c r="F562" s="2"/>
      <c r="G562" s="2"/>
      <c r="H562" s="2"/>
      <c r="I562" s="2"/>
      <c r="J562" s="2"/>
    </row>
    <row r="563" spans="1:11" ht="15.75" customHeight="1" x14ac:dyDescent="0.25">
      <c r="A563" s="393" t="s">
        <v>281</v>
      </c>
      <c r="B563" s="393"/>
      <c r="C563" s="393"/>
      <c r="D563" s="393"/>
      <c r="E563" s="393"/>
      <c r="F563" s="2"/>
      <c r="G563" s="2"/>
      <c r="H563" s="2"/>
      <c r="I563" s="2"/>
      <c r="J563" s="2"/>
    </row>
    <row r="564" spans="1:11" x14ac:dyDescent="0.25">
      <c r="A564" s="2"/>
      <c r="B564" s="8"/>
      <c r="C564" s="8"/>
      <c r="D564" s="2"/>
      <c r="E564" s="2"/>
      <c r="F564" s="2"/>
      <c r="G564" s="2"/>
      <c r="H564" s="2"/>
      <c r="I564" s="2"/>
      <c r="J564" s="2"/>
    </row>
    <row r="565" spans="1:11" x14ac:dyDescent="0.25">
      <c r="A565" s="9" t="s">
        <v>282</v>
      </c>
      <c r="B565" s="9"/>
      <c r="C565" s="10"/>
      <c r="D565" s="9"/>
      <c r="E565" s="9"/>
      <c r="F565" s="9"/>
      <c r="G565" s="9"/>
      <c r="H565" s="9"/>
      <c r="I565" s="9"/>
      <c r="J565" s="11"/>
    </row>
    <row r="566" spans="1:11" x14ac:dyDescent="0.25">
      <c r="A566" s="468" t="s">
        <v>542</v>
      </c>
      <c r="B566" s="469"/>
      <c r="C566" s="469"/>
      <c r="D566" s="469"/>
      <c r="E566" s="470"/>
      <c r="F566" s="9"/>
      <c r="G566" s="9"/>
      <c r="H566" s="9"/>
      <c r="I566" s="9"/>
      <c r="J566" s="9"/>
    </row>
    <row r="567" spans="1:11" x14ac:dyDescent="0.25">
      <c r="A567" s="31"/>
      <c r="B567" s="32"/>
      <c r="C567" s="293"/>
      <c r="D567" s="32"/>
      <c r="E567" s="294"/>
      <c r="F567" s="12"/>
      <c r="G567" s="12"/>
      <c r="H567" s="12"/>
      <c r="I567" s="12"/>
      <c r="J567" s="11"/>
    </row>
    <row r="568" spans="1:11" x14ac:dyDescent="0.25">
      <c r="A568" s="9" t="s">
        <v>283</v>
      </c>
      <c r="B568" s="9"/>
      <c r="C568" s="13"/>
      <c r="D568" s="12"/>
      <c r="E568" s="12"/>
      <c r="F568" s="12"/>
      <c r="G568" s="12"/>
      <c r="H568" s="12"/>
      <c r="I568" s="12"/>
      <c r="J568" s="11"/>
    </row>
    <row r="569" spans="1:11" x14ac:dyDescent="0.25">
      <c r="A569" s="462" t="s">
        <v>521</v>
      </c>
      <c r="B569" s="463"/>
      <c r="C569" s="463"/>
      <c r="D569" s="463"/>
      <c r="E569" s="464"/>
      <c r="F569" s="9"/>
      <c r="G569" s="9"/>
      <c r="H569" s="9"/>
      <c r="I569" s="9"/>
      <c r="J569" s="9"/>
    </row>
    <row r="570" spans="1:11" x14ac:dyDescent="0.25">
      <c r="A570" s="14"/>
      <c r="B570" s="14"/>
      <c r="C570" s="14"/>
      <c r="D570" s="14"/>
      <c r="E570" s="14"/>
      <c r="F570" s="2"/>
      <c r="G570" s="2"/>
      <c r="H570" s="2"/>
      <c r="I570" s="2"/>
      <c r="J570" s="2"/>
    </row>
    <row r="571" spans="1:11" ht="72" customHeight="1" x14ac:dyDescent="0.25">
      <c r="A571" s="15" t="s">
        <v>285</v>
      </c>
      <c r="B571" s="15" t="s">
        <v>286</v>
      </c>
      <c r="C571" s="15" t="s">
        <v>287</v>
      </c>
      <c r="D571" s="15" t="s">
        <v>288</v>
      </c>
      <c r="E571" s="15" t="s">
        <v>289</v>
      </c>
      <c r="F571" s="2">
        <v>0.58945871610109224</v>
      </c>
      <c r="G571" s="2">
        <v>0.4187129594511968</v>
      </c>
      <c r="H571" s="2">
        <v>0</v>
      </c>
      <c r="I571" s="2">
        <v>8.0925060935684093E-2</v>
      </c>
      <c r="J571" s="2">
        <v>0.21797767639136639</v>
      </c>
      <c r="K571">
        <v>5.9163700011802642E-2</v>
      </c>
    </row>
    <row r="572" spans="1:11" ht="25.5" customHeight="1" x14ac:dyDescent="0.25">
      <c r="A572" s="16"/>
      <c r="B572" s="16"/>
      <c r="C572" s="16" t="s">
        <v>290</v>
      </c>
      <c r="D572" s="16" t="s">
        <v>291</v>
      </c>
      <c r="E572" s="16" t="s">
        <v>292</v>
      </c>
      <c r="F572" s="2"/>
      <c r="G572" s="2"/>
      <c r="H572" s="2"/>
      <c r="I572" s="2"/>
      <c r="J572" s="2"/>
    </row>
    <row r="573" spans="1:11" ht="38.25" customHeight="1" x14ac:dyDescent="0.25">
      <c r="A573" s="38" t="str">
        <f>+'[1]CM.05-SERV.TER.'!$A$9</f>
        <v>Servicio por mantenimiento de  Equipos de computo.</v>
      </c>
      <c r="B573" s="33" t="str">
        <f>+'[1]CM.05-SERV.TER.'!$C$9</f>
        <v>servicio</v>
      </c>
      <c r="C573" s="34">
        <f t="shared" ref="C573:C578" si="22">E573/D573</f>
        <v>5.5317071706183587E-4</v>
      </c>
      <c r="D573" s="35">
        <f>+'[1]CM.05-SERV.TER.'!$D$9</f>
        <v>1065.5999999999999</v>
      </c>
      <c r="E573" s="36">
        <f>F571</f>
        <v>0.58945871610109224</v>
      </c>
      <c r="F573" s="2"/>
      <c r="G573" s="2"/>
      <c r="H573" s="2"/>
      <c r="I573" s="2"/>
      <c r="J573" s="2"/>
    </row>
    <row r="574" spans="1:11" ht="38.25" customHeight="1" x14ac:dyDescent="0.25">
      <c r="A574" s="39" t="str">
        <f>+'[1]CM.05-SERV.TER.'!$A$10</f>
        <v>Servicio por  mantenimiento de Impresoras.</v>
      </c>
      <c r="B574" s="17" t="str">
        <f>+'[1]CM.05-SERV.TER.'!$C$10</f>
        <v>servicio</v>
      </c>
      <c r="C574" s="18">
        <f t="shared" si="22"/>
        <v>3.9647093973221934E-4</v>
      </c>
      <c r="D574" s="19">
        <f>+'[1]CM.05-SERV.TER.'!$D$10</f>
        <v>1056.0999999999999</v>
      </c>
      <c r="E574" s="20">
        <f>G571</f>
        <v>0.4187129594511968</v>
      </c>
      <c r="F574" s="2"/>
      <c r="G574" s="2"/>
      <c r="H574" s="2"/>
      <c r="I574" s="2"/>
      <c r="J574" s="2"/>
    </row>
    <row r="575" spans="1:11" ht="38.25" customHeight="1" x14ac:dyDescent="0.25">
      <c r="A575" s="39" t="str">
        <f>+'[1]CM.05-SERV.TER.'!$A$11</f>
        <v>Servicio por mantenimiento de Modulos  de trabajo</v>
      </c>
      <c r="B575" s="17" t="str">
        <f>+'[1]CM.05-SERV.TER.'!$C$11</f>
        <v>servicio</v>
      </c>
      <c r="C575" s="18">
        <f t="shared" si="22"/>
        <v>0</v>
      </c>
      <c r="D575" s="19">
        <f>+'[1]CM.05-SERV.TER.'!$D$11</f>
        <v>188.55555555555554</v>
      </c>
      <c r="E575" s="20">
        <f>H571</f>
        <v>0</v>
      </c>
      <c r="F575" s="2"/>
      <c r="G575" s="2"/>
      <c r="H575" s="2"/>
      <c r="I575" s="2"/>
      <c r="J575" s="2"/>
    </row>
    <row r="576" spans="1:11" ht="38.25" customHeight="1" x14ac:dyDescent="0.25">
      <c r="A576" s="39" t="str">
        <f>+'[1]CM.05-SERV.TER.'!$A$12</f>
        <v xml:space="preserve">Servicio por mantenimiento de escritorio </v>
      </c>
      <c r="B576" s="17" t="str">
        <f>+'[1]CM.05-SERV.TER.'!$C$12</f>
        <v>servicio</v>
      </c>
      <c r="C576" s="18">
        <f t="shared" si="22"/>
        <v>2.7658535853091794E-4</v>
      </c>
      <c r="D576" s="19">
        <f>+'[1]CM.05-SERV.TER.'!$D$12</f>
        <v>292.58620689655174</v>
      </c>
      <c r="E576" s="20">
        <f>I571</f>
        <v>8.0925060935684093E-2</v>
      </c>
      <c r="F576" s="2"/>
      <c r="G576" s="2"/>
      <c r="H576" s="2"/>
      <c r="I576" s="2"/>
      <c r="J576" s="2"/>
    </row>
    <row r="577" spans="1:10" x14ac:dyDescent="0.25">
      <c r="A577" s="39" t="str">
        <f>+'[1]CM.05-SERV.TER.'!$A$13</f>
        <v xml:space="preserve">Servicio por mantenimiento de sillon </v>
      </c>
      <c r="B577" s="17" t="str">
        <f>+'[1]CM.05-SERV.TER.'!$C$13</f>
        <v>servicio</v>
      </c>
      <c r="C577" s="18">
        <f t="shared" si="22"/>
        <v>3.596567436039045E-4</v>
      </c>
      <c r="D577" s="19">
        <f>+'[1]CM.05-SERV.TER.'!$D$13</f>
        <v>606.07142857142856</v>
      </c>
      <c r="E577" s="20">
        <f>J571</f>
        <v>0.21797767639136639</v>
      </c>
      <c r="F577" s="2"/>
      <c r="G577" s="2"/>
      <c r="H577" s="2"/>
      <c r="I577" s="2"/>
      <c r="J577" s="2"/>
    </row>
    <row r="578" spans="1:10" ht="40.5" customHeight="1" x14ac:dyDescent="0.25">
      <c r="A578" s="40" t="str">
        <f>+'[1]CM.05-SERV.TER.'!$A$14</f>
        <v>Servicio por mantenimiento de armario</v>
      </c>
      <c r="B578" s="21" t="str">
        <f>+'[1]CM.05-SERV.TER.'!$C$14</f>
        <v>servicio</v>
      </c>
      <c r="C578" s="22">
        <f t="shared" si="22"/>
        <v>8.2975607559275359E-4</v>
      </c>
      <c r="D578" s="23">
        <f>+'[1]CM.05-SERV.TER.'!$D$14</f>
        <v>71.30252100840336</v>
      </c>
      <c r="E578" s="37">
        <f>K571</f>
        <v>5.9163700011802642E-2</v>
      </c>
      <c r="F578" s="2"/>
      <c r="G578" s="2"/>
      <c r="H578" s="2"/>
      <c r="I578" s="2"/>
      <c r="J578" s="2"/>
    </row>
    <row r="579" spans="1:10" x14ac:dyDescent="0.25">
      <c r="A579" s="5"/>
      <c r="B579" s="6"/>
      <c r="C579" s="31" t="s">
        <v>293</v>
      </c>
      <c r="D579" s="32"/>
      <c r="E579" s="29">
        <f>+SUM(E573:E578)</f>
        <v>1.3662381128911423</v>
      </c>
      <c r="F579" s="2"/>
      <c r="G579" s="2"/>
      <c r="H579" s="2"/>
      <c r="I579" s="2"/>
      <c r="J579" s="2"/>
    </row>
    <row r="580" spans="1:10" x14ac:dyDescent="0.25">
      <c r="A580" s="5"/>
      <c r="B580" s="6"/>
      <c r="C580" s="24" t="s">
        <v>294</v>
      </c>
      <c r="D580" s="25"/>
      <c r="E580" s="26">
        <v>20</v>
      </c>
      <c r="F580" s="2"/>
      <c r="G580" s="2"/>
      <c r="H580" s="2"/>
      <c r="I580" s="2"/>
      <c r="J580" s="2"/>
    </row>
    <row r="581" spans="1:10" x14ac:dyDescent="0.25">
      <c r="A581" s="5"/>
      <c r="B581" s="6"/>
      <c r="C581" s="27" t="s">
        <v>295</v>
      </c>
      <c r="D581" s="28"/>
      <c r="E581" s="29">
        <f>+E579/E580</f>
        <v>6.8311905644557108E-2</v>
      </c>
      <c r="F581" s="2"/>
      <c r="G581" s="2"/>
      <c r="H581" s="2"/>
      <c r="I581" s="2"/>
      <c r="J581" s="2"/>
    </row>
    <row r="583" spans="1:10" ht="20.25" customHeight="1" x14ac:dyDescent="0.25">
      <c r="A583" s="391" t="s">
        <v>279</v>
      </c>
      <c r="B583" s="391"/>
      <c r="C583" s="391"/>
      <c r="D583" s="391"/>
      <c r="E583" s="391"/>
      <c r="F583" s="1"/>
      <c r="G583" s="1"/>
      <c r="H583" s="2"/>
      <c r="I583" s="2"/>
      <c r="J583" s="2"/>
    </row>
    <row r="584" spans="1:10" x14ac:dyDescent="0.25">
      <c r="A584" s="3"/>
      <c r="B584" s="3"/>
      <c r="C584" s="3"/>
      <c r="D584" s="3"/>
      <c r="E584" s="3"/>
      <c r="F584" s="3"/>
      <c r="G584" s="3"/>
      <c r="H584" s="2"/>
      <c r="I584" s="2"/>
      <c r="J584" s="2"/>
    </row>
    <row r="585" spans="1:10" x14ac:dyDescent="0.25">
      <c r="A585" s="4"/>
      <c r="B585" s="4"/>
      <c r="C585" s="5"/>
      <c r="D585" s="6"/>
      <c r="E585" s="7"/>
      <c r="F585" s="2"/>
      <c r="G585" s="2"/>
      <c r="H585" s="2"/>
      <c r="I585" s="2"/>
      <c r="J585" s="2"/>
    </row>
    <row r="586" spans="1:10" ht="15.75" x14ac:dyDescent="0.25">
      <c r="A586" s="392" t="s">
        <v>280</v>
      </c>
      <c r="B586" s="392"/>
      <c r="C586" s="392"/>
      <c r="D586" s="392"/>
      <c r="E586" s="392"/>
      <c r="F586" s="2"/>
      <c r="G586" s="2"/>
      <c r="H586" s="2"/>
      <c r="I586" s="2"/>
      <c r="J586" s="2"/>
    </row>
    <row r="587" spans="1:10" ht="15.75" customHeight="1" x14ac:dyDescent="0.25">
      <c r="A587" s="393" t="s">
        <v>281</v>
      </c>
      <c r="B587" s="393"/>
      <c r="C587" s="393"/>
      <c r="D587" s="393"/>
      <c r="E587" s="393"/>
      <c r="F587" s="2"/>
      <c r="G587" s="2"/>
      <c r="H587" s="2"/>
      <c r="I587" s="2"/>
      <c r="J587" s="2"/>
    </row>
    <row r="588" spans="1:10" x14ac:dyDescent="0.25">
      <c r="A588" s="2"/>
      <c r="B588" s="8"/>
      <c r="C588" s="8"/>
      <c r="D588" s="2"/>
      <c r="E588" s="2"/>
      <c r="F588" s="2"/>
      <c r="G588" s="2"/>
      <c r="H588" s="2"/>
      <c r="I588" s="2"/>
      <c r="J588" s="2"/>
    </row>
    <row r="589" spans="1:10" x14ac:dyDescent="0.25">
      <c r="A589" s="9" t="s">
        <v>282</v>
      </c>
      <c r="B589" s="9"/>
      <c r="C589" s="10"/>
      <c r="D589" s="9"/>
      <c r="E589" s="9"/>
      <c r="F589" s="9"/>
      <c r="G589" s="9"/>
      <c r="H589" s="9"/>
      <c r="I589" s="9"/>
      <c r="J589" s="11"/>
    </row>
    <row r="590" spans="1:10" x14ac:dyDescent="0.25">
      <c r="A590" s="468" t="s">
        <v>543</v>
      </c>
      <c r="B590" s="469"/>
      <c r="C590" s="469"/>
      <c r="D590" s="469"/>
      <c r="E590" s="470"/>
      <c r="F590" s="9"/>
      <c r="G590" s="9"/>
      <c r="H590" s="9"/>
      <c r="I590" s="9"/>
      <c r="J590" s="9"/>
    </row>
    <row r="591" spans="1:10" x14ac:dyDescent="0.25">
      <c r="A591" s="295" t="s">
        <v>544</v>
      </c>
      <c r="B591" s="12"/>
      <c r="C591" s="13"/>
      <c r="D591" s="12"/>
      <c r="E591" s="296"/>
      <c r="F591" s="12"/>
      <c r="G591" s="12"/>
      <c r="H591" s="12"/>
      <c r="I591" s="12"/>
      <c r="J591" s="11"/>
    </row>
    <row r="592" spans="1:10" ht="32.25" customHeight="1" x14ac:dyDescent="0.25">
      <c r="A592" s="534" t="s">
        <v>545</v>
      </c>
      <c r="B592" s="520"/>
      <c r="C592" s="520"/>
      <c r="D592" s="520"/>
      <c r="E592" s="535"/>
      <c r="F592" s="12"/>
      <c r="G592" s="12"/>
      <c r="H592" s="12"/>
      <c r="I592" s="12"/>
      <c r="J592" s="11"/>
    </row>
    <row r="593" spans="1:11" x14ac:dyDescent="0.25">
      <c r="A593" s="31"/>
      <c r="B593" s="32"/>
      <c r="C593" s="293"/>
      <c r="D593" s="32"/>
      <c r="E593" s="294"/>
      <c r="F593" s="12"/>
      <c r="G593" s="12"/>
      <c r="H593" s="12"/>
      <c r="I593" s="12"/>
      <c r="J593" s="11"/>
    </row>
    <row r="594" spans="1:11" x14ac:dyDescent="0.25">
      <c r="A594" s="9" t="s">
        <v>283</v>
      </c>
      <c r="B594" s="9"/>
      <c r="C594" s="13"/>
      <c r="D594" s="12"/>
      <c r="E594" s="12"/>
      <c r="F594" s="12"/>
      <c r="G594" s="12"/>
      <c r="H594" s="12"/>
      <c r="I594" s="12"/>
      <c r="J594" s="11"/>
    </row>
    <row r="595" spans="1:11" x14ac:dyDescent="0.25">
      <c r="A595" s="462" t="s">
        <v>521</v>
      </c>
      <c r="B595" s="463"/>
      <c r="C595" s="463"/>
      <c r="D595" s="463"/>
      <c r="E595" s="464"/>
      <c r="F595" s="9"/>
      <c r="G595" s="9"/>
      <c r="H595" s="9"/>
      <c r="I595" s="9"/>
      <c r="J595" s="9"/>
    </row>
    <row r="596" spans="1:11" x14ac:dyDescent="0.25">
      <c r="A596" s="14"/>
      <c r="B596" s="14"/>
      <c r="C596" s="14"/>
      <c r="D596" s="14"/>
      <c r="E596" s="14"/>
      <c r="F596" s="2"/>
      <c r="G596" s="2"/>
      <c r="H596" s="2"/>
      <c r="I596" s="2"/>
      <c r="J596" s="2"/>
    </row>
    <row r="597" spans="1:11" ht="72" customHeight="1" x14ac:dyDescent="0.25">
      <c r="A597" s="15" t="s">
        <v>285</v>
      </c>
      <c r="B597" s="15" t="s">
        <v>286</v>
      </c>
      <c r="C597" s="15" t="s">
        <v>287</v>
      </c>
      <c r="D597" s="15" t="s">
        <v>288</v>
      </c>
      <c r="E597" s="15" t="s">
        <v>289</v>
      </c>
      <c r="F597" s="2">
        <v>15.054674880046131</v>
      </c>
      <c r="G597" s="2">
        <v>4.8598202624430789</v>
      </c>
      <c r="H597" s="2">
        <v>0</v>
      </c>
      <c r="I597" s="2">
        <v>1.8255003300525592</v>
      </c>
      <c r="J597" s="2">
        <v>2.1797767639136635E-2</v>
      </c>
      <c r="K597">
        <v>0.86415267655900962</v>
      </c>
    </row>
    <row r="598" spans="1:11" ht="25.5" customHeight="1" x14ac:dyDescent="0.25">
      <c r="A598" s="16"/>
      <c r="B598" s="16"/>
      <c r="C598" s="16" t="s">
        <v>290</v>
      </c>
      <c r="D598" s="16" t="s">
        <v>291</v>
      </c>
      <c r="E598" s="16" t="s">
        <v>292</v>
      </c>
      <c r="F598" s="2"/>
      <c r="G598" s="2"/>
      <c r="H598" s="2"/>
      <c r="I598" s="2"/>
      <c r="J598" s="2"/>
    </row>
    <row r="599" spans="1:11" ht="38.25" customHeight="1" x14ac:dyDescent="0.25">
      <c r="A599" s="38" t="str">
        <f>+'[1]CM.05-SERV.TER.'!$A$9</f>
        <v>Servicio por mantenimiento de  Equipos de computo.</v>
      </c>
      <c r="B599" s="33" t="str">
        <f>+'[1]CM.05-SERV.TER.'!$C$9</f>
        <v>servicio</v>
      </c>
      <c r="C599" s="34">
        <f t="shared" ref="C599:C604" si="23">E599/D599</f>
        <v>1.4127885585628877E-2</v>
      </c>
      <c r="D599" s="35">
        <f>+'[1]CM.05-SERV.TER.'!$D$9</f>
        <v>1065.5999999999999</v>
      </c>
      <c r="E599" s="36">
        <f>F597</f>
        <v>15.054674880046131</v>
      </c>
      <c r="F599" s="2"/>
      <c r="G599" s="2"/>
      <c r="H599" s="2"/>
      <c r="I599" s="2"/>
      <c r="J599" s="2"/>
    </row>
    <row r="600" spans="1:11" ht="38.25" customHeight="1" x14ac:dyDescent="0.25">
      <c r="A600" s="39" t="str">
        <f>+'[1]CM.05-SERV.TER.'!$A$10</f>
        <v>Servicio por  mantenimiento de Impresoras.</v>
      </c>
      <c r="B600" s="17" t="str">
        <f>+'[1]CM.05-SERV.TER.'!$C$10</f>
        <v>servicio</v>
      </c>
      <c r="C600" s="18">
        <f t="shared" si="23"/>
        <v>4.6016667573554396E-3</v>
      </c>
      <c r="D600" s="19">
        <f>+'[1]CM.05-SERV.TER.'!$D$10</f>
        <v>1056.0999999999999</v>
      </c>
      <c r="E600" s="20">
        <f>G597</f>
        <v>4.8598202624430789</v>
      </c>
      <c r="F600" s="2"/>
      <c r="G600" s="2"/>
      <c r="H600" s="2"/>
      <c r="I600" s="2"/>
      <c r="J600" s="2"/>
    </row>
    <row r="601" spans="1:11" ht="38.25" customHeight="1" x14ac:dyDescent="0.25">
      <c r="A601" s="39" t="str">
        <f>+'[1]CM.05-SERV.TER.'!$A$11</f>
        <v>Servicio por mantenimiento de Modulos  de trabajo</v>
      </c>
      <c r="B601" s="17" t="str">
        <f>+'[1]CM.05-SERV.TER.'!$C$11</f>
        <v>servicio</v>
      </c>
      <c r="C601" s="18">
        <f t="shared" si="23"/>
        <v>0</v>
      </c>
      <c r="D601" s="19">
        <f>+'[1]CM.05-SERV.TER.'!$D$11</f>
        <v>188.55555555555554</v>
      </c>
      <c r="E601" s="20">
        <f>H597</f>
        <v>0</v>
      </c>
      <c r="F601" s="2"/>
      <c r="G601" s="2"/>
      <c r="H601" s="2"/>
      <c r="I601" s="2"/>
      <c r="J601" s="2"/>
    </row>
    <row r="602" spans="1:11" ht="38.25" customHeight="1" x14ac:dyDescent="0.25">
      <c r="A602" s="39" t="str">
        <f>+'[1]CM.05-SERV.TER.'!$A$12</f>
        <v xml:space="preserve">Servicio por mantenimiento de escritorio </v>
      </c>
      <c r="B602" s="17" t="str">
        <f>+'[1]CM.05-SERV.TER.'!$C$12</f>
        <v>servicio</v>
      </c>
      <c r="C602" s="18">
        <f t="shared" si="23"/>
        <v>6.2391879282880629E-3</v>
      </c>
      <c r="D602" s="19">
        <f>+'[1]CM.05-SERV.TER.'!$D$12</f>
        <v>292.58620689655174</v>
      </c>
      <c r="E602" s="20">
        <f>I597</f>
        <v>1.8255003300525592</v>
      </c>
      <c r="F602" s="2"/>
      <c r="G602" s="2"/>
      <c r="H602" s="2"/>
      <c r="I602" s="2"/>
      <c r="J602" s="2"/>
    </row>
    <row r="603" spans="1:11" x14ac:dyDescent="0.25">
      <c r="A603" s="39" t="str">
        <f>+'[1]CM.05-SERV.TER.'!$A$13</f>
        <v xml:space="preserve">Servicio por mantenimiento de sillon </v>
      </c>
      <c r="B603" s="17" t="str">
        <f>+'[1]CM.05-SERV.TER.'!$C$13</f>
        <v>servicio</v>
      </c>
      <c r="C603" s="18">
        <f t="shared" si="23"/>
        <v>3.5965674360390444E-5</v>
      </c>
      <c r="D603" s="19">
        <f>+'[1]CM.05-SERV.TER.'!$D$13</f>
        <v>606.07142857142856</v>
      </c>
      <c r="E603" s="20">
        <f>J597</f>
        <v>2.1797767639136635E-2</v>
      </c>
      <c r="F603" s="2"/>
      <c r="G603" s="2"/>
      <c r="H603" s="2"/>
      <c r="I603" s="2"/>
      <c r="J603" s="2"/>
    </row>
    <row r="604" spans="1:11" x14ac:dyDescent="0.25">
      <c r="A604" s="40" t="str">
        <f>+'[1]CM.05-SERV.TER.'!$A$14</f>
        <v>Servicio por mantenimiento de armario</v>
      </c>
      <c r="B604" s="21" t="str">
        <f>+'[1]CM.05-SERV.TER.'!$C$14</f>
        <v>servicio</v>
      </c>
      <c r="C604" s="22">
        <f t="shared" si="23"/>
        <v>1.211952486865317E-2</v>
      </c>
      <c r="D604" s="23">
        <f>+'[1]CM.05-SERV.TER.'!$D$14</f>
        <v>71.30252100840336</v>
      </c>
      <c r="E604" s="37">
        <f>K597</f>
        <v>0.86415267655900962</v>
      </c>
      <c r="F604" s="2"/>
      <c r="G604" s="2"/>
      <c r="H604" s="2"/>
      <c r="I604" s="2"/>
      <c r="J604" s="2"/>
    </row>
    <row r="605" spans="1:11" x14ac:dyDescent="0.25">
      <c r="A605" s="5"/>
      <c r="B605" s="6"/>
      <c r="C605" s="31" t="s">
        <v>293</v>
      </c>
      <c r="D605" s="32"/>
      <c r="E605" s="29">
        <f>+SUM(E599:E604)</f>
        <v>22.625945916739912</v>
      </c>
      <c r="F605" s="2"/>
      <c r="G605" s="2"/>
      <c r="H605" s="2"/>
      <c r="I605" s="2"/>
      <c r="J605" s="2"/>
    </row>
    <row r="606" spans="1:11" x14ac:dyDescent="0.25">
      <c r="A606" s="5"/>
      <c r="B606" s="6"/>
      <c r="C606" s="24" t="s">
        <v>294</v>
      </c>
      <c r="D606" s="25"/>
      <c r="E606" s="26">
        <v>2</v>
      </c>
      <c r="F606" s="2"/>
      <c r="G606" s="2"/>
      <c r="H606" s="2"/>
      <c r="I606" s="2"/>
      <c r="J606" s="2"/>
    </row>
    <row r="607" spans="1:11" x14ac:dyDescent="0.25">
      <c r="A607" s="5"/>
      <c r="B607" s="6"/>
      <c r="C607" s="27" t="s">
        <v>295</v>
      </c>
      <c r="D607" s="28"/>
      <c r="E607" s="29">
        <f>+E605/E606</f>
        <v>11.312972958369956</v>
      </c>
      <c r="F607" s="2"/>
      <c r="G607" s="2"/>
      <c r="H607" s="2"/>
      <c r="I607" s="2"/>
      <c r="J607" s="2"/>
    </row>
    <row r="609" spans="1:11" ht="20.25" customHeight="1" x14ac:dyDescent="0.25">
      <c r="A609" s="391" t="s">
        <v>279</v>
      </c>
      <c r="B609" s="391"/>
      <c r="C609" s="391"/>
      <c r="D609" s="391"/>
      <c r="E609" s="391"/>
      <c r="F609" s="1"/>
      <c r="G609" s="1"/>
      <c r="H609" s="2"/>
      <c r="I609" s="2"/>
      <c r="J609" s="2"/>
    </row>
    <row r="610" spans="1:11" x14ac:dyDescent="0.25">
      <c r="A610" s="3"/>
      <c r="B610" s="3"/>
      <c r="C610" s="3"/>
      <c r="D610" s="3"/>
      <c r="E610" s="3"/>
      <c r="F610" s="3"/>
      <c r="G610" s="3"/>
      <c r="H610" s="2"/>
      <c r="I610" s="2"/>
      <c r="J610" s="2"/>
    </row>
    <row r="611" spans="1:11" x14ac:dyDescent="0.25">
      <c r="A611" s="4"/>
      <c r="B611" s="4"/>
      <c r="C611" s="5"/>
      <c r="D611" s="6"/>
      <c r="E611" s="7"/>
      <c r="F611" s="2"/>
      <c r="G611" s="2"/>
      <c r="H611" s="2"/>
      <c r="I611" s="2"/>
      <c r="J611" s="2"/>
    </row>
    <row r="612" spans="1:11" ht="15.75" x14ac:dyDescent="0.25">
      <c r="A612" s="392" t="s">
        <v>280</v>
      </c>
      <c r="B612" s="392"/>
      <c r="C612" s="392"/>
      <c r="D612" s="392"/>
      <c r="E612" s="392"/>
      <c r="F612" s="2"/>
      <c r="G612" s="2"/>
      <c r="H612" s="2"/>
      <c r="I612" s="2"/>
      <c r="J612" s="2"/>
    </row>
    <row r="613" spans="1:11" ht="15.75" customHeight="1" x14ac:dyDescent="0.25">
      <c r="A613" s="393" t="s">
        <v>281</v>
      </c>
      <c r="B613" s="393"/>
      <c r="C613" s="393"/>
      <c r="D613" s="393"/>
      <c r="E613" s="393"/>
      <c r="F613" s="2"/>
      <c r="G613" s="2"/>
      <c r="H613" s="2"/>
      <c r="I613" s="2"/>
      <c r="J613" s="2"/>
    </row>
    <row r="614" spans="1:11" x14ac:dyDescent="0.25">
      <c r="A614" s="2"/>
      <c r="B614" s="8"/>
      <c r="C614" s="8"/>
      <c r="D614" s="2"/>
      <c r="E614" s="2"/>
      <c r="F614" s="2"/>
      <c r="G614" s="2"/>
      <c r="H614" s="2"/>
      <c r="I614" s="2"/>
      <c r="J614" s="2"/>
    </row>
    <row r="615" spans="1:11" ht="15.75" thickBot="1" x14ac:dyDescent="0.3">
      <c r="A615" s="9" t="s">
        <v>282</v>
      </c>
      <c r="B615" s="9"/>
      <c r="C615" s="10"/>
      <c r="D615" s="9"/>
      <c r="E615" s="9"/>
      <c r="F615" s="9"/>
      <c r="G615" s="9"/>
      <c r="H615" s="9"/>
      <c r="I615" s="9"/>
      <c r="J615" s="11"/>
    </row>
    <row r="616" spans="1:11" x14ac:dyDescent="0.25">
      <c r="A616" s="531" t="s">
        <v>546</v>
      </c>
      <c r="B616" s="532"/>
      <c r="C616" s="532"/>
      <c r="D616" s="532"/>
      <c r="E616" s="533"/>
      <c r="F616" s="9"/>
      <c r="G616" s="9"/>
      <c r="H616" s="9"/>
      <c r="I616" s="9"/>
      <c r="J616" s="9"/>
    </row>
    <row r="617" spans="1:11" x14ac:dyDescent="0.25">
      <c r="A617" s="45" t="s">
        <v>547</v>
      </c>
      <c r="B617" s="12"/>
      <c r="C617" s="13"/>
      <c r="D617" s="12"/>
      <c r="E617" s="180"/>
      <c r="F617" s="12"/>
      <c r="G617" s="12"/>
      <c r="H617" s="12"/>
      <c r="I617" s="12"/>
      <c r="J617" s="11"/>
    </row>
    <row r="618" spans="1:11" x14ac:dyDescent="0.25">
      <c r="A618" s="45" t="s">
        <v>548</v>
      </c>
      <c r="B618" s="12"/>
      <c r="C618" s="13"/>
      <c r="D618" s="12"/>
      <c r="E618" s="180"/>
      <c r="F618" s="12"/>
      <c r="G618" s="12"/>
      <c r="H618" s="12"/>
      <c r="I618" s="12"/>
      <c r="J618" s="11"/>
    </row>
    <row r="619" spans="1:11" ht="15.75" thickBot="1" x14ac:dyDescent="0.3">
      <c r="A619" s="181"/>
      <c r="B619" s="182"/>
      <c r="C619" s="183"/>
      <c r="D619" s="182"/>
      <c r="E619" s="184"/>
      <c r="F619" s="12"/>
      <c r="G619" s="12"/>
      <c r="H619" s="12"/>
      <c r="I619" s="12"/>
      <c r="J619" s="11"/>
    </row>
    <row r="620" spans="1:11" x14ac:dyDescent="0.25">
      <c r="A620" s="9" t="s">
        <v>283</v>
      </c>
      <c r="B620" s="9"/>
      <c r="C620" s="13"/>
      <c r="D620" s="12"/>
      <c r="E620" s="12"/>
      <c r="F620" s="12"/>
      <c r="G620" s="12"/>
      <c r="H620" s="12"/>
      <c r="I620" s="12"/>
      <c r="J620" s="11"/>
    </row>
    <row r="621" spans="1:11" x14ac:dyDescent="0.25">
      <c r="A621" s="462" t="s">
        <v>521</v>
      </c>
      <c r="B621" s="463"/>
      <c r="C621" s="463"/>
      <c r="D621" s="463"/>
      <c r="E621" s="464"/>
      <c r="F621" s="9"/>
      <c r="G621" s="9"/>
      <c r="H621" s="9"/>
      <c r="I621" s="9"/>
      <c r="J621" s="9"/>
    </row>
    <row r="622" spans="1:11" x14ac:dyDescent="0.25">
      <c r="A622" s="14"/>
      <c r="B622" s="14"/>
      <c r="C622" s="14"/>
      <c r="D622" s="14"/>
      <c r="E622" s="14"/>
      <c r="F622" s="2"/>
      <c r="G622" s="2"/>
      <c r="H622" s="2"/>
      <c r="I622" s="2"/>
      <c r="J622" s="2"/>
    </row>
    <row r="623" spans="1:11" ht="39" customHeight="1" x14ac:dyDescent="0.25">
      <c r="A623" s="15" t="s">
        <v>285</v>
      </c>
      <c r="B623" s="15" t="s">
        <v>286</v>
      </c>
      <c r="C623" s="15" t="s">
        <v>287</v>
      </c>
      <c r="D623" s="15" t="s">
        <v>288</v>
      </c>
      <c r="E623" s="15" t="s">
        <v>289</v>
      </c>
      <c r="F623" s="2">
        <v>74.939415834785763</v>
      </c>
      <c r="G623" s="2">
        <v>24.133610677377582</v>
      </c>
      <c r="H623" s="2">
        <v>0</v>
      </c>
      <c r="I623" s="2">
        <v>9.0816534567923881</v>
      </c>
      <c r="J623" s="2">
        <v>0.1089888381956832</v>
      </c>
      <c r="K623">
        <v>4.2872441152998766</v>
      </c>
    </row>
    <row r="624" spans="1:11" ht="15.75" customHeight="1" x14ac:dyDescent="0.25">
      <c r="A624" s="16"/>
      <c r="B624" s="16"/>
      <c r="C624" s="16" t="s">
        <v>290</v>
      </c>
      <c r="D624" s="16" t="s">
        <v>291</v>
      </c>
      <c r="E624" s="16" t="s">
        <v>292</v>
      </c>
      <c r="F624" s="2"/>
      <c r="G624" s="2"/>
      <c r="H624" s="2"/>
      <c r="I624" s="2"/>
      <c r="J624" s="2"/>
    </row>
    <row r="625" spans="1:10" ht="24" customHeight="1" x14ac:dyDescent="0.25">
      <c r="A625" s="38" t="str">
        <f>+'[1]CM.05-SERV.TER.'!$A$9</f>
        <v>Servicio por mantenimiento de  Equipos de computo.</v>
      </c>
      <c r="B625" s="33" t="str">
        <f>+'[1]CM.05-SERV.TER.'!$C$9</f>
        <v>servicio</v>
      </c>
      <c r="C625" s="34">
        <f t="shared" ref="C625:C630" si="24">E625/D625</f>
        <v>7.0326028373485144E-2</v>
      </c>
      <c r="D625" s="35">
        <f>+'[1]CM.05-SERV.TER.'!$D$9</f>
        <v>1065.5999999999999</v>
      </c>
      <c r="E625" s="36">
        <f>F623</f>
        <v>74.939415834785763</v>
      </c>
      <c r="F625" s="2"/>
      <c r="G625" s="2"/>
      <c r="H625" s="2"/>
      <c r="I625" s="2"/>
      <c r="J625" s="2"/>
    </row>
    <row r="626" spans="1:10" ht="38.25" customHeight="1" x14ac:dyDescent="0.25">
      <c r="A626" s="39" t="str">
        <f>+'[1]CM.05-SERV.TER.'!$A$10</f>
        <v>Servicio por  mantenimiento de Impresoras.</v>
      </c>
      <c r="B626" s="17" t="str">
        <f>+'[1]CM.05-SERV.TER.'!$C$10</f>
        <v>servicio</v>
      </c>
      <c r="C626" s="18">
        <f t="shared" si="24"/>
        <v>2.2851634009447577E-2</v>
      </c>
      <c r="D626" s="19">
        <f>+'[1]CM.05-SERV.TER.'!$D$10</f>
        <v>1056.0999999999999</v>
      </c>
      <c r="E626" s="20">
        <f>G623</f>
        <v>24.133610677377582</v>
      </c>
      <c r="F626" s="2"/>
      <c r="G626" s="2"/>
      <c r="H626" s="2"/>
      <c r="I626" s="2"/>
      <c r="J626" s="2"/>
    </row>
    <row r="627" spans="1:10" ht="38.25" customHeight="1" x14ac:dyDescent="0.25">
      <c r="A627" s="39" t="str">
        <f>+'[1]CM.05-SERV.TER.'!$A$11</f>
        <v>Servicio por mantenimiento de Modulos  de trabajo</v>
      </c>
      <c r="B627" s="17" t="str">
        <f>+'[1]CM.05-SERV.TER.'!$C$11</f>
        <v>servicio</v>
      </c>
      <c r="C627" s="18">
        <f t="shared" si="24"/>
        <v>0</v>
      </c>
      <c r="D627" s="19">
        <f>+'[1]CM.05-SERV.TER.'!$D$11</f>
        <v>188.55555555555554</v>
      </c>
      <c r="E627" s="20">
        <f>H623</f>
        <v>0</v>
      </c>
      <c r="F627" s="2"/>
      <c r="G627" s="2"/>
      <c r="H627" s="2"/>
      <c r="I627" s="2"/>
      <c r="J627" s="2"/>
    </row>
    <row r="628" spans="1:10" ht="38.25" customHeight="1" x14ac:dyDescent="0.25">
      <c r="A628" s="39" t="str">
        <f>+'[1]CM.05-SERV.TER.'!$A$12</f>
        <v xml:space="preserve">Servicio por mantenimiento de escritorio </v>
      </c>
      <c r="B628" s="17" t="str">
        <f>+'[1]CM.05-SERV.TER.'!$C$12</f>
        <v>servicio</v>
      </c>
      <c r="C628" s="18">
        <f t="shared" si="24"/>
        <v>3.1039239864110692E-2</v>
      </c>
      <c r="D628" s="19">
        <f>+'[1]CM.05-SERV.TER.'!$D$12</f>
        <v>292.58620689655174</v>
      </c>
      <c r="E628" s="20">
        <f>I623</f>
        <v>9.0816534567923881</v>
      </c>
      <c r="F628" s="2"/>
      <c r="G628" s="2"/>
      <c r="H628" s="2"/>
      <c r="I628" s="2"/>
      <c r="J628" s="2"/>
    </row>
    <row r="629" spans="1:10" x14ac:dyDescent="0.25">
      <c r="A629" s="39" t="str">
        <f>+'[1]CM.05-SERV.TER.'!$A$13</f>
        <v xml:space="preserve">Servicio por mantenimiento de sillon </v>
      </c>
      <c r="B629" s="17" t="str">
        <f>+'[1]CM.05-SERV.TER.'!$C$13</f>
        <v>servicio</v>
      </c>
      <c r="C629" s="18">
        <f t="shared" si="24"/>
        <v>1.7982837180195225E-4</v>
      </c>
      <c r="D629" s="19">
        <f>+'[1]CM.05-SERV.TER.'!$D$13</f>
        <v>606.07142857142856</v>
      </c>
      <c r="E629" s="20">
        <f>J623</f>
        <v>0.1089888381956832</v>
      </c>
      <c r="F629" s="2"/>
      <c r="G629" s="2"/>
      <c r="H629" s="2"/>
      <c r="I629" s="2"/>
      <c r="J629" s="2"/>
    </row>
    <row r="630" spans="1:10" ht="33" customHeight="1" x14ac:dyDescent="0.25">
      <c r="A630" s="40" t="str">
        <f>+'[1]CM.05-SERV.TER.'!$A$14</f>
        <v>Servicio por mantenimiento de armario</v>
      </c>
      <c r="B630" s="21" t="str">
        <f>+'[1]CM.05-SERV.TER.'!$C$14</f>
        <v>servicio</v>
      </c>
      <c r="C630" s="22">
        <f t="shared" si="24"/>
        <v>6.0127525011276994E-2</v>
      </c>
      <c r="D630" s="23">
        <f>+'[1]CM.05-SERV.TER.'!$D$14</f>
        <v>71.30252100840336</v>
      </c>
      <c r="E630" s="37">
        <f>K623</f>
        <v>4.2872441152998766</v>
      </c>
      <c r="F630" s="2"/>
      <c r="G630" s="2"/>
      <c r="H630" s="2"/>
      <c r="I630" s="2"/>
      <c r="J630" s="2"/>
    </row>
    <row r="631" spans="1:10" x14ac:dyDescent="0.25">
      <c r="A631" s="5"/>
      <c r="B631" s="6"/>
      <c r="C631" s="31" t="s">
        <v>293</v>
      </c>
      <c r="D631" s="32"/>
      <c r="E631" s="29">
        <f>+SUM(E625:E630)</f>
        <v>112.5509129224513</v>
      </c>
      <c r="F631" s="2"/>
      <c r="G631" s="2"/>
      <c r="H631" s="2"/>
      <c r="I631" s="2"/>
      <c r="J631" s="2"/>
    </row>
    <row r="632" spans="1:10" x14ac:dyDescent="0.25">
      <c r="A632" s="5"/>
      <c r="B632" s="6"/>
      <c r="C632" s="24" t="s">
        <v>294</v>
      </c>
      <c r="D632" s="25"/>
      <c r="E632" s="26">
        <v>123</v>
      </c>
      <c r="F632" s="2"/>
      <c r="G632" s="2"/>
      <c r="H632" s="2"/>
      <c r="I632" s="2"/>
      <c r="J632" s="2"/>
    </row>
    <row r="633" spans="1:10" x14ac:dyDescent="0.25">
      <c r="A633" s="5"/>
      <c r="B633" s="6"/>
      <c r="C633" s="27" t="s">
        <v>295</v>
      </c>
      <c r="D633" s="28"/>
      <c r="E633" s="29">
        <f>+E631/E632</f>
        <v>0.91504807254025444</v>
      </c>
      <c r="F633" s="2"/>
      <c r="G633" s="2"/>
      <c r="H633" s="2"/>
      <c r="I633" s="2"/>
      <c r="J633" s="2"/>
    </row>
    <row r="634" spans="1:10" x14ac:dyDescent="0.25">
      <c r="A634" s="4"/>
      <c r="B634" s="4"/>
      <c r="C634" s="5"/>
      <c r="D634" s="6"/>
      <c r="E634" s="7"/>
      <c r="F634" s="2"/>
      <c r="G634" s="2"/>
      <c r="H634" s="2"/>
      <c r="I634" s="2"/>
      <c r="J634" s="2"/>
    </row>
    <row r="635" spans="1:10" ht="20.25" x14ac:dyDescent="0.25">
      <c r="A635" s="391" t="s">
        <v>279</v>
      </c>
      <c r="B635" s="391"/>
      <c r="C635" s="391"/>
      <c r="D635" s="391"/>
      <c r="E635" s="391"/>
      <c r="F635" s="2"/>
      <c r="G635" s="2"/>
      <c r="H635" s="2"/>
      <c r="I635" s="2"/>
      <c r="J635" s="2"/>
    </row>
    <row r="636" spans="1:10" x14ac:dyDescent="0.25">
      <c r="A636" s="3"/>
      <c r="B636" s="3"/>
      <c r="C636" s="3"/>
      <c r="D636" s="3"/>
      <c r="E636" s="3"/>
      <c r="F636" s="2"/>
      <c r="G636" s="2"/>
      <c r="H636" s="2"/>
      <c r="I636" s="2"/>
      <c r="J636" s="2"/>
    </row>
    <row r="637" spans="1:10" x14ac:dyDescent="0.25">
      <c r="A637" s="4"/>
      <c r="B637" s="4"/>
      <c r="C637" s="5"/>
      <c r="D637" s="6"/>
      <c r="E637" s="7"/>
      <c r="F637" s="2"/>
      <c r="G637" s="2"/>
      <c r="H637" s="2"/>
      <c r="I637" s="2"/>
      <c r="J637" s="2"/>
    </row>
    <row r="638" spans="1:10" ht="15.75" x14ac:dyDescent="0.25">
      <c r="A638" s="392" t="s">
        <v>280</v>
      </c>
      <c r="B638" s="392"/>
      <c r="C638" s="392"/>
      <c r="D638" s="392"/>
      <c r="E638" s="392"/>
      <c r="F638" s="2"/>
      <c r="G638" s="2"/>
      <c r="H638" s="2"/>
      <c r="I638" s="2"/>
      <c r="J638" s="2"/>
    </row>
    <row r="639" spans="1:10" ht="15.75" x14ac:dyDescent="0.25">
      <c r="A639" s="393" t="s">
        <v>281</v>
      </c>
      <c r="B639" s="393"/>
      <c r="C639" s="393"/>
      <c r="D639" s="393"/>
      <c r="E639" s="393"/>
      <c r="F639" s="2"/>
      <c r="G639" s="2"/>
      <c r="H639" s="2"/>
      <c r="I639" s="2"/>
      <c r="J639" s="2"/>
    </row>
    <row r="640" spans="1:10" x14ac:dyDescent="0.25">
      <c r="A640" s="2"/>
      <c r="B640" s="8"/>
      <c r="C640" s="8"/>
      <c r="D640" s="2"/>
      <c r="E640" s="2"/>
      <c r="F640" s="2"/>
      <c r="G640" s="2"/>
      <c r="H640" s="2"/>
      <c r="I640" s="2"/>
      <c r="J640" s="2"/>
    </row>
    <row r="641" spans="1:10" ht="15.75" thickBot="1" x14ac:dyDescent="0.3">
      <c r="A641" s="9" t="s">
        <v>282</v>
      </c>
      <c r="B641" s="9"/>
      <c r="C641" s="10"/>
      <c r="D641" s="9"/>
      <c r="E641" s="9"/>
      <c r="F641" s="2"/>
      <c r="G641" s="2"/>
      <c r="H641" s="2"/>
      <c r="I641" s="2"/>
      <c r="J641" s="2"/>
    </row>
    <row r="642" spans="1:10" x14ac:dyDescent="0.25">
      <c r="A642" s="531" t="s">
        <v>546</v>
      </c>
      <c r="B642" s="532"/>
      <c r="C642" s="532"/>
      <c r="D642" s="532"/>
      <c r="E642" s="533"/>
      <c r="F642" s="2"/>
      <c r="G642" s="2"/>
      <c r="H642" s="2"/>
      <c r="I642" s="2"/>
      <c r="J642" s="2"/>
    </row>
    <row r="643" spans="1:10" x14ac:dyDescent="0.25">
      <c r="A643" s="45" t="s">
        <v>547</v>
      </c>
      <c r="B643" s="12"/>
      <c r="C643" s="13"/>
      <c r="D643" s="12"/>
      <c r="E643" s="180"/>
      <c r="F643" s="2"/>
      <c r="G643" s="2"/>
      <c r="H643" s="2"/>
      <c r="I643" s="2"/>
      <c r="J643" s="2"/>
    </row>
    <row r="644" spans="1:10" x14ac:dyDescent="0.25">
      <c r="A644" s="45" t="s">
        <v>578</v>
      </c>
      <c r="B644" s="12"/>
      <c r="C644" s="13"/>
      <c r="D644" s="12"/>
      <c r="E644" s="180"/>
      <c r="F644" s="2"/>
      <c r="G644" s="2"/>
      <c r="H644" s="2"/>
      <c r="I644" s="2"/>
      <c r="J644" s="2"/>
    </row>
    <row r="645" spans="1:10" ht="15.75" thickBot="1" x14ac:dyDescent="0.3">
      <c r="A645" s="181"/>
      <c r="B645" s="182"/>
      <c r="C645" s="183"/>
      <c r="D645" s="182"/>
      <c r="E645" s="184"/>
      <c r="F645" s="2"/>
      <c r="G645" s="2"/>
      <c r="H645" s="2"/>
      <c r="I645" s="2"/>
      <c r="J645" s="2"/>
    </row>
    <row r="646" spans="1:10" x14ac:dyDescent="0.25">
      <c r="A646" s="9" t="s">
        <v>283</v>
      </c>
      <c r="B646" s="9"/>
      <c r="C646" s="13"/>
      <c r="D646" s="12"/>
      <c r="E646" s="12"/>
      <c r="F646" s="2"/>
      <c r="G646" s="2"/>
      <c r="H646" s="2"/>
      <c r="I646" s="2"/>
      <c r="J646" s="2"/>
    </row>
    <row r="647" spans="1:10" x14ac:dyDescent="0.25">
      <c r="A647" s="462" t="s">
        <v>521</v>
      </c>
      <c r="B647" s="463"/>
      <c r="C647" s="463"/>
      <c r="D647" s="463"/>
      <c r="E647" s="464"/>
      <c r="F647" s="2"/>
      <c r="G647" s="2"/>
      <c r="H647" s="2"/>
      <c r="I647" s="2"/>
      <c r="J647" s="2"/>
    </row>
    <row r="648" spans="1:10" x14ac:dyDescent="0.25">
      <c r="A648" s="14"/>
      <c r="B648" s="14"/>
      <c r="C648" s="14"/>
      <c r="D648" s="14"/>
      <c r="E648" s="14"/>
      <c r="F648" s="2"/>
      <c r="G648" s="2"/>
      <c r="H648" s="2"/>
      <c r="I648" s="2"/>
      <c r="J648" s="2"/>
    </row>
    <row r="649" spans="1:10" ht="36" x14ac:dyDescent="0.25">
      <c r="A649" s="15" t="s">
        <v>285</v>
      </c>
      <c r="B649" s="15" t="s">
        <v>286</v>
      </c>
      <c r="C649" s="15" t="s">
        <v>287</v>
      </c>
      <c r="D649" s="15" t="s">
        <v>288</v>
      </c>
      <c r="E649" s="15" t="s">
        <v>289</v>
      </c>
      <c r="F649" s="2"/>
      <c r="G649" s="2"/>
      <c r="H649" s="2"/>
      <c r="I649" s="2"/>
      <c r="J649" s="2"/>
    </row>
    <row r="650" spans="1:10" x14ac:dyDescent="0.25">
      <c r="A650" s="16"/>
      <c r="B650" s="16"/>
      <c r="C650" s="16" t="s">
        <v>290</v>
      </c>
      <c r="D650" s="16" t="s">
        <v>291</v>
      </c>
      <c r="E650" s="16" t="s">
        <v>292</v>
      </c>
      <c r="F650" s="2"/>
      <c r="G650" s="2"/>
      <c r="H650" s="2"/>
      <c r="I650" s="2"/>
      <c r="J650" s="2"/>
    </row>
    <row r="651" spans="1:10" ht="25.5" x14ac:dyDescent="0.25">
      <c r="A651" s="38" t="str">
        <f>+'[1]CM.05-SERV.TER.'!$A$9</f>
        <v>Servicio por mantenimiento de  Equipos de computo.</v>
      </c>
      <c r="B651" s="33" t="str">
        <f>+'[1]CM.05-SERV.TER.'!$C$9</f>
        <v>servicio</v>
      </c>
      <c r="C651" s="34">
        <f t="shared" ref="C651:C656" si="25">E651/D651</f>
        <v>0</v>
      </c>
      <c r="D651" s="35">
        <f>+'[1]CM.05-SERV.TER.'!$D$9</f>
        <v>1065.5999999999999</v>
      </c>
      <c r="E651" s="36">
        <f>F649</f>
        <v>0</v>
      </c>
      <c r="F651" s="2"/>
      <c r="G651" s="2"/>
      <c r="H651" s="2"/>
      <c r="I651" s="2"/>
      <c r="J651" s="2"/>
    </row>
    <row r="652" spans="1:10" ht="25.5" x14ac:dyDescent="0.25">
      <c r="A652" s="39" t="str">
        <f>+'[1]CM.05-SERV.TER.'!$A$10</f>
        <v>Servicio por  mantenimiento de Impresoras.</v>
      </c>
      <c r="B652" s="17" t="str">
        <f>+'[1]CM.05-SERV.TER.'!$C$10</f>
        <v>servicio</v>
      </c>
      <c r="C652" s="18">
        <f t="shared" si="25"/>
        <v>0</v>
      </c>
      <c r="D652" s="19">
        <f>+'[1]CM.05-SERV.TER.'!$D$10</f>
        <v>1056.0999999999999</v>
      </c>
      <c r="E652" s="20">
        <f>G649</f>
        <v>0</v>
      </c>
      <c r="F652" s="2"/>
      <c r="G652" s="2"/>
      <c r="H652" s="2"/>
      <c r="I652" s="2"/>
      <c r="J652" s="2"/>
    </row>
    <row r="653" spans="1:10" ht="25.5" x14ac:dyDescent="0.25">
      <c r="A653" s="39" t="str">
        <f>+'[1]CM.05-SERV.TER.'!$A$11</f>
        <v>Servicio por mantenimiento de Modulos  de trabajo</v>
      </c>
      <c r="B653" s="17" t="str">
        <f>+'[1]CM.05-SERV.TER.'!$C$11</f>
        <v>servicio</v>
      </c>
      <c r="C653" s="18">
        <f t="shared" si="25"/>
        <v>0</v>
      </c>
      <c r="D653" s="19">
        <f>+'[1]CM.05-SERV.TER.'!$D$11</f>
        <v>188.55555555555554</v>
      </c>
      <c r="E653" s="20">
        <f>H649</f>
        <v>0</v>
      </c>
      <c r="F653" s="2"/>
      <c r="G653" s="2"/>
      <c r="H653" s="2"/>
      <c r="I653" s="2"/>
      <c r="J653" s="2"/>
    </row>
    <row r="654" spans="1:10" ht="25.5" x14ac:dyDescent="0.25">
      <c r="A654" s="39" t="str">
        <f>+'[1]CM.05-SERV.TER.'!$A$12</f>
        <v xml:space="preserve">Servicio por mantenimiento de escritorio </v>
      </c>
      <c r="B654" s="17" t="str">
        <f>+'[1]CM.05-SERV.TER.'!$C$12</f>
        <v>servicio</v>
      </c>
      <c r="C654" s="18">
        <f t="shared" si="25"/>
        <v>0</v>
      </c>
      <c r="D654" s="19">
        <f>+'[1]CM.05-SERV.TER.'!$D$12</f>
        <v>292.58620689655174</v>
      </c>
      <c r="E654" s="20">
        <f>I649</f>
        <v>0</v>
      </c>
      <c r="F654" s="2"/>
      <c r="G654" s="2"/>
      <c r="H654" s="2"/>
      <c r="I654" s="2"/>
      <c r="J654" s="2"/>
    </row>
    <row r="655" spans="1:10" x14ac:dyDescent="0.25">
      <c r="A655" s="39" t="str">
        <f>+'[1]CM.05-SERV.TER.'!$A$13</f>
        <v xml:space="preserve">Servicio por mantenimiento de sillon </v>
      </c>
      <c r="B655" s="17" t="str">
        <f>+'[1]CM.05-SERV.TER.'!$C$13</f>
        <v>servicio</v>
      </c>
      <c r="C655" s="18">
        <f t="shared" si="25"/>
        <v>0</v>
      </c>
      <c r="D655" s="19">
        <f>+'[1]CM.05-SERV.TER.'!$D$13</f>
        <v>606.07142857142856</v>
      </c>
      <c r="E655" s="20">
        <f>J649</f>
        <v>0</v>
      </c>
      <c r="F655" s="2"/>
      <c r="G655" s="2"/>
      <c r="H655" s="2"/>
      <c r="I655" s="2"/>
      <c r="J655" s="2"/>
    </row>
    <row r="656" spans="1:10" ht="25.5" x14ac:dyDescent="0.25">
      <c r="A656" s="40" t="str">
        <f>+'[1]CM.05-SERV.TER.'!$A$14</f>
        <v>Servicio por mantenimiento de armario</v>
      </c>
      <c r="B656" s="21" t="str">
        <f>+'[1]CM.05-SERV.TER.'!$C$14</f>
        <v>servicio</v>
      </c>
      <c r="C656" s="22">
        <f t="shared" si="25"/>
        <v>0</v>
      </c>
      <c r="D656" s="23">
        <f>+'[1]CM.05-SERV.TER.'!$D$14</f>
        <v>71.30252100840336</v>
      </c>
      <c r="E656" s="37">
        <f>K649</f>
        <v>0</v>
      </c>
      <c r="F656" s="2"/>
      <c r="G656" s="2"/>
      <c r="H656" s="2"/>
      <c r="I656" s="2"/>
      <c r="J656" s="2"/>
    </row>
    <row r="657" spans="1:10" x14ac:dyDescent="0.25">
      <c r="A657" s="5"/>
      <c r="B657" s="6"/>
      <c r="C657" s="31" t="s">
        <v>293</v>
      </c>
      <c r="D657" s="32"/>
      <c r="E657" s="29">
        <f>+SUM(E651:E656)</f>
        <v>0</v>
      </c>
      <c r="F657" s="2"/>
      <c r="G657" s="2"/>
      <c r="H657" s="2"/>
      <c r="I657" s="2"/>
      <c r="J657" s="2"/>
    </row>
    <row r="658" spans="1:10" x14ac:dyDescent="0.25">
      <c r="A658" s="5"/>
      <c r="B658" s="6"/>
      <c r="C658" s="361" t="s">
        <v>294</v>
      </c>
      <c r="D658" s="25"/>
      <c r="E658" s="26">
        <v>123</v>
      </c>
      <c r="F658" s="2"/>
      <c r="G658" s="2"/>
      <c r="H658" s="2"/>
      <c r="I658" s="2"/>
      <c r="J658" s="2"/>
    </row>
    <row r="659" spans="1:10" x14ac:dyDescent="0.25">
      <c r="A659" s="5"/>
      <c r="B659" s="6"/>
      <c r="C659" s="27" t="s">
        <v>295</v>
      </c>
      <c r="D659" s="28"/>
      <c r="E659" s="29">
        <f>+E657/E658</f>
        <v>0</v>
      </c>
      <c r="F659" s="2"/>
      <c r="G659" s="2"/>
      <c r="H659" s="2"/>
      <c r="I659" s="2"/>
      <c r="J659" s="2"/>
    </row>
    <row r="660" spans="1:10" x14ac:dyDescent="0.25">
      <c r="A660" s="4"/>
      <c r="B660" s="4"/>
      <c r="C660" s="5"/>
      <c r="D660" s="6"/>
      <c r="E660" s="7"/>
      <c r="F660" s="2"/>
      <c r="G660" s="2"/>
      <c r="H660" s="2"/>
      <c r="I660" s="2"/>
      <c r="J660" s="2"/>
    </row>
    <row r="661" spans="1:10" x14ac:dyDescent="0.25">
      <c r="A661" s="4"/>
      <c r="B661" s="4"/>
      <c r="C661" s="5"/>
      <c r="D661" s="6"/>
      <c r="E661" s="7"/>
      <c r="F661" s="2"/>
      <c r="G661" s="2"/>
      <c r="H661" s="2"/>
      <c r="I661" s="2"/>
      <c r="J661" s="2"/>
    </row>
    <row r="662" spans="1:10" ht="20.25" customHeight="1" x14ac:dyDescent="0.25">
      <c r="A662" s="391" t="s">
        <v>279</v>
      </c>
      <c r="B662" s="391"/>
      <c r="C662" s="391"/>
      <c r="D662" s="391"/>
      <c r="E662" s="391"/>
      <c r="F662" s="1"/>
      <c r="G662" s="1"/>
      <c r="H662" s="2"/>
      <c r="I662" s="2"/>
      <c r="J662" s="2"/>
    </row>
    <row r="663" spans="1:10" x14ac:dyDescent="0.25">
      <c r="A663" s="3"/>
      <c r="B663" s="3"/>
      <c r="C663" s="3"/>
      <c r="D663" s="3"/>
      <c r="E663" s="3"/>
      <c r="F663" s="3"/>
      <c r="G663" s="3"/>
      <c r="H663" s="2"/>
      <c r="I663" s="2"/>
      <c r="J663" s="2"/>
    </row>
    <row r="664" spans="1:10" x14ac:dyDescent="0.25">
      <c r="A664" s="4"/>
      <c r="B664" s="4"/>
      <c r="C664" s="5"/>
      <c r="D664" s="6"/>
      <c r="E664" s="7"/>
      <c r="F664" s="2"/>
      <c r="G664" s="2"/>
      <c r="H664" s="2"/>
      <c r="I664" s="2"/>
      <c r="J664" s="2"/>
    </row>
    <row r="665" spans="1:10" ht="15.75" x14ac:dyDescent="0.25">
      <c r="A665" s="392" t="s">
        <v>280</v>
      </c>
      <c r="B665" s="392"/>
      <c r="C665" s="392"/>
      <c r="D665" s="392"/>
      <c r="E665" s="392"/>
      <c r="F665" s="2"/>
      <c r="G665" s="2"/>
      <c r="H665" s="2"/>
      <c r="I665" s="2"/>
      <c r="J665" s="2"/>
    </row>
    <row r="666" spans="1:10" ht="15.75" customHeight="1" x14ac:dyDescent="0.25">
      <c r="A666" s="393" t="s">
        <v>281</v>
      </c>
      <c r="B666" s="393"/>
      <c r="C666" s="393"/>
      <c r="D666" s="393"/>
      <c r="E666" s="393"/>
      <c r="F666" s="2"/>
      <c r="G666" s="2"/>
      <c r="H666" s="2"/>
      <c r="I666" s="2"/>
      <c r="J666" s="2"/>
    </row>
    <row r="667" spans="1:10" x14ac:dyDescent="0.25">
      <c r="A667" s="2"/>
      <c r="B667" s="8"/>
      <c r="C667" s="8"/>
      <c r="D667" s="2"/>
      <c r="E667" s="2"/>
      <c r="F667" s="2"/>
      <c r="G667" s="2"/>
      <c r="H667" s="2"/>
      <c r="I667" s="2"/>
      <c r="J667" s="2"/>
    </row>
    <row r="668" spans="1:10" x14ac:dyDescent="0.25">
      <c r="A668" s="9" t="s">
        <v>282</v>
      </c>
      <c r="B668" s="9"/>
      <c r="C668" s="10"/>
      <c r="D668" s="9"/>
      <c r="E668" s="9"/>
      <c r="F668" s="9"/>
      <c r="G668" s="9"/>
      <c r="H668" s="9"/>
      <c r="I668" s="9"/>
      <c r="J668" s="11"/>
    </row>
    <row r="669" spans="1:10" x14ac:dyDescent="0.25">
      <c r="A669" s="462" t="s">
        <v>549</v>
      </c>
      <c r="B669" s="463"/>
      <c r="C669" s="463"/>
      <c r="D669" s="463"/>
      <c r="E669" s="464"/>
      <c r="F669" s="9"/>
      <c r="G669" s="9"/>
      <c r="H669" s="9"/>
      <c r="I669" s="9"/>
      <c r="J669" s="9"/>
    </row>
    <row r="670" spans="1:10" x14ac:dyDescent="0.25">
      <c r="A670" s="12"/>
      <c r="B670" s="12"/>
      <c r="C670" s="13"/>
      <c r="D670" s="12"/>
      <c r="E670" s="12"/>
      <c r="F670" s="12"/>
      <c r="G670" s="12"/>
      <c r="H670" s="12"/>
      <c r="I670" s="12"/>
      <c r="J670" s="11"/>
    </row>
    <row r="671" spans="1:10" x14ac:dyDescent="0.25">
      <c r="A671" s="9" t="s">
        <v>283</v>
      </c>
      <c r="B671" s="9"/>
      <c r="C671" s="13"/>
      <c r="D671" s="12"/>
      <c r="E671" s="12"/>
      <c r="F671" s="12"/>
      <c r="G671" s="12"/>
      <c r="H671" s="12"/>
      <c r="I671" s="12"/>
      <c r="J671" s="11"/>
    </row>
    <row r="672" spans="1:10" x14ac:dyDescent="0.25">
      <c r="A672" s="462" t="s">
        <v>521</v>
      </c>
      <c r="B672" s="463"/>
      <c r="C672" s="463"/>
      <c r="D672" s="463"/>
      <c r="E672" s="464"/>
      <c r="F672" s="9"/>
      <c r="G672" s="9"/>
      <c r="H672" s="9"/>
      <c r="I672" s="9"/>
      <c r="J672" s="9"/>
    </row>
    <row r="673" spans="1:11" x14ac:dyDescent="0.25">
      <c r="A673" s="14"/>
      <c r="B673" s="14"/>
      <c r="C673" s="14"/>
      <c r="D673" s="14"/>
      <c r="E673" s="14"/>
      <c r="F673" s="2"/>
      <c r="G673" s="2"/>
      <c r="H673" s="2"/>
      <c r="I673" s="2"/>
      <c r="J673" s="2"/>
    </row>
    <row r="674" spans="1:11" ht="39" customHeight="1" x14ac:dyDescent="0.25">
      <c r="A674" s="15" t="s">
        <v>285</v>
      </c>
      <c r="B674" s="15" t="s">
        <v>286</v>
      </c>
      <c r="C674" s="15" t="s">
        <v>287</v>
      </c>
      <c r="D674" s="15" t="s">
        <v>288</v>
      </c>
      <c r="E674" s="15" t="s">
        <v>289</v>
      </c>
      <c r="F674" s="2">
        <v>2.157051483062999</v>
      </c>
      <c r="G674" s="2">
        <v>1.1448772037948807</v>
      </c>
      <c r="H674" s="2">
        <v>0</v>
      </c>
      <c r="I674" s="2">
        <v>0.29613528130160682</v>
      </c>
      <c r="J674" s="2">
        <v>0.13078660583481982</v>
      </c>
      <c r="K674">
        <v>0.21650226448100665</v>
      </c>
    </row>
    <row r="675" spans="1:11" ht="15.75" customHeight="1" x14ac:dyDescent="0.25">
      <c r="A675" s="16"/>
      <c r="B675" s="16"/>
      <c r="C675" s="16" t="s">
        <v>290</v>
      </c>
      <c r="D675" s="16" t="s">
        <v>291</v>
      </c>
      <c r="E675" s="16" t="s">
        <v>292</v>
      </c>
      <c r="F675" s="2"/>
      <c r="G675" s="2"/>
      <c r="H675" s="2"/>
      <c r="I675" s="2"/>
      <c r="J675" s="2"/>
    </row>
    <row r="676" spans="1:11" ht="24" customHeight="1" x14ac:dyDescent="0.25">
      <c r="A676" s="38" t="str">
        <f>+'[1]CM.05-SERV.TER.'!$A$9</f>
        <v>Servicio por mantenimiento de  Equipos de computo.</v>
      </c>
      <c r="B676" s="33" t="str">
        <f>+'[1]CM.05-SERV.TER.'!$C$9</f>
        <v>servicio</v>
      </c>
      <c r="C676" s="34">
        <f t="shared" ref="C676:C681" si="26">E676/D676</f>
        <v>2.0242600253969588E-3</v>
      </c>
      <c r="D676" s="35">
        <f>+'[1]CM.05-SERV.TER.'!$D$9</f>
        <v>1065.5999999999999</v>
      </c>
      <c r="E676" s="36">
        <f>F674</f>
        <v>2.157051483062999</v>
      </c>
      <c r="F676" s="2"/>
      <c r="G676" s="2"/>
      <c r="H676" s="2"/>
      <c r="I676" s="2"/>
      <c r="J676" s="2"/>
    </row>
    <row r="677" spans="1:11" ht="38.25" customHeight="1" x14ac:dyDescent="0.25">
      <c r="A677" s="39" t="str">
        <f>+'[1]CM.05-SERV.TER.'!$A$10</f>
        <v>Servicio por  mantenimiento de Impresoras.</v>
      </c>
      <c r="B677" s="17" t="str">
        <f>+'[1]CM.05-SERV.TER.'!$C$10</f>
        <v>servicio</v>
      </c>
      <c r="C677" s="18">
        <f t="shared" si="26"/>
        <v>1.0840613614192603E-3</v>
      </c>
      <c r="D677" s="19">
        <f>+'[1]CM.05-SERV.TER.'!$D$10</f>
        <v>1056.0999999999999</v>
      </c>
      <c r="E677" s="20">
        <f>G674</f>
        <v>1.1448772037948807</v>
      </c>
      <c r="F677" s="2"/>
      <c r="G677" s="2"/>
      <c r="H677" s="2"/>
      <c r="I677" s="2"/>
      <c r="J677" s="2"/>
    </row>
    <row r="678" spans="1:11" ht="38.25" customHeight="1" x14ac:dyDescent="0.25">
      <c r="A678" s="39" t="str">
        <f>+'[1]CM.05-SERV.TER.'!$A$11</f>
        <v>Servicio por mantenimiento de Modulos  de trabajo</v>
      </c>
      <c r="B678" s="17" t="str">
        <f>+'[1]CM.05-SERV.TER.'!$C$11</f>
        <v>servicio</v>
      </c>
      <c r="C678" s="18">
        <f t="shared" si="26"/>
        <v>0</v>
      </c>
      <c r="D678" s="19">
        <f>+'[1]CM.05-SERV.TER.'!$D$11</f>
        <v>188.55555555555554</v>
      </c>
      <c r="E678" s="20">
        <f>H674</f>
        <v>0</v>
      </c>
      <c r="F678" s="2"/>
      <c r="G678" s="2"/>
      <c r="H678" s="2"/>
      <c r="I678" s="2"/>
      <c r="J678" s="2"/>
    </row>
    <row r="679" spans="1:11" ht="38.25" customHeight="1" x14ac:dyDescent="0.25">
      <c r="A679" s="39" t="str">
        <f>+'[1]CM.05-SERV.TER.'!$A$12</f>
        <v xml:space="preserve">Servicio por mantenimiento de escritorio </v>
      </c>
      <c r="B679" s="17" t="str">
        <f>+'[1]CM.05-SERV.TER.'!$C$12</f>
        <v>servicio</v>
      </c>
      <c r="C679" s="18">
        <f t="shared" si="26"/>
        <v>1.0121300126984794E-3</v>
      </c>
      <c r="D679" s="19">
        <f>+'[1]CM.05-SERV.TER.'!$D$12</f>
        <v>292.58620689655174</v>
      </c>
      <c r="E679" s="20">
        <f>I674</f>
        <v>0.29613528130160682</v>
      </c>
      <c r="F679" s="2"/>
      <c r="G679" s="2"/>
      <c r="H679" s="2"/>
      <c r="I679" s="2"/>
      <c r="J679" s="2"/>
    </row>
    <row r="680" spans="1:11" x14ac:dyDescent="0.25">
      <c r="A680" s="39" t="str">
        <f>+'[1]CM.05-SERV.TER.'!$A$13</f>
        <v xml:space="preserve">Servicio por mantenimiento de sillon </v>
      </c>
      <c r="B680" s="17" t="str">
        <f>+'[1]CM.05-SERV.TER.'!$C$13</f>
        <v>servicio</v>
      </c>
      <c r="C680" s="18">
        <f t="shared" si="26"/>
        <v>2.1579404616234267E-4</v>
      </c>
      <c r="D680" s="19">
        <f>+'[1]CM.05-SERV.TER.'!$D$13</f>
        <v>606.07142857142856</v>
      </c>
      <c r="E680" s="20">
        <f>J674</f>
        <v>0.13078660583481982</v>
      </c>
      <c r="F680" s="2"/>
      <c r="G680" s="2"/>
      <c r="H680" s="2"/>
      <c r="I680" s="2"/>
      <c r="J680" s="2"/>
    </row>
    <row r="681" spans="1:11" ht="33" customHeight="1" x14ac:dyDescent="0.25">
      <c r="A681" s="40" t="str">
        <f>+'[1]CM.05-SERV.TER.'!$A$14</f>
        <v>Servicio por mantenimiento de armario</v>
      </c>
      <c r="B681" s="21" t="str">
        <f>+'[1]CM.05-SERV.TER.'!$C$14</f>
        <v>servicio</v>
      </c>
      <c r="C681" s="22">
        <f t="shared" si="26"/>
        <v>3.0363900380954382E-3</v>
      </c>
      <c r="D681" s="23">
        <f>+'[1]CM.05-SERV.TER.'!$D$14</f>
        <v>71.30252100840336</v>
      </c>
      <c r="E681" s="37">
        <f>K674</f>
        <v>0.21650226448100665</v>
      </c>
      <c r="F681" s="2"/>
      <c r="G681" s="2"/>
      <c r="H681" s="2"/>
      <c r="I681" s="2"/>
      <c r="J681" s="2"/>
    </row>
    <row r="682" spans="1:11" x14ac:dyDescent="0.25">
      <c r="A682" s="5"/>
      <c r="B682" s="6"/>
      <c r="C682" s="31" t="s">
        <v>293</v>
      </c>
      <c r="D682" s="32"/>
      <c r="E682" s="29">
        <f>+SUM(E676:E681)</f>
        <v>3.9453528384753129</v>
      </c>
      <c r="F682" s="2"/>
      <c r="G682" s="2"/>
      <c r="H682" s="2"/>
      <c r="I682" s="2"/>
      <c r="J682" s="2"/>
    </row>
    <row r="683" spans="1:11" x14ac:dyDescent="0.25">
      <c r="A683" s="5"/>
      <c r="B683" s="6"/>
      <c r="C683" s="24" t="s">
        <v>294</v>
      </c>
      <c r="D683" s="25"/>
      <c r="E683" s="26">
        <v>12</v>
      </c>
      <c r="F683" s="2"/>
      <c r="G683" s="2"/>
      <c r="H683" s="2"/>
      <c r="I683" s="2"/>
      <c r="J683" s="2"/>
    </row>
    <row r="684" spans="1:11" x14ac:dyDescent="0.25">
      <c r="A684" s="5"/>
      <c r="B684" s="6"/>
      <c r="C684" s="27" t="s">
        <v>295</v>
      </c>
      <c r="D684" s="28"/>
      <c r="E684" s="29">
        <f>+E682/E683</f>
        <v>0.32877940320627608</v>
      </c>
      <c r="F684" s="2"/>
      <c r="G684" s="2"/>
      <c r="H684" s="2"/>
      <c r="I684" s="2"/>
      <c r="J684" s="2"/>
    </row>
    <row r="687" spans="1:11" ht="20.25" customHeight="1" x14ac:dyDescent="0.25">
      <c r="A687" s="391" t="s">
        <v>279</v>
      </c>
      <c r="B687" s="391"/>
      <c r="C687" s="391"/>
      <c r="D687" s="391"/>
      <c r="E687" s="391"/>
      <c r="F687" s="1"/>
      <c r="G687" s="1"/>
      <c r="H687" s="2"/>
      <c r="I687" s="2"/>
      <c r="J687" s="2"/>
    </row>
    <row r="688" spans="1:11" x14ac:dyDescent="0.25">
      <c r="A688" s="3"/>
      <c r="B688" s="3"/>
      <c r="C688" s="3"/>
      <c r="D688" s="3"/>
      <c r="E688" s="3"/>
      <c r="F688" s="3"/>
      <c r="G688" s="3"/>
      <c r="H688" s="2"/>
      <c r="I688" s="2"/>
      <c r="J688" s="2"/>
    </row>
    <row r="689" spans="1:11" x14ac:dyDescent="0.25">
      <c r="A689" s="4"/>
      <c r="B689" s="4"/>
      <c r="C689" s="5"/>
      <c r="D689" s="6"/>
      <c r="E689" s="7"/>
      <c r="F689" s="2"/>
      <c r="G689" s="2"/>
      <c r="H689" s="2"/>
      <c r="I689" s="2"/>
      <c r="J689" s="2"/>
    </row>
    <row r="690" spans="1:11" ht="15.75" x14ac:dyDescent="0.25">
      <c r="A690" s="392" t="s">
        <v>280</v>
      </c>
      <c r="B690" s="392"/>
      <c r="C690" s="392"/>
      <c r="D690" s="392"/>
      <c r="E690" s="392"/>
      <c r="F690" s="2"/>
      <c r="G690" s="2"/>
      <c r="H690" s="2"/>
      <c r="I690" s="2"/>
      <c r="J690" s="2"/>
    </row>
    <row r="691" spans="1:11" ht="15.75" customHeight="1" x14ac:dyDescent="0.25">
      <c r="A691" s="393" t="s">
        <v>281</v>
      </c>
      <c r="B691" s="393"/>
      <c r="C691" s="393"/>
      <c r="D691" s="393"/>
      <c r="E691" s="393"/>
      <c r="F691" s="2"/>
      <c r="G691" s="2"/>
      <c r="H691" s="2"/>
      <c r="I691" s="2"/>
      <c r="J691" s="2"/>
    </row>
    <row r="692" spans="1:11" x14ac:dyDescent="0.25">
      <c r="A692" s="2"/>
      <c r="B692" s="8"/>
      <c r="C692" s="8"/>
      <c r="D692" s="2"/>
      <c r="E692" s="2"/>
      <c r="F692" s="2"/>
      <c r="G692" s="2"/>
      <c r="H692" s="2"/>
      <c r="I692" s="2"/>
      <c r="J692" s="2"/>
    </row>
    <row r="693" spans="1:11" x14ac:dyDescent="0.25">
      <c r="A693" s="9" t="s">
        <v>282</v>
      </c>
      <c r="B693" s="9"/>
      <c r="C693" s="10"/>
      <c r="D693" s="9"/>
      <c r="E693" s="9"/>
      <c r="F693" s="9"/>
      <c r="G693" s="9"/>
      <c r="H693" s="9"/>
      <c r="I693" s="9"/>
      <c r="J693" s="11"/>
    </row>
    <row r="694" spans="1:11" x14ac:dyDescent="0.25">
      <c r="A694" s="468" t="s">
        <v>550</v>
      </c>
      <c r="B694" s="469"/>
      <c r="C694" s="469"/>
      <c r="D694" s="469"/>
      <c r="E694" s="470"/>
      <c r="F694" s="9"/>
      <c r="G694" s="9"/>
      <c r="H694" s="9"/>
      <c r="I694" s="9"/>
      <c r="J694" s="9"/>
    </row>
    <row r="695" spans="1:11" x14ac:dyDescent="0.25">
      <c r="A695" s="295" t="s">
        <v>551</v>
      </c>
      <c r="B695" s="12"/>
      <c r="C695" s="13"/>
      <c r="D695" s="12"/>
      <c r="E695" s="296"/>
      <c r="F695" s="12"/>
      <c r="G695" s="12"/>
      <c r="H695" s="12"/>
      <c r="I695" s="12"/>
      <c r="J695" s="11"/>
    </row>
    <row r="696" spans="1:11" x14ac:dyDescent="0.25">
      <c r="A696" s="295" t="s">
        <v>552</v>
      </c>
      <c r="B696" s="12"/>
      <c r="C696" s="13"/>
      <c r="D696" s="12"/>
      <c r="E696" s="296"/>
      <c r="F696" s="12"/>
      <c r="G696" s="12"/>
      <c r="H696" s="12"/>
      <c r="I696" s="12"/>
      <c r="J696" s="11"/>
    </row>
    <row r="697" spans="1:11" x14ac:dyDescent="0.25">
      <c r="A697" s="31"/>
      <c r="B697" s="32"/>
      <c r="C697" s="293"/>
      <c r="D697" s="32"/>
      <c r="E697" s="294"/>
      <c r="F697" s="12"/>
      <c r="G697" s="12"/>
      <c r="H697" s="12"/>
      <c r="I697" s="12"/>
      <c r="J697" s="11"/>
    </row>
    <row r="698" spans="1:11" x14ac:dyDescent="0.25">
      <c r="A698" s="9" t="s">
        <v>283</v>
      </c>
      <c r="B698" s="9"/>
      <c r="C698" s="13"/>
      <c r="D698" s="12"/>
      <c r="E698" s="12"/>
      <c r="F698" s="12"/>
      <c r="G698" s="12"/>
      <c r="H698" s="12"/>
      <c r="I698" s="12"/>
      <c r="J698" s="11"/>
    </row>
    <row r="699" spans="1:11" x14ac:dyDescent="0.25">
      <c r="A699" s="462" t="s">
        <v>521</v>
      </c>
      <c r="B699" s="463"/>
      <c r="C699" s="463"/>
      <c r="D699" s="463"/>
      <c r="E699" s="464"/>
      <c r="F699" s="9"/>
      <c r="G699" s="9"/>
      <c r="H699" s="9"/>
      <c r="I699" s="9"/>
      <c r="J699" s="9"/>
    </row>
    <row r="700" spans="1:11" x14ac:dyDescent="0.25">
      <c r="A700" s="14"/>
      <c r="B700" s="14"/>
      <c r="C700" s="14"/>
      <c r="D700" s="14"/>
      <c r="E700" s="14"/>
      <c r="F700" s="2"/>
      <c r="G700" s="2"/>
      <c r="H700" s="2"/>
      <c r="I700" s="2"/>
      <c r="J700" s="2"/>
    </row>
    <row r="701" spans="1:11" ht="39" customHeight="1" x14ac:dyDescent="0.25">
      <c r="A701" s="15" t="s">
        <v>285</v>
      </c>
      <c r="B701" s="15" t="s">
        <v>286</v>
      </c>
      <c r="C701" s="15" t="s">
        <v>287</v>
      </c>
      <c r="D701" s="15" t="s">
        <v>288</v>
      </c>
      <c r="E701" s="15" t="s">
        <v>289</v>
      </c>
      <c r="F701" s="2">
        <v>7.5273374400230653</v>
      </c>
      <c r="G701" s="2">
        <v>2.4299101312215394</v>
      </c>
      <c r="H701" s="2">
        <v>0</v>
      </c>
      <c r="I701" s="2">
        <v>0.91275016502627959</v>
      </c>
      <c r="J701" s="2">
        <v>1.0898883819568318E-2</v>
      </c>
      <c r="K701">
        <v>0.43207633827950481</v>
      </c>
    </row>
    <row r="702" spans="1:11" ht="15.75" customHeight="1" x14ac:dyDescent="0.25">
      <c r="A702" s="16"/>
      <c r="B702" s="16"/>
      <c r="C702" s="16" t="s">
        <v>290</v>
      </c>
      <c r="D702" s="16" t="s">
        <v>291</v>
      </c>
      <c r="E702" s="16" t="s">
        <v>292</v>
      </c>
      <c r="F702" s="2"/>
      <c r="G702" s="2"/>
      <c r="H702" s="2"/>
      <c r="I702" s="2"/>
      <c r="J702" s="2"/>
    </row>
    <row r="703" spans="1:11" ht="24" customHeight="1" x14ac:dyDescent="0.25">
      <c r="A703" s="38" t="str">
        <f>+'[1]CM.05-SERV.TER.'!$A$9</f>
        <v>Servicio por mantenimiento de  Equipos de computo.</v>
      </c>
      <c r="B703" s="33" t="str">
        <f>+'[1]CM.05-SERV.TER.'!$C$9</f>
        <v>servicio</v>
      </c>
      <c r="C703" s="34">
        <f t="shared" ref="C703:C708" si="27">E703/D703</f>
        <v>7.0639427928144384E-3</v>
      </c>
      <c r="D703" s="35">
        <f>+'[1]CM.05-SERV.TER.'!$D$9</f>
        <v>1065.5999999999999</v>
      </c>
      <c r="E703" s="36">
        <f>F701</f>
        <v>7.5273374400230653</v>
      </c>
      <c r="F703" s="2"/>
      <c r="G703" s="2"/>
      <c r="H703" s="2"/>
      <c r="I703" s="2"/>
      <c r="J703" s="2"/>
    </row>
    <row r="704" spans="1:11" ht="38.25" customHeight="1" x14ac:dyDescent="0.25">
      <c r="A704" s="39" t="str">
        <f>+'[1]CM.05-SERV.TER.'!$A$10</f>
        <v>Servicio por  mantenimiento de Impresoras.</v>
      </c>
      <c r="B704" s="17" t="str">
        <f>+'[1]CM.05-SERV.TER.'!$C$10</f>
        <v>servicio</v>
      </c>
      <c r="C704" s="18">
        <f t="shared" si="27"/>
        <v>2.3008333786777198E-3</v>
      </c>
      <c r="D704" s="19">
        <f>+'[1]CM.05-SERV.TER.'!$D$10</f>
        <v>1056.0999999999999</v>
      </c>
      <c r="E704" s="20">
        <f>G701</f>
        <v>2.4299101312215394</v>
      </c>
      <c r="F704" s="2"/>
      <c r="G704" s="2"/>
      <c r="H704" s="2"/>
      <c r="I704" s="2"/>
      <c r="J704" s="2"/>
    </row>
    <row r="705" spans="1:10" ht="38.25" customHeight="1" x14ac:dyDescent="0.25">
      <c r="A705" s="39" t="str">
        <f>+'[1]CM.05-SERV.TER.'!$A$11</f>
        <v>Servicio por mantenimiento de Modulos  de trabajo</v>
      </c>
      <c r="B705" s="17" t="str">
        <f>+'[1]CM.05-SERV.TER.'!$C$11</f>
        <v>servicio</v>
      </c>
      <c r="C705" s="18">
        <f t="shared" si="27"/>
        <v>0</v>
      </c>
      <c r="D705" s="19">
        <f>+'[1]CM.05-SERV.TER.'!$D$11</f>
        <v>188.55555555555554</v>
      </c>
      <c r="E705" s="20">
        <f>H701</f>
        <v>0</v>
      </c>
      <c r="F705" s="2"/>
      <c r="G705" s="2"/>
      <c r="H705" s="2"/>
      <c r="I705" s="2"/>
      <c r="J705" s="2"/>
    </row>
    <row r="706" spans="1:10" ht="38.25" customHeight="1" x14ac:dyDescent="0.25">
      <c r="A706" s="39" t="str">
        <f>+'[1]CM.05-SERV.TER.'!$A$12</f>
        <v xml:space="preserve">Servicio por mantenimiento de escritorio </v>
      </c>
      <c r="B706" s="17" t="str">
        <f>+'[1]CM.05-SERV.TER.'!$C$12</f>
        <v>servicio</v>
      </c>
      <c r="C706" s="18">
        <f t="shared" si="27"/>
        <v>3.1195939641440315E-3</v>
      </c>
      <c r="D706" s="19">
        <f>+'[1]CM.05-SERV.TER.'!$D$12</f>
        <v>292.58620689655174</v>
      </c>
      <c r="E706" s="20">
        <f>I701</f>
        <v>0.91275016502627959</v>
      </c>
      <c r="F706" s="2"/>
      <c r="G706" s="2"/>
      <c r="H706" s="2"/>
      <c r="I706" s="2"/>
      <c r="J706" s="2"/>
    </row>
    <row r="707" spans="1:10" x14ac:dyDescent="0.25">
      <c r="A707" s="39" t="str">
        <f>+'[1]CM.05-SERV.TER.'!$A$13</f>
        <v xml:space="preserve">Servicio por mantenimiento de sillon </v>
      </c>
      <c r="B707" s="17" t="str">
        <f>+'[1]CM.05-SERV.TER.'!$C$13</f>
        <v>servicio</v>
      </c>
      <c r="C707" s="18">
        <f t="shared" si="27"/>
        <v>1.7982837180195222E-5</v>
      </c>
      <c r="D707" s="19">
        <f>+'[1]CM.05-SERV.TER.'!$D$13</f>
        <v>606.07142857142856</v>
      </c>
      <c r="E707" s="20">
        <f>J701</f>
        <v>1.0898883819568318E-2</v>
      </c>
      <c r="F707" s="2"/>
      <c r="G707" s="2"/>
      <c r="H707" s="2"/>
      <c r="I707" s="2"/>
      <c r="J707" s="2"/>
    </row>
    <row r="708" spans="1:10" ht="33" customHeight="1" x14ac:dyDescent="0.25">
      <c r="A708" s="40" t="str">
        <f>+'[1]CM.05-SERV.TER.'!$A$14</f>
        <v>Servicio por mantenimiento de armario</v>
      </c>
      <c r="B708" s="21" t="str">
        <f>+'[1]CM.05-SERV.TER.'!$C$14</f>
        <v>servicio</v>
      </c>
      <c r="C708" s="22">
        <f t="shared" si="27"/>
        <v>6.0597624343265849E-3</v>
      </c>
      <c r="D708" s="23">
        <f>+'[1]CM.05-SERV.TER.'!$D$14</f>
        <v>71.30252100840336</v>
      </c>
      <c r="E708" s="37">
        <f>K701</f>
        <v>0.43207633827950481</v>
      </c>
      <c r="F708" s="2"/>
      <c r="G708" s="2"/>
      <c r="H708" s="2"/>
      <c r="I708" s="2"/>
      <c r="J708" s="2"/>
    </row>
    <row r="709" spans="1:10" x14ac:dyDescent="0.25">
      <c r="A709" s="5"/>
      <c r="B709" s="6"/>
      <c r="C709" s="31" t="s">
        <v>293</v>
      </c>
      <c r="D709" s="32"/>
      <c r="E709" s="29">
        <f>+SUM(E703:E708)</f>
        <v>11.312972958369956</v>
      </c>
      <c r="F709" s="2"/>
      <c r="G709" s="2"/>
      <c r="H709" s="2"/>
      <c r="I709" s="2"/>
      <c r="J709" s="2"/>
    </row>
    <row r="710" spans="1:10" x14ac:dyDescent="0.25">
      <c r="A710" s="5"/>
      <c r="B710" s="6"/>
      <c r="C710" s="24" t="s">
        <v>294</v>
      </c>
      <c r="D710" s="25"/>
      <c r="E710" s="26">
        <v>1</v>
      </c>
      <c r="F710" s="2"/>
      <c r="G710" s="2"/>
      <c r="H710" s="2"/>
      <c r="I710" s="2"/>
      <c r="J710" s="2"/>
    </row>
    <row r="711" spans="1:10" x14ac:dyDescent="0.25">
      <c r="A711" s="5"/>
      <c r="B711" s="6"/>
      <c r="C711" s="27" t="s">
        <v>295</v>
      </c>
      <c r="D711" s="28"/>
      <c r="E711" s="29">
        <f>+E709/E710</f>
        <v>11.312972958369956</v>
      </c>
      <c r="F711" s="2"/>
      <c r="G711" s="2"/>
      <c r="H711" s="2"/>
      <c r="I711" s="2"/>
      <c r="J711" s="2"/>
    </row>
    <row r="714" spans="1:10" ht="20.25" customHeight="1" x14ac:dyDescent="0.25">
      <c r="A714" s="391" t="s">
        <v>279</v>
      </c>
      <c r="B714" s="391"/>
      <c r="C714" s="391"/>
      <c r="D714" s="391"/>
      <c r="E714" s="391"/>
      <c r="F714" s="1"/>
      <c r="G714" s="1"/>
      <c r="H714" s="2"/>
      <c r="I714" s="2"/>
      <c r="J714" s="2"/>
    </row>
    <row r="715" spans="1:10" x14ac:dyDescent="0.25">
      <c r="A715" s="3"/>
      <c r="B715" s="3"/>
      <c r="C715" s="3"/>
      <c r="D715" s="3"/>
      <c r="E715" s="3"/>
      <c r="F715" s="3"/>
      <c r="G715" s="3"/>
      <c r="H715" s="2"/>
      <c r="I715" s="2"/>
      <c r="J715" s="2"/>
    </row>
    <row r="716" spans="1:10" x14ac:dyDescent="0.25">
      <c r="A716" s="4"/>
      <c r="B716" s="4"/>
      <c r="C716" s="5"/>
      <c r="D716" s="6"/>
      <c r="E716" s="7"/>
      <c r="F716" s="2"/>
      <c r="G716" s="2"/>
      <c r="H716" s="2"/>
      <c r="I716" s="2"/>
      <c r="J716" s="2"/>
    </row>
    <row r="717" spans="1:10" ht="15.75" x14ac:dyDescent="0.25">
      <c r="A717" s="392" t="s">
        <v>280</v>
      </c>
      <c r="B717" s="392"/>
      <c r="C717" s="392"/>
      <c r="D717" s="392"/>
      <c r="E717" s="392"/>
      <c r="F717" s="2"/>
      <c r="G717" s="2"/>
      <c r="H717" s="2"/>
      <c r="I717" s="2"/>
      <c r="J717" s="2"/>
    </row>
    <row r="718" spans="1:10" ht="15.75" customHeight="1" x14ac:dyDescent="0.25">
      <c r="A718" s="393" t="s">
        <v>281</v>
      </c>
      <c r="B718" s="393"/>
      <c r="C718" s="393"/>
      <c r="D718" s="393"/>
      <c r="E718" s="393"/>
      <c r="F718" s="2"/>
      <c r="G718" s="2"/>
      <c r="H718" s="2"/>
      <c r="I718" s="2"/>
      <c r="J718" s="2"/>
    </row>
    <row r="719" spans="1:10" x14ac:dyDescent="0.25">
      <c r="A719" s="2"/>
      <c r="B719" s="8"/>
      <c r="C719" s="8"/>
      <c r="D719" s="2"/>
      <c r="E719" s="2"/>
      <c r="F719" s="2"/>
      <c r="G719" s="2"/>
      <c r="H719" s="2"/>
      <c r="I719" s="2"/>
      <c r="J719" s="2"/>
    </row>
    <row r="720" spans="1:10" ht="15.75" thickBot="1" x14ac:dyDescent="0.3">
      <c r="A720" s="9" t="s">
        <v>282</v>
      </c>
      <c r="B720" s="9"/>
      <c r="C720" s="10"/>
      <c r="D720" s="9"/>
      <c r="E720" s="9"/>
      <c r="F720" s="9"/>
      <c r="G720" s="9"/>
      <c r="H720" s="9"/>
      <c r="I720" s="9"/>
      <c r="J720" s="11"/>
    </row>
    <row r="721" spans="1:11" x14ac:dyDescent="0.25">
      <c r="A721" s="531" t="s">
        <v>553</v>
      </c>
      <c r="B721" s="532"/>
      <c r="C721" s="532"/>
      <c r="D721" s="532"/>
      <c r="E721" s="533"/>
      <c r="F721" s="9"/>
      <c r="G721" s="9"/>
      <c r="H721" s="9"/>
      <c r="I721" s="9"/>
      <c r="J721" s="9"/>
    </row>
    <row r="722" spans="1:11" x14ac:dyDescent="0.25">
      <c r="A722" s="45" t="s">
        <v>554</v>
      </c>
      <c r="B722" s="12"/>
      <c r="C722" s="13"/>
      <c r="D722" s="12"/>
      <c r="E722" s="180"/>
      <c r="F722" s="12"/>
      <c r="G722" s="12"/>
      <c r="H722" s="12"/>
      <c r="I722" s="12"/>
      <c r="J722" s="11"/>
    </row>
    <row r="723" spans="1:11" ht="30.75" customHeight="1" x14ac:dyDescent="0.25">
      <c r="A723" s="519" t="s">
        <v>555</v>
      </c>
      <c r="B723" s="520"/>
      <c r="C723" s="520"/>
      <c r="D723" s="520"/>
      <c r="E723" s="521"/>
      <c r="F723" s="12"/>
      <c r="G723" s="12"/>
      <c r="H723" s="12"/>
      <c r="I723" s="12"/>
      <c r="J723" s="11"/>
    </row>
    <row r="724" spans="1:11" ht="15.75" thickBot="1" x14ac:dyDescent="0.3">
      <c r="A724" s="181"/>
      <c r="B724" s="182"/>
      <c r="C724" s="183"/>
      <c r="D724" s="182"/>
      <c r="E724" s="184"/>
      <c r="F724" s="12"/>
      <c r="G724" s="12"/>
      <c r="H724" s="12"/>
      <c r="I724" s="12"/>
      <c r="J724" s="11"/>
    </row>
    <row r="725" spans="1:11" x14ac:dyDescent="0.25">
      <c r="A725" s="9" t="s">
        <v>283</v>
      </c>
      <c r="B725" s="9"/>
      <c r="C725" s="13"/>
      <c r="D725" s="12"/>
      <c r="E725" s="12"/>
      <c r="F725" s="12"/>
      <c r="G725" s="12"/>
      <c r="H725" s="12"/>
      <c r="I725" s="12"/>
      <c r="J725" s="11"/>
    </row>
    <row r="726" spans="1:11" x14ac:dyDescent="0.25">
      <c r="A726" s="462" t="s">
        <v>521</v>
      </c>
      <c r="B726" s="463"/>
      <c r="C726" s="463"/>
      <c r="D726" s="463"/>
      <c r="E726" s="464"/>
      <c r="F726" s="9"/>
      <c r="G726" s="9"/>
      <c r="H726" s="9"/>
      <c r="I726" s="9"/>
      <c r="J726" s="9"/>
    </row>
    <row r="727" spans="1:11" x14ac:dyDescent="0.25">
      <c r="A727" s="14"/>
      <c r="B727" s="14"/>
      <c r="C727" s="14"/>
      <c r="D727" s="14"/>
      <c r="E727" s="14"/>
      <c r="F727" s="2"/>
      <c r="G727" s="2"/>
      <c r="H727" s="2"/>
      <c r="I727" s="2"/>
      <c r="J727" s="2"/>
    </row>
    <row r="728" spans="1:11" ht="72" customHeight="1" x14ac:dyDescent="0.25">
      <c r="A728" s="15" t="s">
        <v>285</v>
      </c>
      <c r="B728" s="15" t="s">
        <v>286</v>
      </c>
      <c r="C728" s="15" t="s">
        <v>287</v>
      </c>
      <c r="D728" s="15" t="s">
        <v>288</v>
      </c>
      <c r="E728" s="15" t="s">
        <v>289</v>
      </c>
      <c r="F728" s="2">
        <v>22.58201232006919</v>
      </c>
      <c r="G728" s="2">
        <v>7.2897303936646143</v>
      </c>
      <c r="H728" s="2">
        <v>0</v>
      </c>
      <c r="I728" s="2">
        <v>2.7382504950788373</v>
      </c>
      <c r="J728" s="2">
        <v>3.2696651458704956E-2</v>
      </c>
      <c r="K728">
        <v>1.2962290148385143</v>
      </c>
    </row>
    <row r="729" spans="1:11" ht="25.5" customHeight="1" x14ac:dyDescent="0.25">
      <c r="A729" s="16"/>
      <c r="B729" s="16"/>
      <c r="C729" s="16" t="s">
        <v>290</v>
      </c>
      <c r="D729" s="16" t="s">
        <v>291</v>
      </c>
      <c r="E729" s="16" t="s">
        <v>292</v>
      </c>
      <c r="F729" s="2"/>
      <c r="G729" s="2"/>
      <c r="H729" s="2"/>
      <c r="I729" s="2"/>
      <c r="J729" s="2"/>
    </row>
    <row r="730" spans="1:11" ht="38.25" customHeight="1" x14ac:dyDescent="0.25">
      <c r="A730" s="38" t="str">
        <f>+'[1]CM.05-SERV.TER.'!$A$9</f>
        <v>Servicio por mantenimiento de  Equipos de computo.</v>
      </c>
      <c r="B730" s="33" t="str">
        <f>+'[1]CM.05-SERV.TER.'!$C$9</f>
        <v>servicio</v>
      </c>
      <c r="C730" s="34">
        <f t="shared" ref="C730:C735" si="28">E730/D730</f>
        <v>2.1191828378443311E-2</v>
      </c>
      <c r="D730" s="35">
        <f>+'[1]CM.05-SERV.TER.'!$D$9</f>
        <v>1065.5999999999999</v>
      </c>
      <c r="E730" s="36">
        <f>F728</f>
        <v>22.58201232006919</v>
      </c>
      <c r="F730" s="2"/>
      <c r="G730" s="2"/>
      <c r="H730" s="2"/>
      <c r="I730" s="2"/>
      <c r="J730" s="2"/>
    </row>
    <row r="731" spans="1:11" ht="38.25" customHeight="1" x14ac:dyDescent="0.25">
      <c r="A731" s="39" t="str">
        <f>+'[1]CM.05-SERV.TER.'!$A$10</f>
        <v>Servicio por  mantenimiento de Impresoras.</v>
      </c>
      <c r="B731" s="17" t="str">
        <f>+'[1]CM.05-SERV.TER.'!$C$10</f>
        <v>servicio</v>
      </c>
      <c r="C731" s="18">
        <f t="shared" si="28"/>
        <v>6.902500136033155E-3</v>
      </c>
      <c r="D731" s="19">
        <f>+'[1]CM.05-SERV.TER.'!$D$10</f>
        <v>1056.0999999999999</v>
      </c>
      <c r="E731" s="20">
        <f>G728</f>
        <v>7.2897303936646143</v>
      </c>
      <c r="F731" s="2"/>
      <c r="G731" s="2"/>
      <c r="H731" s="2"/>
      <c r="I731" s="2"/>
      <c r="J731" s="2"/>
    </row>
    <row r="732" spans="1:11" ht="38.25" customHeight="1" x14ac:dyDescent="0.25">
      <c r="A732" s="39" t="str">
        <f>+'[1]CM.05-SERV.TER.'!$A$11</f>
        <v>Servicio por mantenimiento de Modulos  de trabajo</v>
      </c>
      <c r="B732" s="17" t="str">
        <f>+'[1]CM.05-SERV.TER.'!$C$11</f>
        <v>servicio</v>
      </c>
      <c r="C732" s="18">
        <f t="shared" si="28"/>
        <v>0</v>
      </c>
      <c r="D732" s="19">
        <f>+'[1]CM.05-SERV.TER.'!$D$11</f>
        <v>188.55555555555554</v>
      </c>
      <c r="E732" s="20">
        <f>H728</f>
        <v>0</v>
      </c>
      <c r="F732" s="2"/>
      <c r="G732" s="2"/>
      <c r="H732" s="2"/>
      <c r="I732" s="2"/>
      <c r="J732" s="2"/>
    </row>
    <row r="733" spans="1:11" ht="38.25" customHeight="1" x14ac:dyDescent="0.25">
      <c r="A733" s="39" t="str">
        <f>+'[1]CM.05-SERV.TER.'!$A$12</f>
        <v xml:space="preserve">Servicio por mantenimiento de escritorio </v>
      </c>
      <c r="B733" s="17" t="str">
        <f>+'[1]CM.05-SERV.TER.'!$C$12</f>
        <v>servicio</v>
      </c>
      <c r="C733" s="18">
        <f t="shared" si="28"/>
        <v>9.3587818924320901E-3</v>
      </c>
      <c r="D733" s="19">
        <f>+'[1]CM.05-SERV.TER.'!$D$12</f>
        <v>292.58620689655174</v>
      </c>
      <c r="E733" s="20">
        <f>I728</f>
        <v>2.7382504950788373</v>
      </c>
      <c r="F733" s="2"/>
      <c r="G733" s="2"/>
      <c r="H733" s="2"/>
      <c r="I733" s="2"/>
      <c r="J733" s="2"/>
    </row>
    <row r="734" spans="1:11" x14ac:dyDescent="0.25">
      <c r="A734" s="39" t="str">
        <f>+'[1]CM.05-SERV.TER.'!$A$13</f>
        <v xml:space="preserve">Servicio por mantenimiento de sillon </v>
      </c>
      <c r="B734" s="17" t="str">
        <f>+'[1]CM.05-SERV.TER.'!$C$13</f>
        <v>servicio</v>
      </c>
      <c r="C734" s="18">
        <f t="shared" si="28"/>
        <v>5.3948511540585667E-5</v>
      </c>
      <c r="D734" s="19">
        <f>+'[1]CM.05-SERV.TER.'!$D$13</f>
        <v>606.07142857142856</v>
      </c>
      <c r="E734" s="20">
        <f>J728</f>
        <v>3.2696651458704956E-2</v>
      </c>
      <c r="F734" s="2"/>
      <c r="G734" s="2"/>
      <c r="H734" s="2"/>
      <c r="I734" s="2"/>
      <c r="J734" s="2"/>
    </row>
    <row r="735" spans="1:11" x14ac:dyDescent="0.25">
      <c r="A735" s="40" t="str">
        <f>+'[1]CM.05-SERV.TER.'!$A$14</f>
        <v>Servicio por mantenimiento de armario</v>
      </c>
      <c r="B735" s="21" t="str">
        <f>+'[1]CM.05-SERV.TER.'!$C$14</f>
        <v>servicio</v>
      </c>
      <c r="C735" s="22">
        <f t="shared" si="28"/>
        <v>1.8179287302979751E-2</v>
      </c>
      <c r="D735" s="23">
        <f>+'[1]CM.05-SERV.TER.'!$D$14</f>
        <v>71.30252100840336</v>
      </c>
      <c r="E735" s="37">
        <f>K728</f>
        <v>1.2962290148385143</v>
      </c>
      <c r="F735" s="2"/>
      <c r="G735" s="2"/>
      <c r="H735" s="2"/>
      <c r="I735" s="2"/>
      <c r="J735" s="2"/>
    </row>
    <row r="736" spans="1:11" x14ac:dyDescent="0.25">
      <c r="A736" s="5"/>
      <c r="B736" s="6"/>
      <c r="C736" s="31" t="s">
        <v>293</v>
      </c>
      <c r="D736" s="32"/>
      <c r="E736" s="29">
        <f>+SUM(E730:E735)</f>
        <v>33.938918875109863</v>
      </c>
      <c r="F736" s="2"/>
      <c r="G736" s="2"/>
      <c r="H736" s="2"/>
      <c r="I736" s="2"/>
      <c r="J736" s="2"/>
    </row>
    <row r="737" spans="1:10" x14ac:dyDescent="0.25">
      <c r="A737" s="5"/>
      <c r="B737" s="6"/>
      <c r="C737" s="24" t="s">
        <v>294</v>
      </c>
      <c r="D737" s="25"/>
      <c r="E737" s="26">
        <v>3</v>
      </c>
      <c r="F737" s="2"/>
      <c r="G737" s="2"/>
      <c r="H737" s="2"/>
      <c r="I737" s="2"/>
      <c r="J737" s="2"/>
    </row>
    <row r="738" spans="1:10" x14ac:dyDescent="0.25">
      <c r="A738" s="5"/>
      <c r="B738" s="6"/>
      <c r="C738" s="27" t="s">
        <v>295</v>
      </c>
      <c r="D738" s="28"/>
      <c r="E738" s="29">
        <f>+E736/E737</f>
        <v>11.312972958369954</v>
      </c>
      <c r="F738" s="2"/>
      <c r="G738" s="2"/>
      <c r="H738" s="2"/>
      <c r="I738" s="2"/>
      <c r="J738" s="2"/>
    </row>
    <row r="741" spans="1:10" ht="20.25" customHeight="1" x14ac:dyDescent="0.25">
      <c r="A741" s="391" t="s">
        <v>279</v>
      </c>
      <c r="B741" s="391"/>
      <c r="C741" s="391"/>
      <c r="D741" s="391"/>
      <c r="E741" s="391"/>
      <c r="F741" s="1"/>
      <c r="G741" s="1"/>
      <c r="H741" s="2"/>
      <c r="I741" s="2"/>
      <c r="J741" s="2"/>
    </row>
    <row r="742" spans="1:10" x14ac:dyDescent="0.25">
      <c r="A742" s="3"/>
      <c r="B742" s="3"/>
      <c r="C742" s="3"/>
      <c r="D742" s="3"/>
      <c r="E742" s="3"/>
      <c r="F742" s="3"/>
      <c r="G742" s="3"/>
      <c r="H742" s="2"/>
      <c r="I742" s="2"/>
      <c r="J742" s="2"/>
    </row>
    <row r="743" spans="1:10" x14ac:dyDescent="0.25">
      <c r="A743" s="4"/>
      <c r="B743" s="4"/>
      <c r="C743" s="5"/>
      <c r="D743" s="6"/>
      <c r="E743" s="7"/>
      <c r="F743" s="2"/>
      <c r="G743" s="2"/>
      <c r="H743" s="2"/>
      <c r="I743" s="2"/>
      <c r="J743" s="2"/>
    </row>
    <row r="744" spans="1:10" ht="15.75" x14ac:dyDescent="0.25">
      <c r="A744" s="392" t="s">
        <v>280</v>
      </c>
      <c r="B744" s="392"/>
      <c r="C744" s="392"/>
      <c r="D744" s="392"/>
      <c r="E744" s="392"/>
      <c r="F744" s="2"/>
      <c r="G744" s="2"/>
      <c r="H744" s="2"/>
      <c r="I744" s="2"/>
      <c r="J744" s="2"/>
    </row>
    <row r="745" spans="1:10" ht="15.75" customHeight="1" x14ac:dyDescent="0.25">
      <c r="A745" s="393" t="s">
        <v>281</v>
      </c>
      <c r="B745" s="393"/>
      <c r="C745" s="393"/>
      <c r="D745" s="393"/>
      <c r="E745" s="393"/>
      <c r="F745" s="2"/>
      <c r="G745" s="2"/>
      <c r="H745" s="2"/>
      <c r="I745" s="2"/>
      <c r="J745" s="2"/>
    </row>
    <row r="746" spans="1:10" x14ac:dyDescent="0.25">
      <c r="A746" s="2"/>
      <c r="B746" s="8"/>
      <c r="C746" s="8"/>
      <c r="D746" s="2"/>
      <c r="E746" s="2"/>
      <c r="F746" s="2"/>
      <c r="G746" s="2"/>
      <c r="H746" s="2"/>
      <c r="I746" s="2"/>
      <c r="J746" s="2"/>
    </row>
    <row r="747" spans="1:10" x14ac:dyDescent="0.25">
      <c r="A747" s="9" t="s">
        <v>282</v>
      </c>
      <c r="B747" s="9"/>
      <c r="C747" s="10"/>
      <c r="D747" s="9"/>
      <c r="E747" s="9"/>
      <c r="F747" s="9"/>
      <c r="G747" s="9"/>
      <c r="H747" s="9"/>
      <c r="I747" s="9"/>
      <c r="J747" s="11"/>
    </row>
    <row r="748" spans="1:10" x14ac:dyDescent="0.25">
      <c r="A748" s="462" t="s">
        <v>556</v>
      </c>
      <c r="B748" s="463"/>
      <c r="C748" s="463"/>
      <c r="D748" s="463"/>
      <c r="E748" s="464"/>
      <c r="F748" s="9"/>
      <c r="G748" s="9"/>
      <c r="H748" s="9"/>
      <c r="I748" s="9"/>
      <c r="J748" s="9"/>
    </row>
    <row r="749" spans="1:10" x14ac:dyDescent="0.25">
      <c r="A749" s="12" t="s">
        <v>557</v>
      </c>
      <c r="B749" s="12"/>
      <c r="C749" s="13"/>
      <c r="D749" s="12"/>
      <c r="E749" s="12"/>
      <c r="F749" s="12"/>
      <c r="G749" s="12"/>
      <c r="H749" s="12"/>
      <c r="I749" s="12"/>
      <c r="J749" s="11"/>
    </row>
    <row r="750" spans="1:10" ht="50.25" customHeight="1" x14ac:dyDescent="0.25">
      <c r="A750" s="528" t="s">
        <v>558</v>
      </c>
      <c r="B750" s="529"/>
      <c r="C750" s="529"/>
      <c r="D750" s="529"/>
      <c r="E750" s="530"/>
      <c r="F750" s="9"/>
      <c r="G750" s="9"/>
      <c r="H750" s="9"/>
      <c r="I750" s="9"/>
      <c r="J750" s="9"/>
    </row>
    <row r="751" spans="1:10" x14ac:dyDescent="0.25">
      <c r="A751" s="12"/>
      <c r="B751" s="12"/>
      <c r="C751" s="13"/>
      <c r="D751" s="12"/>
      <c r="E751" s="12"/>
      <c r="F751" s="12"/>
      <c r="G751" s="12"/>
      <c r="H751" s="12"/>
      <c r="I751" s="12"/>
      <c r="J751" s="11"/>
    </row>
    <row r="752" spans="1:10" x14ac:dyDescent="0.25">
      <c r="A752" s="9" t="s">
        <v>283</v>
      </c>
      <c r="B752" s="9"/>
      <c r="C752" s="13"/>
      <c r="D752" s="12"/>
      <c r="E752" s="12"/>
      <c r="F752" s="12"/>
      <c r="G752" s="12"/>
      <c r="H752" s="12"/>
      <c r="I752" s="12"/>
      <c r="J752" s="11"/>
    </row>
    <row r="753" spans="1:11" x14ac:dyDescent="0.25">
      <c r="A753" s="462" t="s">
        <v>521</v>
      </c>
      <c r="B753" s="463"/>
      <c r="C753" s="463"/>
      <c r="D753" s="463"/>
      <c r="E753" s="464"/>
      <c r="F753" s="9"/>
      <c r="G753" s="9"/>
      <c r="H753" s="9"/>
      <c r="I753" s="9"/>
      <c r="J753" s="9"/>
    </row>
    <row r="754" spans="1:11" x14ac:dyDescent="0.25">
      <c r="A754" s="14"/>
      <c r="B754" s="14"/>
      <c r="C754" s="14"/>
      <c r="D754" s="14"/>
      <c r="E754" s="14"/>
      <c r="F754" s="2"/>
      <c r="G754" s="2"/>
      <c r="H754" s="2"/>
      <c r="I754" s="2"/>
      <c r="J754" s="2"/>
    </row>
    <row r="755" spans="1:11" ht="72" customHeight="1" x14ac:dyDescent="0.25">
      <c r="A755" s="15" t="s">
        <v>285</v>
      </c>
      <c r="B755" s="15" t="s">
        <v>286</v>
      </c>
      <c r="C755" s="15" t="s">
        <v>287</v>
      </c>
      <c r="D755" s="15" t="s">
        <v>288</v>
      </c>
      <c r="E755" s="15" t="s">
        <v>289</v>
      </c>
      <c r="F755" s="2">
        <v>22.58201232006919</v>
      </c>
      <c r="G755" s="2">
        <v>7.2897303936646143</v>
      </c>
      <c r="H755" s="2">
        <v>0</v>
      </c>
      <c r="I755" s="2">
        <v>2.7382504950788373</v>
      </c>
      <c r="J755" s="2">
        <v>3.2696651458704956E-2</v>
      </c>
      <c r="K755">
        <v>1.2962290148385143</v>
      </c>
    </row>
    <row r="756" spans="1:11" ht="25.5" customHeight="1" x14ac:dyDescent="0.25">
      <c r="A756" s="16"/>
      <c r="B756" s="16"/>
      <c r="C756" s="16" t="s">
        <v>290</v>
      </c>
      <c r="D756" s="16" t="s">
        <v>291</v>
      </c>
      <c r="E756" s="16" t="s">
        <v>292</v>
      </c>
      <c r="F756" s="2"/>
      <c r="G756" s="2"/>
      <c r="H756" s="2"/>
      <c r="I756" s="2"/>
      <c r="J756" s="2"/>
    </row>
    <row r="757" spans="1:11" ht="38.25" customHeight="1" x14ac:dyDescent="0.25">
      <c r="A757" s="38" t="str">
        <f>+'[1]CM.05-SERV.TER.'!$A$9</f>
        <v>Servicio por mantenimiento de  Equipos de computo.</v>
      </c>
      <c r="B757" s="33" t="str">
        <f>+'[1]CM.05-SERV.TER.'!$C$9</f>
        <v>servicio</v>
      </c>
      <c r="C757" s="34">
        <f t="shared" ref="C757:C762" si="29">E757/D757</f>
        <v>2.1191828378443311E-2</v>
      </c>
      <c r="D757" s="35">
        <f>+'[1]CM.05-SERV.TER.'!$D$9</f>
        <v>1065.5999999999999</v>
      </c>
      <c r="E757" s="36">
        <f>F755</f>
        <v>22.58201232006919</v>
      </c>
      <c r="F757" s="2"/>
      <c r="G757" s="2"/>
      <c r="H757" s="2"/>
      <c r="I757" s="2"/>
      <c r="J757" s="2"/>
    </row>
    <row r="758" spans="1:11" ht="38.25" customHeight="1" x14ac:dyDescent="0.25">
      <c r="A758" s="39" t="str">
        <f>+'[1]CM.05-SERV.TER.'!$A$10</f>
        <v>Servicio por  mantenimiento de Impresoras.</v>
      </c>
      <c r="B758" s="17" t="str">
        <f>+'[1]CM.05-SERV.TER.'!$C$10</f>
        <v>servicio</v>
      </c>
      <c r="C758" s="18">
        <f t="shared" si="29"/>
        <v>6.902500136033155E-3</v>
      </c>
      <c r="D758" s="19">
        <f>+'[1]CM.05-SERV.TER.'!$D$10</f>
        <v>1056.0999999999999</v>
      </c>
      <c r="E758" s="20">
        <f>G755</f>
        <v>7.2897303936646143</v>
      </c>
      <c r="F758" s="2"/>
      <c r="G758" s="2"/>
      <c r="H758" s="2"/>
      <c r="I758" s="2"/>
      <c r="J758" s="2"/>
    </row>
    <row r="759" spans="1:11" ht="38.25" customHeight="1" x14ac:dyDescent="0.25">
      <c r="A759" s="39" t="str">
        <f>+'[1]CM.05-SERV.TER.'!$A$11</f>
        <v>Servicio por mantenimiento de Modulos  de trabajo</v>
      </c>
      <c r="B759" s="17" t="str">
        <f>+'[1]CM.05-SERV.TER.'!$C$11</f>
        <v>servicio</v>
      </c>
      <c r="C759" s="18">
        <f t="shared" si="29"/>
        <v>0</v>
      </c>
      <c r="D759" s="19">
        <f>+'[1]CM.05-SERV.TER.'!$D$11</f>
        <v>188.55555555555554</v>
      </c>
      <c r="E759" s="20">
        <f>H755</f>
        <v>0</v>
      </c>
      <c r="F759" s="2"/>
      <c r="G759" s="2"/>
      <c r="H759" s="2"/>
      <c r="I759" s="2"/>
      <c r="J759" s="2"/>
    </row>
    <row r="760" spans="1:11" ht="40.5" customHeight="1" x14ac:dyDescent="0.25">
      <c r="A760" s="39" t="str">
        <f>+'[1]CM.05-SERV.TER.'!$A$12</f>
        <v xml:space="preserve">Servicio por mantenimiento de escritorio </v>
      </c>
      <c r="B760" s="17" t="str">
        <f>+'[1]CM.05-SERV.TER.'!$C$12</f>
        <v>servicio</v>
      </c>
      <c r="C760" s="18">
        <f t="shared" si="29"/>
        <v>9.3587818924320901E-3</v>
      </c>
      <c r="D760" s="19">
        <f>+'[1]CM.05-SERV.TER.'!$D$12</f>
        <v>292.58620689655174</v>
      </c>
      <c r="E760" s="20">
        <f>I755</f>
        <v>2.7382504950788373</v>
      </c>
      <c r="F760" s="2"/>
      <c r="G760" s="2"/>
      <c r="H760" s="2"/>
      <c r="I760" s="2"/>
      <c r="J760" s="2"/>
    </row>
    <row r="761" spans="1:11" ht="30.75" customHeight="1" x14ac:dyDescent="0.25">
      <c r="A761" s="39" t="str">
        <f>+'[1]CM.05-SERV.TER.'!$A$13</f>
        <v xml:space="preserve">Servicio por mantenimiento de sillon </v>
      </c>
      <c r="B761" s="17" t="str">
        <f>+'[1]CM.05-SERV.TER.'!$C$13</f>
        <v>servicio</v>
      </c>
      <c r="C761" s="18">
        <f t="shared" si="29"/>
        <v>5.3948511540585667E-5</v>
      </c>
      <c r="D761" s="19">
        <f>+'[1]CM.05-SERV.TER.'!$D$13</f>
        <v>606.07142857142856</v>
      </c>
      <c r="E761" s="20">
        <f>J755</f>
        <v>3.2696651458704956E-2</v>
      </c>
      <c r="F761" s="2"/>
      <c r="G761" s="2"/>
      <c r="H761" s="2"/>
      <c r="I761" s="2"/>
      <c r="J761" s="2"/>
    </row>
    <row r="762" spans="1:11" ht="33.75" customHeight="1" x14ac:dyDescent="0.25">
      <c r="A762" s="40" t="str">
        <f>+'[1]CM.05-SERV.TER.'!$A$14</f>
        <v>Servicio por mantenimiento de armario</v>
      </c>
      <c r="B762" s="21" t="str">
        <f>+'[1]CM.05-SERV.TER.'!$C$14</f>
        <v>servicio</v>
      </c>
      <c r="C762" s="22">
        <f t="shared" si="29"/>
        <v>1.8179287302979751E-2</v>
      </c>
      <c r="D762" s="23">
        <f>+'[1]CM.05-SERV.TER.'!$D$14</f>
        <v>71.30252100840336</v>
      </c>
      <c r="E762" s="37">
        <f>K755</f>
        <v>1.2962290148385143</v>
      </c>
      <c r="F762" s="2"/>
      <c r="G762" s="2"/>
      <c r="H762" s="2"/>
      <c r="I762" s="2"/>
      <c r="J762" s="2"/>
    </row>
    <row r="763" spans="1:11" x14ac:dyDescent="0.25">
      <c r="A763" s="5"/>
      <c r="B763" s="6"/>
      <c r="C763" s="31" t="s">
        <v>293</v>
      </c>
      <c r="D763" s="32"/>
      <c r="E763" s="29">
        <f>+SUM(E757:E762)</f>
        <v>33.938918875109863</v>
      </c>
      <c r="F763" s="2"/>
      <c r="G763" s="2"/>
      <c r="H763" s="2"/>
      <c r="I763" s="2"/>
      <c r="J763" s="2"/>
    </row>
    <row r="764" spans="1:11" x14ac:dyDescent="0.25">
      <c r="A764" s="5"/>
      <c r="B764" s="6"/>
      <c r="C764" s="24" t="s">
        <v>294</v>
      </c>
      <c r="D764" s="25"/>
      <c r="E764" s="26">
        <v>3</v>
      </c>
      <c r="F764" s="2"/>
      <c r="G764" s="2"/>
      <c r="H764" s="2"/>
      <c r="I764" s="2"/>
      <c r="J764" s="2"/>
    </row>
    <row r="765" spans="1:11" x14ac:dyDescent="0.25">
      <c r="A765" s="5"/>
      <c r="B765" s="6"/>
      <c r="C765" s="27" t="s">
        <v>295</v>
      </c>
      <c r="D765" s="28"/>
      <c r="E765" s="29">
        <f>+E763/E764</f>
        <v>11.312972958369954</v>
      </c>
      <c r="F765" s="2"/>
      <c r="G765" s="2"/>
      <c r="H765" s="2"/>
      <c r="I765" s="2"/>
      <c r="J765" s="2"/>
    </row>
    <row r="768" spans="1:11" ht="20.25" customHeight="1" x14ac:dyDescent="0.25">
      <c r="A768" s="391" t="s">
        <v>279</v>
      </c>
      <c r="B768" s="391"/>
      <c r="C768" s="391"/>
      <c r="D768" s="391"/>
      <c r="E768" s="391"/>
      <c r="F768" s="1"/>
      <c r="G768" s="1"/>
      <c r="H768" s="2"/>
      <c r="I768" s="2"/>
      <c r="J768" s="2"/>
    </row>
    <row r="769" spans="1:11" x14ac:dyDescent="0.25">
      <c r="A769" s="3"/>
      <c r="B769" s="3"/>
      <c r="C769" s="3"/>
      <c r="D769" s="3"/>
      <c r="E769" s="3"/>
      <c r="F769" s="3"/>
      <c r="G769" s="3"/>
      <c r="H769" s="2"/>
      <c r="I769" s="2"/>
      <c r="J769" s="2"/>
    </row>
    <row r="770" spans="1:11" x14ac:dyDescent="0.25">
      <c r="A770" s="4"/>
      <c r="B770" s="4"/>
      <c r="C770" s="5"/>
      <c r="D770" s="6"/>
      <c r="E770" s="7"/>
      <c r="F770" s="2"/>
      <c r="G770" s="2"/>
      <c r="H770" s="2"/>
      <c r="I770" s="2"/>
      <c r="J770" s="2"/>
    </row>
    <row r="771" spans="1:11" ht="15.75" x14ac:dyDescent="0.25">
      <c r="A771" s="392" t="s">
        <v>280</v>
      </c>
      <c r="B771" s="392"/>
      <c r="C771" s="392"/>
      <c r="D771" s="392"/>
      <c r="E771" s="392"/>
      <c r="F771" s="2"/>
      <c r="G771" s="2"/>
      <c r="H771" s="2"/>
      <c r="I771" s="2"/>
      <c r="J771" s="2"/>
    </row>
    <row r="772" spans="1:11" ht="15.75" customHeight="1" x14ac:dyDescent="0.25">
      <c r="A772" s="393" t="s">
        <v>281</v>
      </c>
      <c r="B772" s="393"/>
      <c r="C772" s="393"/>
      <c r="D772" s="393"/>
      <c r="E772" s="393"/>
      <c r="F772" s="2"/>
      <c r="G772" s="2"/>
      <c r="H772" s="2"/>
      <c r="I772" s="2"/>
      <c r="J772" s="2"/>
    </row>
    <row r="773" spans="1:11" x14ac:dyDescent="0.25">
      <c r="A773" s="2"/>
      <c r="B773" s="8"/>
      <c r="C773" s="8"/>
      <c r="D773" s="2"/>
      <c r="E773" s="2"/>
      <c r="F773" s="2"/>
      <c r="G773" s="2"/>
      <c r="H773" s="2"/>
      <c r="I773" s="2"/>
      <c r="J773" s="2"/>
    </row>
    <row r="774" spans="1:11" x14ac:dyDescent="0.25">
      <c r="A774" s="9" t="s">
        <v>282</v>
      </c>
      <c r="B774" s="9"/>
      <c r="C774" s="10"/>
      <c r="D774" s="9"/>
      <c r="E774" s="9"/>
      <c r="F774" s="9"/>
      <c r="G774" s="9"/>
      <c r="H774" s="9"/>
      <c r="I774" s="9"/>
      <c r="J774" s="11"/>
    </row>
    <row r="775" spans="1:11" x14ac:dyDescent="0.25">
      <c r="A775" s="528" t="s">
        <v>556</v>
      </c>
      <c r="B775" s="529"/>
      <c r="C775" s="529"/>
      <c r="D775" s="529"/>
      <c r="E775" s="530"/>
      <c r="F775" s="9"/>
      <c r="G775" s="9"/>
      <c r="H775" s="9"/>
      <c r="I775" s="9"/>
      <c r="J775" s="9"/>
    </row>
    <row r="776" spans="1:11" ht="27.75" customHeight="1" x14ac:dyDescent="0.25">
      <c r="A776" s="12" t="s">
        <v>559</v>
      </c>
      <c r="B776" s="12"/>
      <c r="C776" s="13"/>
      <c r="D776" s="12"/>
      <c r="E776" s="12"/>
      <c r="F776" s="12"/>
      <c r="G776" s="12"/>
      <c r="H776" s="12"/>
      <c r="I776" s="12"/>
      <c r="J776" s="11"/>
    </row>
    <row r="777" spans="1:11" ht="50.25" customHeight="1" x14ac:dyDescent="0.25">
      <c r="A777" s="528" t="s">
        <v>0</v>
      </c>
      <c r="B777" s="529"/>
      <c r="C777" s="529"/>
      <c r="D777" s="529"/>
      <c r="E777" s="530"/>
      <c r="F777" s="9"/>
      <c r="G777" s="9"/>
      <c r="H777" s="9"/>
      <c r="I777" s="9"/>
      <c r="J777" s="9"/>
    </row>
    <row r="778" spans="1:11" x14ac:dyDescent="0.25">
      <c r="A778" s="12"/>
      <c r="B778" s="12"/>
      <c r="C778" s="13"/>
      <c r="D778" s="12"/>
      <c r="E778" s="12"/>
      <c r="F778" s="12"/>
      <c r="G778" s="12"/>
      <c r="H778" s="12"/>
      <c r="I778" s="12"/>
      <c r="J778" s="11"/>
    </row>
    <row r="779" spans="1:11" x14ac:dyDescent="0.25">
      <c r="A779" s="9" t="s">
        <v>283</v>
      </c>
      <c r="B779" s="9"/>
      <c r="C779" s="13"/>
      <c r="D779" s="12"/>
      <c r="E779" s="12"/>
      <c r="F779" s="12"/>
      <c r="G779" s="12"/>
      <c r="H779" s="12"/>
      <c r="I779" s="12"/>
      <c r="J779" s="11"/>
    </row>
    <row r="780" spans="1:11" x14ac:dyDescent="0.25">
      <c r="A780" s="462" t="s">
        <v>521</v>
      </c>
      <c r="B780" s="463"/>
      <c r="C780" s="463"/>
      <c r="D780" s="463"/>
      <c r="E780" s="464"/>
      <c r="F780" s="9"/>
      <c r="G780" s="9"/>
      <c r="H780" s="9"/>
      <c r="I780" s="9"/>
      <c r="J780" s="9"/>
    </row>
    <row r="781" spans="1:11" x14ac:dyDescent="0.25">
      <c r="A781" s="14"/>
      <c r="B781" s="14"/>
      <c r="C781" s="14"/>
      <c r="D781" s="14"/>
      <c r="E781" s="14"/>
      <c r="F781" s="2"/>
      <c r="G781" s="2"/>
      <c r="H781" s="2"/>
      <c r="I781" s="2"/>
      <c r="J781" s="2"/>
    </row>
    <row r="782" spans="1:11" ht="72" customHeight="1" x14ac:dyDescent="0.25">
      <c r="A782" s="15" t="s">
        <v>285</v>
      </c>
      <c r="B782" s="15" t="s">
        <v>286</v>
      </c>
      <c r="C782" s="15" t="s">
        <v>287</v>
      </c>
      <c r="D782" s="15" t="s">
        <v>288</v>
      </c>
      <c r="E782" s="15" t="s">
        <v>289</v>
      </c>
      <c r="F782" s="2">
        <v>16.023154719836281</v>
      </c>
      <c r="G782" s="2">
        <v>5.3397431034727214</v>
      </c>
      <c r="H782" s="2">
        <v>0</v>
      </c>
      <c r="I782" s="2">
        <v>1.9584600911167385</v>
      </c>
      <c r="J782" s="2">
        <v>2.1797767639136635E-2</v>
      </c>
      <c r="K782">
        <v>0.96135855229500633</v>
      </c>
    </row>
    <row r="783" spans="1:11" ht="25.5" customHeight="1" x14ac:dyDescent="0.25">
      <c r="A783" s="16"/>
      <c r="B783" s="16"/>
      <c r="C783" s="16" t="s">
        <v>290</v>
      </c>
      <c r="D783" s="16" t="s">
        <v>291</v>
      </c>
      <c r="E783" s="16" t="s">
        <v>292</v>
      </c>
      <c r="F783" s="2"/>
      <c r="G783" s="2"/>
      <c r="H783" s="2"/>
      <c r="I783" s="2"/>
      <c r="J783" s="2"/>
    </row>
    <row r="784" spans="1:11" ht="38.25" customHeight="1" x14ac:dyDescent="0.25">
      <c r="A784" s="38" t="str">
        <f>+'[1]CM.05-SERV.TER.'!$A$9</f>
        <v>Servicio por mantenimiento de  Equipos de computo.</v>
      </c>
      <c r="B784" s="33" t="str">
        <f>+'[1]CM.05-SERV.TER.'!$C$9</f>
        <v>servicio</v>
      </c>
      <c r="C784" s="34">
        <f t="shared" ref="C784:C789" si="30">E784/D784</f>
        <v>1.5036744294140656E-2</v>
      </c>
      <c r="D784" s="35">
        <f>+'[1]CM.05-SERV.TER.'!$D$9</f>
        <v>1065.5999999999999</v>
      </c>
      <c r="E784" s="36">
        <f>F782</f>
        <v>16.023154719836281</v>
      </c>
      <c r="F784" s="2"/>
      <c r="G784" s="2"/>
      <c r="H784" s="2"/>
      <c r="I784" s="2"/>
      <c r="J784" s="2"/>
    </row>
    <row r="785" spans="1:10" ht="38.25" customHeight="1" x14ac:dyDescent="0.25">
      <c r="A785" s="39" t="str">
        <f>+'[1]CM.05-SERV.TER.'!$A$10</f>
        <v>Servicio por  mantenimiento de Impresoras.</v>
      </c>
      <c r="B785" s="17" t="str">
        <f>+'[1]CM.05-SERV.TER.'!$C$10</f>
        <v>servicio</v>
      </c>
      <c r="C785" s="18">
        <f t="shared" si="30"/>
        <v>5.0560961116113265E-3</v>
      </c>
      <c r="D785" s="19">
        <f>+'[1]CM.05-SERV.TER.'!$D$10</f>
        <v>1056.0999999999999</v>
      </c>
      <c r="E785" s="20">
        <f>G782</f>
        <v>5.3397431034727214</v>
      </c>
      <c r="F785" s="2"/>
      <c r="G785" s="2"/>
      <c r="H785" s="2"/>
      <c r="I785" s="2"/>
      <c r="J785" s="2"/>
    </row>
    <row r="786" spans="1:10" ht="38.25" customHeight="1" x14ac:dyDescent="0.25">
      <c r="A786" s="39" t="str">
        <f>+'[1]CM.05-SERV.TER.'!$A$11</f>
        <v>Servicio por mantenimiento de Modulos  de trabajo</v>
      </c>
      <c r="B786" s="17" t="str">
        <f>+'[1]CM.05-SERV.TER.'!$C$11</f>
        <v>servicio</v>
      </c>
      <c r="C786" s="18">
        <f t="shared" si="30"/>
        <v>0</v>
      </c>
      <c r="D786" s="19">
        <f>+'[1]CM.05-SERV.TER.'!$D$11</f>
        <v>188.55555555555554</v>
      </c>
      <c r="E786" s="20">
        <f>H782</f>
        <v>0</v>
      </c>
      <c r="F786" s="2"/>
      <c r="G786" s="2"/>
      <c r="H786" s="2"/>
      <c r="I786" s="2"/>
      <c r="J786" s="2"/>
    </row>
    <row r="787" spans="1:10" ht="38.25" customHeight="1" x14ac:dyDescent="0.25">
      <c r="A787" s="39" t="str">
        <f>+'[1]CM.05-SERV.TER.'!$A$12</f>
        <v xml:space="preserve">Servicio por mantenimiento de escritorio </v>
      </c>
      <c r="B787" s="17" t="str">
        <f>+'[1]CM.05-SERV.TER.'!$C$12</f>
        <v>servicio</v>
      </c>
      <c r="C787" s="18">
        <f t="shared" si="30"/>
        <v>6.6936172825439498E-3</v>
      </c>
      <c r="D787" s="19">
        <f>+'[1]CM.05-SERV.TER.'!$D$12</f>
        <v>292.58620689655174</v>
      </c>
      <c r="E787" s="20">
        <f>I782</f>
        <v>1.9584600911167385</v>
      </c>
      <c r="F787" s="2"/>
      <c r="G787" s="2"/>
      <c r="H787" s="2"/>
      <c r="I787" s="2"/>
      <c r="J787" s="2"/>
    </row>
    <row r="788" spans="1:10" x14ac:dyDescent="0.25">
      <c r="A788" s="39" t="str">
        <f>+'[1]CM.05-SERV.TER.'!$A$13</f>
        <v xml:space="preserve">Servicio por mantenimiento de sillon </v>
      </c>
      <c r="B788" s="17" t="str">
        <f>+'[1]CM.05-SERV.TER.'!$C$13</f>
        <v>servicio</v>
      </c>
      <c r="C788" s="18">
        <f t="shared" si="30"/>
        <v>3.5965674360390444E-5</v>
      </c>
      <c r="D788" s="19">
        <f>+'[1]CM.05-SERV.TER.'!$D$13</f>
        <v>606.07142857142856</v>
      </c>
      <c r="E788" s="20">
        <f>J782</f>
        <v>2.1797767639136635E-2</v>
      </c>
      <c r="F788" s="2"/>
      <c r="G788" s="2"/>
      <c r="H788" s="2"/>
      <c r="I788" s="2"/>
      <c r="J788" s="2"/>
    </row>
    <row r="789" spans="1:10" x14ac:dyDescent="0.25">
      <c r="A789" s="40" t="str">
        <f>+'[1]CM.05-SERV.TER.'!$A$14</f>
        <v>Servicio por mantenimiento de armario</v>
      </c>
      <c r="B789" s="21" t="str">
        <f>+'[1]CM.05-SERV.TER.'!$C$14</f>
        <v>servicio</v>
      </c>
      <c r="C789" s="22">
        <f t="shared" si="30"/>
        <v>1.3482812931420831E-2</v>
      </c>
      <c r="D789" s="23">
        <f>+'[1]CM.05-SERV.TER.'!$D$14</f>
        <v>71.30252100840336</v>
      </c>
      <c r="E789" s="37">
        <f>K782</f>
        <v>0.96135855229500633</v>
      </c>
      <c r="F789" s="2"/>
      <c r="G789" s="2"/>
      <c r="H789" s="2"/>
      <c r="I789" s="2"/>
      <c r="J789" s="2"/>
    </row>
    <row r="790" spans="1:10" x14ac:dyDescent="0.25">
      <c r="A790" s="5"/>
      <c r="B790" s="6"/>
      <c r="C790" s="31" t="s">
        <v>293</v>
      </c>
      <c r="D790" s="32"/>
      <c r="E790" s="29">
        <f>+SUM(E784:E789)</f>
        <v>24.304514234359882</v>
      </c>
      <c r="F790" s="2"/>
      <c r="G790" s="2"/>
      <c r="H790" s="2"/>
      <c r="I790" s="2"/>
      <c r="J790" s="2"/>
    </row>
    <row r="791" spans="1:10" x14ac:dyDescent="0.25">
      <c r="A791" s="5"/>
      <c r="B791" s="6"/>
      <c r="C791" s="24" t="s">
        <v>294</v>
      </c>
      <c r="D791" s="25"/>
      <c r="E791" s="26">
        <v>2</v>
      </c>
      <c r="F791" s="2"/>
      <c r="G791" s="2"/>
      <c r="H791" s="2"/>
      <c r="I791" s="2"/>
      <c r="J791" s="2"/>
    </row>
    <row r="792" spans="1:10" x14ac:dyDescent="0.25">
      <c r="A792" s="5"/>
      <c r="B792" s="6"/>
      <c r="C792" s="27" t="s">
        <v>295</v>
      </c>
      <c r="D792" s="28"/>
      <c r="E792" s="29">
        <f>+E790/E791</f>
        <v>12.152257117179941</v>
      </c>
      <c r="F792" s="2"/>
      <c r="G792" s="2"/>
      <c r="H792" s="2"/>
      <c r="I792" s="2"/>
      <c r="J792" s="2"/>
    </row>
    <row r="795" spans="1:10" ht="20.25" customHeight="1" x14ac:dyDescent="0.25">
      <c r="A795" s="391" t="s">
        <v>279</v>
      </c>
      <c r="B795" s="391"/>
      <c r="C795" s="391"/>
      <c r="D795" s="391"/>
      <c r="E795" s="391"/>
      <c r="F795" s="1"/>
      <c r="G795" s="1"/>
      <c r="H795" s="2"/>
      <c r="I795" s="2"/>
      <c r="J795" s="2"/>
    </row>
    <row r="796" spans="1:10" x14ac:dyDescent="0.25">
      <c r="A796" s="3"/>
      <c r="B796" s="3"/>
      <c r="C796" s="3"/>
      <c r="D796" s="3"/>
      <c r="E796" s="3"/>
      <c r="F796" s="3"/>
      <c r="G796" s="3"/>
      <c r="H796" s="2"/>
      <c r="I796" s="2"/>
      <c r="J796" s="2"/>
    </row>
    <row r="797" spans="1:10" x14ac:dyDescent="0.25">
      <c r="A797" s="4"/>
      <c r="B797" s="4"/>
      <c r="C797" s="5"/>
      <c r="D797" s="6"/>
      <c r="E797" s="7"/>
      <c r="F797" s="2"/>
      <c r="G797" s="2"/>
      <c r="H797" s="2"/>
      <c r="I797" s="2"/>
      <c r="J797" s="2"/>
    </row>
    <row r="798" spans="1:10" ht="15.75" x14ac:dyDescent="0.25">
      <c r="A798" s="392" t="s">
        <v>280</v>
      </c>
      <c r="B798" s="392"/>
      <c r="C798" s="392"/>
      <c r="D798" s="392"/>
      <c r="E798" s="392"/>
      <c r="F798" s="2"/>
      <c r="G798" s="2"/>
      <c r="H798" s="2"/>
      <c r="I798" s="2"/>
      <c r="J798" s="2"/>
    </row>
    <row r="799" spans="1:10" ht="15.75" customHeight="1" x14ac:dyDescent="0.25">
      <c r="A799" s="393" t="s">
        <v>281</v>
      </c>
      <c r="B799" s="393"/>
      <c r="C799" s="393"/>
      <c r="D799" s="393"/>
      <c r="E799" s="393"/>
      <c r="F799" s="2"/>
      <c r="G799" s="2"/>
      <c r="H799" s="2"/>
      <c r="I799" s="2"/>
      <c r="J799" s="2"/>
    </row>
    <row r="800" spans="1:10" x14ac:dyDescent="0.25">
      <c r="A800" s="2"/>
      <c r="B800" s="8"/>
      <c r="C800" s="8"/>
      <c r="D800" s="2"/>
      <c r="E800" s="2"/>
      <c r="F800" s="2"/>
      <c r="G800" s="2"/>
      <c r="H800" s="2"/>
      <c r="I800" s="2"/>
      <c r="J800" s="2"/>
    </row>
    <row r="801" spans="1:11" x14ac:dyDescent="0.25">
      <c r="A801" s="9" t="s">
        <v>282</v>
      </c>
      <c r="B801" s="9"/>
      <c r="C801" s="10"/>
      <c r="D801" s="9"/>
      <c r="E801" s="9"/>
      <c r="F801" s="9"/>
      <c r="G801" s="9"/>
      <c r="H801" s="9"/>
      <c r="I801" s="9"/>
      <c r="J801" s="11"/>
    </row>
    <row r="802" spans="1:11" x14ac:dyDescent="0.25">
      <c r="A802" s="462" t="s">
        <v>1</v>
      </c>
      <c r="B802" s="463"/>
      <c r="C802" s="463"/>
      <c r="D802" s="463"/>
      <c r="E802" s="464"/>
      <c r="F802" s="9"/>
      <c r="G802" s="9"/>
      <c r="H802" s="9"/>
      <c r="I802" s="9"/>
      <c r="J802" s="9"/>
    </row>
    <row r="803" spans="1:11" x14ac:dyDescent="0.25">
      <c r="A803" s="12" t="s">
        <v>2</v>
      </c>
      <c r="B803" s="12"/>
      <c r="C803" s="13"/>
      <c r="D803" s="12"/>
      <c r="E803" s="12"/>
      <c r="F803" s="12"/>
      <c r="G803" s="12"/>
      <c r="H803" s="12"/>
      <c r="I803" s="12"/>
      <c r="J803" s="11"/>
    </row>
    <row r="804" spans="1:11" ht="50.25" customHeight="1" x14ac:dyDescent="0.25">
      <c r="A804" s="528" t="s">
        <v>3</v>
      </c>
      <c r="B804" s="529"/>
      <c r="C804" s="529"/>
      <c r="D804" s="529"/>
      <c r="E804" s="530"/>
      <c r="F804" s="9"/>
      <c r="G804" s="9"/>
      <c r="H804" s="9"/>
      <c r="I804" s="9"/>
      <c r="J804" s="9"/>
    </row>
    <row r="805" spans="1:11" x14ac:dyDescent="0.25">
      <c r="A805" s="12"/>
      <c r="B805" s="12"/>
      <c r="C805" s="13"/>
      <c r="D805" s="12"/>
      <c r="E805" s="12"/>
      <c r="F805" s="12"/>
      <c r="G805" s="12"/>
      <c r="H805" s="12"/>
      <c r="I805" s="12"/>
      <c r="J805" s="11"/>
    </row>
    <row r="806" spans="1:11" x14ac:dyDescent="0.25">
      <c r="A806" s="9" t="s">
        <v>283</v>
      </c>
      <c r="B806" s="9"/>
      <c r="C806" s="13"/>
      <c r="D806" s="12"/>
      <c r="E806" s="12"/>
      <c r="F806" s="12"/>
      <c r="G806" s="12"/>
      <c r="H806" s="12"/>
      <c r="I806" s="12"/>
      <c r="J806" s="11"/>
    </row>
    <row r="807" spans="1:11" x14ac:dyDescent="0.25">
      <c r="A807" s="462" t="s">
        <v>521</v>
      </c>
      <c r="B807" s="463"/>
      <c r="C807" s="463"/>
      <c r="D807" s="463"/>
      <c r="E807" s="464"/>
      <c r="F807" s="9"/>
      <c r="G807" s="9"/>
      <c r="H807" s="9"/>
      <c r="I807" s="9"/>
      <c r="J807" s="9"/>
    </row>
    <row r="808" spans="1:11" x14ac:dyDescent="0.25">
      <c r="A808" s="14"/>
      <c r="B808" s="14"/>
      <c r="C808" s="14"/>
      <c r="D808" s="14"/>
      <c r="E808" s="14"/>
      <c r="F808" s="2"/>
      <c r="G808" s="2"/>
      <c r="H808" s="2"/>
      <c r="I808" s="2"/>
      <c r="J808" s="2"/>
    </row>
    <row r="809" spans="1:11" ht="72" customHeight="1" x14ac:dyDescent="0.25">
      <c r="A809" s="15" t="s">
        <v>285</v>
      </c>
      <c r="B809" s="15" t="s">
        <v>286</v>
      </c>
      <c r="C809" s="15" t="s">
        <v>287</v>
      </c>
      <c r="D809" s="15" t="s">
        <v>288</v>
      </c>
      <c r="E809" s="15" t="s">
        <v>289</v>
      </c>
      <c r="F809" s="2">
        <v>16.023154719836281</v>
      </c>
      <c r="G809" s="2">
        <v>5.3397431034727214</v>
      </c>
      <c r="H809" s="2">
        <v>0</v>
      </c>
      <c r="I809" s="2">
        <v>1.9584600911167385</v>
      </c>
      <c r="J809" s="2">
        <v>2.1797767639136635E-2</v>
      </c>
      <c r="K809">
        <v>0.96135855229500633</v>
      </c>
    </row>
    <row r="810" spans="1:11" ht="25.5" customHeight="1" x14ac:dyDescent="0.25">
      <c r="A810" s="16"/>
      <c r="B810" s="16"/>
      <c r="C810" s="16" t="s">
        <v>290</v>
      </c>
      <c r="D810" s="16" t="s">
        <v>291</v>
      </c>
      <c r="E810" s="16" t="s">
        <v>292</v>
      </c>
      <c r="F810" s="2"/>
      <c r="G810" s="2"/>
      <c r="H810" s="2"/>
      <c r="I810" s="2"/>
      <c r="J810" s="2"/>
    </row>
    <row r="811" spans="1:11" ht="38.25" customHeight="1" x14ac:dyDescent="0.25">
      <c r="A811" s="38" t="str">
        <f>+'[1]CM.05-SERV.TER.'!$A$9</f>
        <v>Servicio por mantenimiento de  Equipos de computo.</v>
      </c>
      <c r="B811" s="33" t="str">
        <f>+'[1]CM.05-SERV.TER.'!$C$9</f>
        <v>servicio</v>
      </c>
      <c r="C811" s="34">
        <f t="shared" ref="C811:C816" si="31">E811/D811</f>
        <v>1.5036744294140656E-2</v>
      </c>
      <c r="D811" s="35">
        <f>+'[1]CM.05-SERV.TER.'!$D$9</f>
        <v>1065.5999999999999</v>
      </c>
      <c r="E811" s="36">
        <f>F809</f>
        <v>16.023154719836281</v>
      </c>
      <c r="F811" s="2"/>
      <c r="G811" s="2"/>
      <c r="H811" s="2"/>
      <c r="I811" s="2"/>
      <c r="J811" s="2"/>
    </row>
    <row r="812" spans="1:11" ht="38.25" customHeight="1" x14ac:dyDescent="0.25">
      <c r="A812" s="39" t="str">
        <f>+'[1]CM.05-SERV.TER.'!$A$10</f>
        <v>Servicio por  mantenimiento de Impresoras.</v>
      </c>
      <c r="B812" s="17" t="str">
        <f>+'[1]CM.05-SERV.TER.'!$C$10</f>
        <v>servicio</v>
      </c>
      <c r="C812" s="18">
        <f t="shared" si="31"/>
        <v>5.0560961116113265E-3</v>
      </c>
      <c r="D812" s="19">
        <f>+'[1]CM.05-SERV.TER.'!$D$10</f>
        <v>1056.0999999999999</v>
      </c>
      <c r="E812" s="20">
        <f>G809</f>
        <v>5.3397431034727214</v>
      </c>
      <c r="F812" s="2"/>
      <c r="G812" s="2"/>
      <c r="H812" s="2"/>
      <c r="I812" s="2"/>
      <c r="J812" s="2"/>
    </row>
    <row r="813" spans="1:11" ht="38.25" customHeight="1" x14ac:dyDescent="0.25">
      <c r="A813" s="39" t="str">
        <f>+'[1]CM.05-SERV.TER.'!$A$11</f>
        <v>Servicio por mantenimiento de Modulos  de trabajo</v>
      </c>
      <c r="B813" s="17" t="str">
        <f>+'[1]CM.05-SERV.TER.'!$C$11</f>
        <v>servicio</v>
      </c>
      <c r="C813" s="18">
        <f t="shared" si="31"/>
        <v>0</v>
      </c>
      <c r="D813" s="19">
        <f>+'[1]CM.05-SERV.TER.'!$D$11</f>
        <v>188.55555555555554</v>
      </c>
      <c r="E813" s="20">
        <f>H809</f>
        <v>0</v>
      </c>
      <c r="F813" s="2"/>
      <c r="G813" s="2"/>
      <c r="H813" s="2"/>
      <c r="I813" s="2"/>
      <c r="J813" s="2"/>
    </row>
    <row r="814" spans="1:11" ht="38.25" customHeight="1" x14ac:dyDescent="0.25">
      <c r="A814" s="39" t="str">
        <f>+'[1]CM.05-SERV.TER.'!$A$12</f>
        <v xml:space="preserve">Servicio por mantenimiento de escritorio </v>
      </c>
      <c r="B814" s="17" t="str">
        <f>+'[1]CM.05-SERV.TER.'!$C$12</f>
        <v>servicio</v>
      </c>
      <c r="C814" s="18">
        <f t="shared" si="31"/>
        <v>6.6936172825439498E-3</v>
      </c>
      <c r="D814" s="19">
        <f>+'[1]CM.05-SERV.TER.'!$D$12</f>
        <v>292.58620689655174</v>
      </c>
      <c r="E814" s="20">
        <f>I809</f>
        <v>1.9584600911167385</v>
      </c>
      <c r="F814" s="2"/>
      <c r="G814" s="2"/>
      <c r="H814" s="2"/>
      <c r="I814" s="2"/>
      <c r="J814" s="2"/>
    </row>
    <row r="815" spans="1:11" x14ac:dyDescent="0.25">
      <c r="A815" s="39" t="str">
        <f>+'[1]CM.05-SERV.TER.'!$A$13</f>
        <v xml:space="preserve">Servicio por mantenimiento de sillon </v>
      </c>
      <c r="B815" s="17" t="str">
        <f>+'[1]CM.05-SERV.TER.'!$C$13</f>
        <v>servicio</v>
      </c>
      <c r="C815" s="18">
        <f t="shared" si="31"/>
        <v>3.5965674360390444E-5</v>
      </c>
      <c r="D815" s="19">
        <f>+'[1]CM.05-SERV.TER.'!$D$13</f>
        <v>606.07142857142856</v>
      </c>
      <c r="E815" s="20">
        <f>J809</f>
        <v>2.1797767639136635E-2</v>
      </c>
      <c r="F815" s="2"/>
      <c r="G815" s="2"/>
      <c r="H815" s="2"/>
      <c r="I815" s="2"/>
      <c r="J815" s="2"/>
    </row>
    <row r="816" spans="1:11" x14ac:dyDescent="0.25">
      <c r="A816" s="40" t="str">
        <f>+'[1]CM.05-SERV.TER.'!$A$14</f>
        <v>Servicio por mantenimiento de armario</v>
      </c>
      <c r="B816" s="21" t="str">
        <f>+'[1]CM.05-SERV.TER.'!$C$14</f>
        <v>servicio</v>
      </c>
      <c r="C816" s="22">
        <f t="shared" si="31"/>
        <v>1.3482812931420831E-2</v>
      </c>
      <c r="D816" s="23">
        <f>+'[1]CM.05-SERV.TER.'!$D$14</f>
        <v>71.30252100840336</v>
      </c>
      <c r="E816" s="37">
        <f>K809</f>
        <v>0.96135855229500633</v>
      </c>
      <c r="F816" s="2"/>
      <c r="G816" s="2"/>
      <c r="H816" s="2"/>
      <c r="I816" s="2"/>
      <c r="J816" s="2"/>
    </row>
    <row r="817" spans="1:10" x14ac:dyDescent="0.25">
      <c r="A817" s="5"/>
      <c r="B817" s="6"/>
      <c r="C817" s="31" t="s">
        <v>293</v>
      </c>
      <c r="D817" s="32"/>
      <c r="E817" s="29">
        <f>+SUM(E811:E816)</f>
        <v>24.304514234359882</v>
      </c>
      <c r="F817" s="2"/>
      <c r="G817" s="2"/>
      <c r="H817" s="2"/>
      <c r="I817" s="2"/>
      <c r="J817" s="2"/>
    </row>
    <row r="818" spans="1:10" x14ac:dyDescent="0.25">
      <c r="A818" s="5"/>
      <c r="B818" s="6"/>
      <c r="C818" s="24" t="s">
        <v>294</v>
      </c>
      <c r="D818" s="25"/>
      <c r="E818" s="26">
        <v>2</v>
      </c>
      <c r="F818" s="2"/>
      <c r="G818" s="2"/>
      <c r="H818" s="2"/>
      <c r="I818" s="2"/>
      <c r="J818" s="2"/>
    </row>
    <row r="819" spans="1:10" x14ac:dyDescent="0.25">
      <c r="A819" s="5"/>
      <c r="B819" s="6"/>
      <c r="C819" s="27" t="s">
        <v>295</v>
      </c>
      <c r="D819" s="28"/>
      <c r="E819" s="29">
        <f>+E817/E818</f>
        <v>12.152257117179941</v>
      </c>
      <c r="F819" s="2"/>
      <c r="G819" s="2"/>
      <c r="H819" s="2"/>
      <c r="I819" s="2"/>
      <c r="J819" s="2"/>
    </row>
    <row r="822" spans="1:10" ht="20.25" customHeight="1" x14ac:dyDescent="0.25">
      <c r="A822" s="391" t="s">
        <v>279</v>
      </c>
      <c r="B822" s="391"/>
      <c r="C822" s="391"/>
      <c r="D822" s="391"/>
      <c r="E822" s="391"/>
      <c r="F822" s="1"/>
      <c r="G822" s="1"/>
      <c r="H822" s="2"/>
      <c r="I822" s="2"/>
      <c r="J822" s="2"/>
    </row>
    <row r="823" spans="1:10" x14ac:dyDescent="0.25">
      <c r="A823" s="3"/>
      <c r="B823" s="3"/>
      <c r="C823" s="3"/>
      <c r="D823" s="3"/>
      <c r="E823" s="3"/>
      <c r="F823" s="3"/>
      <c r="G823" s="3"/>
      <c r="H823" s="2"/>
      <c r="I823" s="2"/>
      <c r="J823" s="2"/>
    </row>
    <row r="824" spans="1:10" x14ac:dyDescent="0.25">
      <c r="A824" s="4"/>
      <c r="B824" s="4"/>
      <c r="C824" s="5"/>
      <c r="D824" s="6"/>
      <c r="E824" s="7"/>
      <c r="F824" s="2"/>
      <c r="G824" s="2"/>
      <c r="H824" s="2"/>
      <c r="I824" s="2"/>
      <c r="J824" s="2"/>
    </row>
    <row r="825" spans="1:10" ht="15.75" x14ac:dyDescent="0.25">
      <c r="A825" s="392" t="s">
        <v>280</v>
      </c>
      <c r="B825" s="392"/>
      <c r="C825" s="392"/>
      <c r="D825" s="392"/>
      <c r="E825" s="392"/>
      <c r="F825" s="2"/>
      <c r="G825" s="2"/>
      <c r="H825" s="2"/>
      <c r="I825" s="2"/>
      <c r="J825" s="2"/>
    </row>
    <row r="826" spans="1:10" ht="15.75" customHeight="1" x14ac:dyDescent="0.25">
      <c r="A826" s="393" t="s">
        <v>281</v>
      </c>
      <c r="B826" s="393"/>
      <c r="C826" s="393"/>
      <c r="D826" s="393"/>
      <c r="E826" s="393"/>
      <c r="F826" s="2"/>
      <c r="G826" s="2"/>
      <c r="H826" s="2"/>
      <c r="I826" s="2"/>
      <c r="J826" s="2"/>
    </row>
    <row r="827" spans="1:10" x14ac:dyDescent="0.25">
      <c r="A827" s="2"/>
      <c r="B827" s="8"/>
      <c r="C827" s="8"/>
      <c r="D827" s="2"/>
      <c r="E827" s="2"/>
      <c r="F827" s="2"/>
      <c r="G827" s="2"/>
      <c r="H827" s="2"/>
      <c r="I827" s="2"/>
      <c r="J827" s="2"/>
    </row>
    <row r="828" spans="1:10" x14ac:dyDescent="0.25">
      <c r="A828" s="9" t="s">
        <v>282</v>
      </c>
      <c r="B828" s="9"/>
      <c r="C828" s="10"/>
      <c r="D828" s="9"/>
      <c r="E828" s="9"/>
      <c r="F828" s="9"/>
      <c r="G828" s="9"/>
      <c r="H828" s="9"/>
      <c r="I828" s="9"/>
      <c r="J828" s="11"/>
    </row>
    <row r="829" spans="1:10" x14ac:dyDescent="0.25">
      <c r="A829" s="468" t="s">
        <v>4</v>
      </c>
      <c r="B829" s="469"/>
      <c r="C829" s="469"/>
      <c r="D829" s="469"/>
      <c r="E829" s="470"/>
      <c r="F829" s="9"/>
      <c r="G829" s="9"/>
      <c r="H829" s="9"/>
      <c r="I829" s="9"/>
      <c r="J829" s="9"/>
    </row>
    <row r="830" spans="1:10" x14ac:dyDescent="0.25">
      <c r="A830" s="31" t="s">
        <v>5</v>
      </c>
      <c r="B830" s="32"/>
      <c r="C830" s="293"/>
      <c r="D830" s="32"/>
      <c r="E830" s="294"/>
      <c r="F830" s="12"/>
      <c r="G830" s="12"/>
      <c r="H830" s="12"/>
      <c r="I830" s="12"/>
      <c r="J830" s="11"/>
    </row>
    <row r="831" spans="1:10" ht="50.25" customHeight="1" x14ac:dyDescent="0.25">
      <c r="A831" s="534" t="s">
        <v>6</v>
      </c>
      <c r="B831" s="520"/>
      <c r="C831" s="520"/>
      <c r="D831" s="520"/>
      <c r="E831" s="535"/>
      <c r="F831" s="9"/>
      <c r="G831" s="9"/>
      <c r="H831" s="9"/>
      <c r="I831" s="9"/>
      <c r="J831" s="9"/>
    </row>
    <row r="832" spans="1:10" x14ac:dyDescent="0.25">
      <c r="A832" s="12"/>
      <c r="B832" s="12"/>
      <c r="C832" s="13"/>
      <c r="D832" s="12"/>
      <c r="E832" s="12"/>
      <c r="F832" s="12"/>
      <c r="G832" s="12"/>
      <c r="H832" s="12"/>
      <c r="I832" s="12"/>
      <c r="J832" s="11"/>
    </row>
    <row r="833" spans="1:11" x14ac:dyDescent="0.25">
      <c r="A833" s="32" t="s">
        <v>283</v>
      </c>
      <c r="B833" s="32"/>
      <c r="C833" s="293"/>
      <c r="D833" s="32"/>
      <c r="E833" s="32"/>
      <c r="F833" s="12"/>
      <c r="G833" s="12"/>
      <c r="H833" s="12"/>
      <c r="I833" s="12"/>
      <c r="J833" s="11"/>
    </row>
    <row r="834" spans="1:11" x14ac:dyDescent="0.25">
      <c r="A834" s="462" t="s">
        <v>521</v>
      </c>
      <c r="B834" s="463"/>
      <c r="C834" s="463"/>
      <c r="D834" s="463"/>
      <c r="E834" s="464"/>
      <c r="F834" s="9"/>
      <c r="G834" s="9"/>
      <c r="H834" s="9"/>
      <c r="I834" s="9"/>
      <c r="J834" s="9"/>
    </row>
    <row r="835" spans="1:11" x14ac:dyDescent="0.25">
      <c r="A835" s="14"/>
      <c r="B835" s="14"/>
      <c r="C835" s="14"/>
      <c r="D835" s="14"/>
      <c r="E835" s="14"/>
      <c r="F835" s="2"/>
      <c r="G835" s="2"/>
      <c r="H835" s="2"/>
      <c r="I835" s="2"/>
      <c r="J835" s="2"/>
    </row>
    <row r="836" spans="1:11" ht="72" customHeight="1" x14ac:dyDescent="0.25">
      <c r="A836" s="15" t="s">
        <v>285</v>
      </c>
      <c r="B836" s="15" t="s">
        <v>286</v>
      </c>
      <c r="C836" s="15" t="s">
        <v>287</v>
      </c>
      <c r="D836" s="15" t="s">
        <v>288</v>
      </c>
      <c r="E836" s="15" t="s">
        <v>289</v>
      </c>
      <c r="F836" s="2">
        <v>15.054674880046131</v>
      </c>
      <c r="G836" s="2">
        <v>4.8598202624430789</v>
      </c>
      <c r="H836" s="2">
        <v>0</v>
      </c>
      <c r="I836" s="2">
        <v>1.8255003300525592</v>
      </c>
      <c r="J836" s="2">
        <v>2.1797767639136635E-2</v>
      </c>
      <c r="K836">
        <v>0.86415267655900962</v>
      </c>
    </row>
    <row r="837" spans="1:11" ht="25.5" customHeight="1" x14ac:dyDescent="0.25">
      <c r="A837" s="16"/>
      <c r="B837" s="16"/>
      <c r="C837" s="16" t="s">
        <v>290</v>
      </c>
      <c r="D837" s="16" t="s">
        <v>291</v>
      </c>
      <c r="E837" s="16" t="s">
        <v>292</v>
      </c>
      <c r="F837" s="2"/>
      <c r="G837" s="2"/>
      <c r="H837" s="2"/>
      <c r="I837" s="2"/>
      <c r="J837" s="2"/>
    </row>
    <row r="838" spans="1:11" ht="38.25" customHeight="1" x14ac:dyDescent="0.25">
      <c r="A838" s="38" t="str">
        <f>+'[1]CM.05-SERV.TER.'!$A$9</f>
        <v>Servicio por mantenimiento de  Equipos de computo.</v>
      </c>
      <c r="B838" s="33" t="str">
        <f>+'[1]CM.05-SERV.TER.'!$C$9</f>
        <v>servicio</v>
      </c>
      <c r="C838" s="34">
        <f t="shared" ref="C838:C843" si="32">E838/D838</f>
        <v>1.4127885585628877E-2</v>
      </c>
      <c r="D838" s="35">
        <f>+'[1]CM.05-SERV.TER.'!$D$9</f>
        <v>1065.5999999999999</v>
      </c>
      <c r="E838" s="36">
        <f>F836</f>
        <v>15.054674880046131</v>
      </c>
      <c r="F838" s="2"/>
      <c r="G838" s="2"/>
      <c r="H838" s="2"/>
      <c r="I838" s="2"/>
      <c r="J838" s="2"/>
    </row>
    <row r="839" spans="1:11" ht="38.25" customHeight="1" x14ac:dyDescent="0.25">
      <c r="A839" s="39" t="str">
        <f>+'[1]CM.05-SERV.TER.'!$A$10</f>
        <v>Servicio por  mantenimiento de Impresoras.</v>
      </c>
      <c r="B839" s="17" t="str">
        <f>+'[1]CM.05-SERV.TER.'!$C$10</f>
        <v>servicio</v>
      </c>
      <c r="C839" s="18">
        <f t="shared" si="32"/>
        <v>4.6016667573554396E-3</v>
      </c>
      <c r="D839" s="19">
        <f>+'[1]CM.05-SERV.TER.'!$D$10</f>
        <v>1056.0999999999999</v>
      </c>
      <c r="E839" s="20">
        <f>G836</f>
        <v>4.8598202624430789</v>
      </c>
      <c r="F839" s="2"/>
      <c r="G839" s="2"/>
      <c r="H839" s="2"/>
      <c r="I839" s="2"/>
      <c r="J839" s="2"/>
    </row>
    <row r="840" spans="1:11" ht="38.25" customHeight="1" x14ac:dyDescent="0.25">
      <c r="A840" s="39" t="str">
        <f>+'[1]CM.05-SERV.TER.'!$A$11</f>
        <v>Servicio por mantenimiento de Modulos  de trabajo</v>
      </c>
      <c r="B840" s="17" t="str">
        <f>+'[1]CM.05-SERV.TER.'!$C$11</f>
        <v>servicio</v>
      </c>
      <c r="C840" s="18">
        <f t="shared" si="32"/>
        <v>0</v>
      </c>
      <c r="D840" s="19">
        <f>+'[1]CM.05-SERV.TER.'!$D$11</f>
        <v>188.55555555555554</v>
      </c>
      <c r="E840" s="20">
        <f>H836</f>
        <v>0</v>
      </c>
      <c r="F840" s="2"/>
      <c r="G840" s="2"/>
      <c r="H840" s="2"/>
      <c r="I840" s="2"/>
      <c r="J840" s="2"/>
    </row>
    <row r="841" spans="1:11" ht="38.25" customHeight="1" x14ac:dyDescent="0.25">
      <c r="A841" s="39" t="str">
        <f>+'[1]CM.05-SERV.TER.'!$A$12</f>
        <v xml:space="preserve">Servicio por mantenimiento de escritorio </v>
      </c>
      <c r="B841" s="17" t="str">
        <f>+'[1]CM.05-SERV.TER.'!$C$12</f>
        <v>servicio</v>
      </c>
      <c r="C841" s="18">
        <f t="shared" si="32"/>
        <v>6.2391879282880629E-3</v>
      </c>
      <c r="D841" s="19">
        <f>+'[1]CM.05-SERV.TER.'!$D$12</f>
        <v>292.58620689655174</v>
      </c>
      <c r="E841" s="20">
        <f>I836</f>
        <v>1.8255003300525592</v>
      </c>
      <c r="F841" s="2"/>
      <c r="G841" s="2"/>
      <c r="H841" s="2"/>
      <c r="I841" s="2"/>
      <c r="J841" s="2"/>
    </row>
    <row r="842" spans="1:11" x14ac:dyDescent="0.25">
      <c r="A842" s="39" t="str">
        <f>+'[1]CM.05-SERV.TER.'!$A$13</f>
        <v xml:space="preserve">Servicio por mantenimiento de sillon </v>
      </c>
      <c r="B842" s="17" t="str">
        <f>+'[1]CM.05-SERV.TER.'!$C$13</f>
        <v>servicio</v>
      </c>
      <c r="C842" s="18">
        <f t="shared" si="32"/>
        <v>3.5965674360390444E-5</v>
      </c>
      <c r="D842" s="19">
        <f>+'[1]CM.05-SERV.TER.'!$D$13</f>
        <v>606.07142857142856</v>
      </c>
      <c r="E842" s="20">
        <f>J836</f>
        <v>2.1797767639136635E-2</v>
      </c>
      <c r="F842" s="2"/>
      <c r="G842" s="2"/>
      <c r="H842" s="2"/>
      <c r="I842" s="2"/>
      <c r="J842" s="2"/>
    </row>
    <row r="843" spans="1:11" x14ac:dyDescent="0.25">
      <c r="A843" s="40" t="str">
        <f>+'[1]CM.05-SERV.TER.'!$A$14</f>
        <v>Servicio por mantenimiento de armario</v>
      </c>
      <c r="B843" s="21" t="str">
        <f>+'[1]CM.05-SERV.TER.'!$C$14</f>
        <v>servicio</v>
      </c>
      <c r="C843" s="22">
        <f t="shared" si="32"/>
        <v>1.211952486865317E-2</v>
      </c>
      <c r="D843" s="23">
        <f>+'[1]CM.05-SERV.TER.'!$D$14</f>
        <v>71.30252100840336</v>
      </c>
      <c r="E843" s="37">
        <f>K836</f>
        <v>0.86415267655900962</v>
      </c>
      <c r="F843" s="2"/>
      <c r="G843" s="2"/>
      <c r="H843" s="2"/>
      <c r="I843" s="2"/>
      <c r="J843" s="2"/>
    </row>
    <row r="844" spans="1:11" x14ac:dyDescent="0.25">
      <c r="A844" s="5"/>
      <c r="B844" s="6"/>
      <c r="C844" s="31" t="s">
        <v>293</v>
      </c>
      <c r="D844" s="32"/>
      <c r="E844" s="29">
        <f>+SUM(E838:E843)</f>
        <v>22.625945916739912</v>
      </c>
      <c r="F844" s="2"/>
      <c r="G844" s="2"/>
      <c r="H844" s="2"/>
      <c r="I844" s="2"/>
      <c r="J844" s="2"/>
    </row>
    <row r="845" spans="1:11" x14ac:dyDescent="0.25">
      <c r="A845" s="5"/>
      <c r="B845" s="6"/>
      <c r="C845" s="24" t="s">
        <v>294</v>
      </c>
      <c r="D845" s="25"/>
      <c r="E845" s="26">
        <v>2</v>
      </c>
      <c r="F845" s="2"/>
      <c r="G845" s="2"/>
      <c r="H845" s="2"/>
      <c r="I845" s="2"/>
      <c r="J845" s="2"/>
    </row>
    <row r="846" spans="1:11" x14ac:dyDescent="0.25">
      <c r="A846" s="5"/>
      <c r="B846" s="6"/>
      <c r="C846" s="27" t="s">
        <v>295</v>
      </c>
      <c r="D846" s="28"/>
      <c r="E846" s="29">
        <f>+E844/E845</f>
        <v>11.312972958369956</v>
      </c>
      <c r="F846" s="2"/>
      <c r="G846" s="2"/>
      <c r="H846" s="2"/>
      <c r="I846" s="2"/>
      <c r="J846" s="2"/>
    </row>
    <row r="850" spans="1:11" ht="20.25" customHeight="1" x14ac:dyDescent="0.25">
      <c r="A850" s="391" t="s">
        <v>279</v>
      </c>
      <c r="B850" s="391"/>
      <c r="C850" s="391"/>
      <c r="D850" s="391"/>
      <c r="E850" s="391"/>
      <c r="F850" s="1"/>
      <c r="G850" s="1"/>
      <c r="H850" s="2"/>
      <c r="I850" s="2"/>
      <c r="J850" s="2"/>
    </row>
    <row r="851" spans="1:11" x14ac:dyDescent="0.25">
      <c r="A851" s="3"/>
      <c r="B851" s="3"/>
      <c r="C851" s="3"/>
      <c r="D851" s="3"/>
      <c r="E851" s="3"/>
      <c r="F851" s="3"/>
      <c r="G851" s="3"/>
      <c r="H851" s="2"/>
      <c r="I851" s="2"/>
      <c r="J851" s="2"/>
    </row>
    <row r="852" spans="1:11" x14ac:dyDescent="0.25">
      <c r="A852" s="4"/>
      <c r="B852" s="4"/>
      <c r="C852" s="5"/>
      <c r="D852" s="6"/>
      <c r="E852" s="7"/>
      <c r="F852" s="2"/>
      <c r="G852" s="2"/>
      <c r="H852" s="2"/>
      <c r="I852" s="2"/>
      <c r="J852" s="2"/>
    </row>
    <row r="853" spans="1:11" ht="15.75" x14ac:dyDescent="0.25">
      <c r="A853" s="392" t="s">
        <v>280</v>
      </c>
      <c r="B853" s="392"/>
      <c r="C853" s="392"/>
      <c r="D853" s="392"/>
      <c r="E853" s="392"/>
      <c r="F853" s="2"/>
      <c r="G853" s="2"/>
      <c r="H853" s="2"/>
      <c r="I853" s="2"/>
      <c r="J853" s="2"/>
    </row>
    <row r="854" spans="1:11" ht="15.75" customHeight="1" x14ac:dyDescent="0.25">
      <c r="A854" s="393" t="s">
        <v>281</v>
      </c>
      <c r="B854" s="393"/>
      <c r="C854" s="393"/>
      <c r="D854" s="393"/>
      <c r="E854" s="393"/>
      <c r="F854" s="2"/>
      <c r="G854" s="2"/>
      <c r="H854" s="2"/>
      <c r="I854" s="2"/>
      <c r="J854" s="2"/>
    </row>
    <row r="855" spans="1:11" x14ac:dyDescent="0.25">
      <c r="A855" s="2"/>
      <c r="B855" s="8"/>
      <c r="C855" s="8"/>
      <c r="D855" s="2"/>
      <c r="E855" s="2"/>
      <c r="F855" s="2"/>
      <c r="G855" s="2"/>
      <c r="H855" s="2"/>
      <c r="I855" s="2"/>
      <c r="J855" s="2"/>
    </row>
    <row r="856" spans="1:11" x14ac:dyDescent="0.25">
      <c r="A856" s="9" t="s">
        <v>282</v>
      </c>
      <c r="B856" s="9"/>
      <c r="C856" s="10"/>
      <c r="D856" s="9"/>
      <c r="E856" s="9"/>
      <c r="F856" s="9"/>
      <c r="G856" s="9"/>
      <c r="H856" s="9"/>
      <c r="I856" s="9"/>
      <c r="J856" s="11"/>
    </row>
    <row r="857" spans="1:11" x14ac:dyDescent="0.25">
      <c r="A857" s="462" t="s">
        <v>7</v>
      </c>
      <c r="B857" s="463"/>
      <c r="C857" s="463"/>
      <c r="D857" s="463"/>
      <c r="E857" s="464"/>
      <c r="F857" s="9"/>
      <c r="G857" s="9"/>
      <c r="H857" s="9"/>
      <c r="I857" s="9"/>
      <c r="J857" s="9"/>
    </row>
    <row r="858" spans="1:11" x14ac:dyDescent="0.25">
      <c r="A858" s="12" t="s">
        <v>8</v>
      </c>
      <c r="B858" s="12"/>
      <c r="C858" s="13"/>
      <c r="D858" s="12"/>
      <c r="E858" s="12"/>
      <c r="F858" s="12"/>
      <c r="G858" s="12"/>
      <c r="H858" s="12"/>
      <c r="I858" s="12"/>
      <c r="J858" s="11"/>
    </row>
    <row r="859" spans="1:11" ht="50.25" customHeight="1" x14ac:dyDescent="0.25">
      <c r="A859" s="528" t="s">
        <v>9</v>
      </c>
      <c r="B859" s="529"/>
      <c r="C859" s="529"/>
      <c r="D859" s="529"/>
      <c r="E859" s="530"/>
      <c r="F859" s="9"/>
      <c r="G859" s="9"/>
      <c r="H859" s="9"/>
      <c r="I859" s="9"/>
      <c r="J859" s="9"/>
    </row>
    <row r="860" spans="1:11" x14ac:dyDescent="0.25">
      <c r="A860" s="12"/>
      <c r="B860" s="12"/>
      <c r="C860" s="13"/>
      <c r="D860" s="12"/>
      <c r="E860" s="12"/>
      <c r="F860" s="12"/>
      <c r="G860" s="12"/>
      <c r="H860" s="12"/>
      <c r="I860" s="12"/>
      <c r="J860" s="11"/>
    </row>
    <row r="861" spans="1:11" x14ac:dyDescent="0.25">
      <c r="A861" s="9" t="s">
        <v>283</v>
      </c>
      <c r="B861" s="9"/>
      <c r="C861" s="13"/>
      <c r="D861" s="12"/>
      <c r="E861" s="12"/>
      <c r="F861" s="12"/>
      <c r="G861" s="12"/>
      <c r="H861" s="12"/>
      <c r="I861" s="12"/>
      <c r="J861" s="11"/>
    </row>
    <row r="862" spans="1:11" x14ac:dyDescent="0.25">
      <c r="A862" s="462" t="s">
        <v>521</v>
      </c>
      <c r="B862" s="463"/>
      <c r="C862" s="463"/>
      <c r="D862" s="463"/>
      <c r="E862" s="464"/>
      <c r="F862" s="9"/>
      <c r="G862" s="9"/>
      <c r="H862" s="9"/>
      <c r="I862" s="9"/>
      <c r="J862" s="9"/>
    </row>
    <row r="863" spans="1:11" x14ac:dyDescent="0.25">
      <c r="A863" s="14"/>
      <c r="B863" s="14"/>
      <c r="C863" s="14"/>
      <c r="D863" s="14"/>
      <c r="E863" s="14"/>
      <c r="F863" s="2"/>
      <c r="G863" s="2"/>
      <c r="H863" s="2"/>
      <c r="I863" s="2"/>
      <c r="J863" s="2"/>
    </row>
    <row r="864" spans="1:11" ht="72" customHeight="1" x14ac:dyDescent="0.25">
      <c r="A864" s="15" t="s">
        <v>285</v>
      </c>
      <c r="B864" s="15" t="s">
        <v>286</v>
      </c>
      <c r="C864" s="15" t="s">
        <v>287</v>
      </c>
      <c r="D864" s="15" t="s">
        <v>288</v>
      </c>
      <c r="E864" s="15" t="s">
        <v>289</v>
      </c>
      <c r="F864" s="2">
        <v>7.5273374400230653</v>
      </c>
      <c r="G864" s="2">
        <v>2.4299101312215394</v>
      </c>
      <c r="H864" s="2">
        <v>0</v>
      </c>
      <c r="I864" s="2">
        <v>0.91275016502627959</v>
      </c>
      <c r="J864" s="2">
        <v>1.0898883819568318E-2</v>
      </c>
      <c r="K864">
        <v>0.43207633827950481</v>
      </c>
    </row>
    <row r="865" spans="1:10" ht="25.5" customHeight="1" x14ac:dyDescent="0.25">
      <c r="A865" s="16"/>
      <c r="B865" s="16"/>
      <c r="C865" s="16" t="s">
        <v>290</v>
      </c>
      <c r="D865" s="16" t="s">
        <v>291</v>
      </c>
      <c r="E865" s="16" t="s">
        <v>292</v>
      </c>
      <c r="F865" s="2"/>
      <c r="G865" s="2"/>
      <c r="H865" s="2"/>
      <c r="I865" s="2"/>
      <c r="J865" s="2"/>
    </row>
    <row r="866" spans="1:10" ht="38.25" customHeight="1" x14ac:dyDescent="0.25">
      <c r="A866" s="38" t="str">
        <f>+'[1]CM.05-SERV.TER.'!$A$9</f>
        <v>Servicio por mantenimiento de  Equipos de computo.</v>
      </c>
      <c r="B866" s="33" t="str">
        <f>+'[1]CM.05-SERV.TER.'!$C$9</f>
        <v>servicio</v>
      </c>
      <c r="C866" s="34">
        <f t="shared" ref="C866:C871" si="33">E866/D866</f>
        <v>7.0639427928144384E-3</v>
      </c>
      <c r="D866" s="35">
        <f>+'[1]CM.05-SERV.TER.'!$D$9</f>
        <v>1065.5999999999999</v>
      </c>
      <c r="E866" s="36">
        <f>F864</f>
        <v>7.5273374400230653</v>
      </c>
      <c r="F866" s="2"/>
      <c r="G866" s="2"/>
      <c r="H866" s="2"/>
      <c r="I866" s="2"/>
      <c r="J866" s="2"/>
    </row>
    <row r="867" spans="1:10" ht="38.25" customHeight="1" x14ac:dyDescent="0.25">
      <c r="A867" s="39" t="str">
        <f>+'[1]CM.05-SERV.TER.'!$A$10</f>
        <v>Servicio por  mantenimiento de Impresoras.</v>
      </c>
      <c r="B867" s="17" t="str">
        <f>+'[1]CM.05-SERV.TER.'!$C$10</f>
        <v>servicio</v>
      </c>
      <c r="C867" s="18">
        <f t="shared" si="33"/>
        <v>2.3008333786777198E-3</v>
      </c>
      <c r="D867" s="19">
        <f>+'[1]CM.05-SERV.TER.'!$D$10</f>
        <v>1056.0999999999999</v>
      </c>
      <c r="E867" s="20">
        <f>G864</f>
        <v>2.4299101312215394</v>
      </c>
      <c r="F867" s="2"/>
      <c r="G867" s="2"/>
      <c r="H867" s="2"/>
      <c r="I867" s="2"/>
      <c r="J867" s="2"/>
    </row>
    <row r="868" spans="1:10" ht="38.25" customHeight="1" x14ac:dyDescent="0.25">
      <c r="A868" s="39" t="str">
        <f>+'[1]CM.05-SERV.TER.'!$A$11</f>
        <v>Servicio por mantenimiento de Modulos  de trabajo</v>
      </c>
      <c r="B868" s="17" t="str">
        <f>+'[1]CM.05-SERV.TER.'!$C$11</f>
        <v>servicio</v>
      </c>
      <c r="C868" s="18">
        <f t="shared" si="33"/>
        <v>0</v>
      </c>
      <c r="D868" s="19">
        <f>+'[1]CM.05-SERV.TER.'!$D$11</f>
        <v>188.55555555555554</v>
      </c>
      <c r="E868" s="20">
        <f>H864</f>
        <v>0</v>
      </c>
      <c r="F868" s="2"/>
      <c r="G868" s="2"/>
      <c r="H868" s="2"/>
      <c r="I868" s="2"/>
      <c r="J868" s="2"/>
    </row>
    <row r="869" spans="1:10" ht="38.25" customHeight="1" x14ac:dyDescent="0.25">
      <c r="A869" s="39" t="str">
        <f>+'[1]CM.05-SERV.TER.'!$A$12</f>
        <v xml:space="preserve">Servicio por mantenimiento de escritorio </v>
      </c>
      <c r="B869" s="17" t="str">
        <f>+'[1]CM.05-SERV.TER.'!$C$12</f>
        <v>servicio</v>
      </c>
      <c r="C869" s="18">
        <f t="shared" si="33"/>
        <v>3.1195939641440315E-3</v>
      </c>
      <c r="D869" s="19">
        <f>+'[1]CM.05-SERV.TER.'!$D$12</f>
        <v>292.58620689655174</v>
      </c>
      <c r="E869" s="20">
        <f>I864</f>
        <v>0.91275016502627959</v>
      </c>
      <c r="F869" s="2"/>
      <c r="G869" s="2"/>
      <c r="H869" s="2"/>
      <c r="I869" s="2"/>
      <c r="J869" s="2"/>
    </row>
    <row r="870" spans="1:10" x14ac:dyDescent="0.25">
      <c r="A870" s="39" t="str">
        <f>+'[1]CM.05-SERV.TER.'!$A$13</f>
        <v xml:space="preserve">Servicio por mantenimiento de sillon </v>
      </c>
      <c r="B870" s="17" t="str">
        <f>+'[1]CM.05-SERV.TER.'!$C$13</f>
        <v>servicio</v>
      </c>
      <c r="C870" s="18">
        <f t="shared" si="33"/>
        <v>1.7982837180195222E-5</v>
      </c>
      <c r="D870" s="19">
        <f>+'[1]CM.05-SERV.TER.'!$D$13</f>
        <v>606.07142857142856</v>
      </c>
      <c r="E870" s="20">
        <f>J864</f>
        <v>1.0898883819568318E-2</v>
      </c>
      <c r="F870" s="2"/>
      <c r="G870" s="2"/>
      <c r="H870" s="2"/>
      <c r="I870" s="2"/>
      <c r="J870" s="2"/>
    </row>
    <row r="871" spans="1:10" x14ac:dyDescent="0.25">
      <c r="A871" s="40" t="str">
        <f>+'[1]CM.05-SERV.TER.'!$A$14</f>
        <v>Servicio por mantenimiento de armario</v>
      </c>
      <c r="B871" s="21" t="str">
        <f>+'[1]CM.05-SERV.TER.'!$C$14</f>
        <v>servicio</v>
      </c>
      <c r="C871" s="22">
        <f t="shared" si="33"/>
        <v>6.0597624343265849E-3</v>
      </c>
      <c r="D871" s="23">
        <f>+'[1]CM.05-SERV.TER.'!$D$14</f>
        <v>71.30252100840336</v>
      </c>
      <c r="E871" s="37">
        <f>K864</f>
        <v>0.43207633827950481</v>
      </c>
      <c r="F871" s="2"/>
      <c r="G871" s="2"/>
      <c r="H871" s="2"/>
      <c r="I871" s="2"/>
      <c r="J871" s="2"/>
    </row>
    <row r="872" spans="1:10" x14ac:dyDescent="0.25">
      <c r="A872" s="5"/>
      <c r="B872" s="6"/>
      <c r="C872" s="31" t="s">
        <v>293</v>
      </c>
      <c r="D872" s="32"/>
      <c r="E872" s="29">
        <f>+SUM(E866:E871)</f>
        <v>11.312972958369956</v>
      </c>
      <c r="F872" s="2"/>
      <c r="G872" s="2"/>
      <c r="H872" s="2"/>
      <c r="I872" s="2"/>
      <c r="J872" s="2"/>
    </row>
    <row r="873" spans="1:10" x14ac:dyDescent="0.25">
      <c r="A873" s="5"/>
      <c r="B873" s="6"/>
      <c r="C873" s="24" t="s">
        <v>294</v>
      </c>
      <c r="D873" s="25"/>
      <c r="E873" s="26">
        <v>1</v>
      </c>
      <c r="F873" s="2"/>
      <c r="G873" s="2"/>
      <c r="H873" s="2"/>
      <c r="I873" s="2"/>
      <c r="J873" s="2"/>
    </row>
    <row r="874" spans="1:10" x14ac:dyDescent="0.25">
      <c r="A874" s="5"/>
      <c r="B874" s="6"/>
      <c r="C874" s="27" t="s">
        <v>295</v>
      </c>
      <c r="D874" s="28"/>
      <c r="E874" s="29">
        <f>+E872/E873</f>
        <v>11.312972958369956</v>
      </c>
      <c r="F874" s="2"/>
      <c r="G874" s="2"/>
      <c r="H874" s="2"/>
      <c r="I874" s="2"/>
      <c r="J874" s="2"/>
    </row>
    <row r="877" spans="1:10" ht="20.25" customHeight="1" x14ac:dyDescent="0.25">
      <c r="A877" s="391" t="s">
        <v>279</v>
      </c>
      <c r="B877" s="391"/>
      <c r="C877" s="391"/>
      <c r="D877" s="391"/>
      <c r="E877" s="391"/>
      <c r="F877" s="1"/>
      <c r="G877" s="1"/>
      <c r="H877" s="2"/>
      <c r="I877" s="2"/>
      <c r="J877" s="2"/>
    </row>
    <row r="878" spans="1:10" x14ac:dyDescent="0.25">
      <c r="A878" s="3"/>
      <c r="B878" s="3"/>
      <c r="C878" s="3"/>
      <c r="D878" s="3"/>
      <c r="E878" s="3"/>
      <c r="F878" s="3"/>
      <c r="G878" s="3"/>
      <c r="H878" s="2"/>
      <c r="I878" s="2"/>
      <c r="J878" s="2"/>
    </row>
    <row r="879" spans="1:10" x14ac:dyDescent="0.25">
      <c r="A879" s="4"/>
      <c r="B879" s="4"/>
      <c r="C879" s="5"/>
      <c r="D879" s="6"/>
      <c r="E879" s="7"/>
      <c r="F879" s="2"/>
      <c r="G879" s="2"/>
      <c r="H879" s="2"/>
      <c r="I879" s="2"/>
      <c r="J879" s="2"/>
    </row>
    <row r="880" spans="1:10" ht="15.75" x14ac:dyDescent="0.25">
      <c r="A880" s="392" t="s">
        <v>280</v>
      </c>
      <c r="B880" s="392"/>
      <c r="C880" s="392"/>
      <c r="D880" s="392"/>
      <c r="E880" s="392"/>
      <c r="F880" s="2"/>
      <c r="G880" s="2"/>
      <c r="H880" s="2"/>
      <c r="I880" s="2"/>
      <c r="J880" s="2"/>
    </row>
    <row r="881" spans="1:11" ht="15.75" customHeight="1" x14ac:dyDescent="0.25">
      <c r="A881" s="393" t="s">
        <v>281</v>
      </c>
      <c r="B881" s="393"/>
      <c r="C881" s="393"/>
      <c r="D881" s="393"/>
      <c r="E881" s="393"/>
      <c r="F881" s="2"/>
      <c r="G881" s="2"/>
      <c r="H881" s="2"/>
      <c r="I881" s="2"/>
      <c r="J881" s="2"/>
    </row>
    <row r="882" spans="1:11" x14ac:dyDescent="0.25">
      <c r="A882" s="2"/>
      <c r="B882" s="8"/>
      <c r="C882" s="8"/>
      <c r="D882" s="2"/>
      <c r="E882" s="2"/>
      <c r="F882" s="2"/>
      <c r="G882" s="2"/>
      <c r="H882" s="2"/>
      <c r="I882" s="2"/>
      <c r="J882" s="2"/>
    </row>
    <row r="883" spans="1:11" x14ac:dyDescent="0.25">
      <c r="A883" s="9" t="s">
        <v>282</v>
      </c>
      <c r="B883" s="9"/>
      <c r="C883" s="10"/>
      <c r="D883" s="9"/>
      <c r="E883" s="9"/>
      <c r="F883" s="9"/>
      <c r="G883" s="9"/>
      <c r="H883" s="9"/>
      <c r="I883" s="9"/>
      <c r="J883" s="11"/>
    </row>
    <row r="884" spans="1:11" x14ac:dyDescent="0.25">
      <c r="A884" s="462" t="s">
        <v>4</v>
      </c>
      <c r="B884" s="463"/>
      <c r="C884" s="463"/>
      <c r="D884" s="463"/>
      <c r="E884" s="464"/>
      <c r="F884" s="9"/>
      <c r="G884" s="9"/>
      <c r="H884" s="9"/>
      <c r="I884" s="9"/>
      <c r="J884" s="9"/>
    </row>
    <row r="885" spans="1:11" x14ac:dyDescent="0.25">
      <c r="A885" s="12" t="s">
        <v>10</v>
      </c>
      <c r="B885" s="12"/>
      <c r="C885" s="13"/>
      <c r="D885" s="12"/>
      <c r="E885" s="12"/>
      <c r="F885" s="12"/>
      <c r="G885" s="12"/>
      <c r="H885" s="12"/>
      <c r="I885" s="12"/>
      <c r="J885" s="11"/>
    </row>
    <row r="886" spans="1:11" ht="50.25" customHeight="1" x14ac:dyDescent="0.25">
      <c r="A886" s="528" t="s">
        <v>11</v>
      </c>
      <c r="B886" s="529"/>
      <c r="C886" s="529"/>
      <c r="D886" s="529"/>
      <c r="E886" s="530"/>
      <c r="F886" s="9"/>
      <c r="G886" s="9"/>
      <c r="H886" s="9"/>
      <c r="I886" s="9"/>
      <c r="J886" s="9"/>
    </row>
    <row r="887" spans="1:11" x14ac:dyDescent="0.25">
      <c r="A887" s="12"/>
      <c r="B887" s="12"/>
      <c r="C887" s="13"/>
      <c r="D887" s="12"/>
      <c r="E887" s="12"/>
      <c r="F887" s="12"/>
      <c r="G887" s="12"/>
      <c r="H887" s="12"/>
      <c r="I887" s="12"/>
      <c r="J887" s="11"/>
    </row>
    <row r="888" spans="1:11" x14ac:dyDescent="0.25">
      <c r="A888" s="9" t="s">
        <v>283</v>
      </c>
      <c r="B888" s="9"/>
      <c r="C888" s="13"/>
      <c r="D888" s="12"/>
      <c r="E888" s="12"/>
      <c r="F888" s="12"/>
      <c r="G888" s="12"/>
      <c r="H888" s="12"/>
      <c r="I888" s="12"/>
      <c r="J888" s="11"/>
    </row>
    <row r="889" spans="1:11" x14ac:dyDescent="0.25">
      <c r="A889" s="462" t="s">
        <v>521</v>
      </c>
      <c r="B889" s="463"/>
      <c r="C889" s="463"/>
      <c r="D889" s="463"/>
      <c r="E889" s="464"/>
      <c r="F889" s="9"/>
      <c r="G889" s="9"/>
      <c r="H889" s="9"/>
      <c r="I889" s="9"/>
      <c r="J889" s="9"/>
    </row>
    <row r="890" spans="1:11" x14ac:dyDescent="0.25">
      <c r="A890" s="14"/>
      <c r="B890" s="14"/>
      <c r="C890" s="14"/>
      <c r="D890" s="14"/>
      <c r="E890" s="14"/>
      <c r="F890" s="2"/>
      <c r="G890" s="2"/>
      <c r="H890" s="2"/>
      <c r="I890" s="2"/>
      <c r="J890" s="2"/>
    </row>
    <row r="891" spans="1:11" ht="72" customHeight="1" x14ac:dyDescent="0.25">
      <c r="A891" s="15" t="s">
        <v>285</v>
      </c>
      <c r="B891" s="15" t="s">
        <v>286</v>
      </c>
      <c r="C891" s="15" t="s">
        <v>287</v>
      </c>
      <c r="D891" s="15" t="s">
        <v>288</v>
      </c>
      <c r="E891" s="15" t="s">
        <v>289</v>
      </c>
      <c r="F891" s="2">
        <v>6.8890139019912802</v>
      </c>
      <c r="G891" s="2">
        <v>2.355544745542582</v>
      </c>
      <c r="H891" s="2">
        <v>0</v>
      </c>
      <c r="I891" s="2">
        <v>0.84746028999230527</v>
      </c>
      <c r="J891" s="2">
        <v>1.0898883819568318E-2</v>
      </c>
      <c r="K891">
        <v>0.42790422002719247</v>
      </c>
    </row>
    <row r="892" spans="1:11" ht="25.5" customHeight="1" x14ac:dyDescent="0.25">
      <c r="A892" s="16"/>
      <c r="B892" s="16"/>
      <c r="C892" s="16" t="s">
        <v>290</v>
      </c>
      <c r="D892" s="16" t="s">
        <v>291</v>
      </c>
      <c r="E892" s="16" t="s">
        <v>292</v>
      </c>
      <c r="F892" s="2"/>
      <c r="G892" s="2"/>
      <c r="H892" s="2"/>
      <c r="I892" s="2"/>
      <c r="J892" s="2"/>
    </row>
    <row r="893" spans="1:11" ht="38.25" customHeight="1" x14ac:dyDescent="0.25">
      <c r="A893" s="38" t="str">
        <f>+'[1]CM.05-SERV.TER.'!$A$9</f>
        <v>Servicio por mantenimiento de  Equipos de computo.</v>
      </c>
      <c r="B893" s="33" t="str">
        <f>+'[1]CM.05-SERV.TER.'!$C$9</f>
        <v>servicio</v>
      </c>
      <c r="C893" s="34">
        <f t="shared" ref="C893:C898" si="34">E893/D893</f>
        <v>6.4649154485653913E-3</v>
      </c>
      <c r="D893" s="35">
        <f>+'[1]CM.05-SERV.TER.'!$D$9</f>
        <v>1065.5999999999999</v>
      </c>
      <c r="E893" s="36">
        <f>F891</f>
        <v>6.8890139019912802</v>
      </c>
      <c r="F893" s="2"/>
      <c r="G893" s="2"/>
      <c r="H893" s="2"/>
      <c r="I893" s="2"/>
      <c r="J893" s="2"/>
    </row>
    <row r="894" spans="1:11" ht="38.25" customHeight="1" x14ac:dyDescent="0.25">
      <c r="A894" s="39" t="str">
        <f>+'[1]CM.05-SERV.TER.'!$A$10</f>
        <v>Servicio por  mantenimiento de Impresoras.</v>
      </c>
      <c r="B894" s="17" t="str">
        <f>+'[1]CM.05-SERV.TER.'!$C$10</f>
        <v>servicio</v>
      </c>
      <c r="C894" s="18">
        <f t="shared" si="34"/>
        <v>2.2304182800327453E-3</v>
      </c>
      <c r="D894" s="19">
        <f>+'[1]CM.05-SERV.TER.'!$D$10</f>
        <v>1056.0999999999999</v>
      </c>
      <c r="E894" s="20">
        <f>G891</f>
        <v>2.355544745542582</v>
      </c>
      <c r="F894" s="2"/>
      <c r="G894" s="2"/>
      <c r="H894" s="2"/>
      <c r="I894" s="2"/>
      <c r="J894" s="2"/>
    </row>
    <row r="895" spans="1:11" ht="38.25" customHeight="1" x14ac:dyDescent="0.25">
      <c r="A895" s="39" t="str">
        <f>+'[1]CM.05-SERV.TER.'!$A$11</f>
        <v>Servicio por mantenimiento de Modulos  de trabajo</v>
      </c>
      <c r="B895" s="17" t="str">
        <f>+'[1]CM.05-SERV.TER.'!$C$11</f>
        <v>servicio</v>
      </c>
      <c r="C895" s="18">
        <f t="shared" si="34"/>
        <v>0</v>
      </c>
      <c r="D895" s="19">
        <f>+'[1]CM.05-SERV.TER.'!$D$11</f>
        <v>188.55555555555554</v>
      </c>
      <c r="E895" s="20">
        <f>H891</f>
        <v>0</v>
      </c>
      <c r="F895" s="2"/>
      <c r="G895" s="2"/>
      <c r="H895" s="2"/>
      <c r="I895" s="2"/>
      <c r="J895" s="2"/>
    </row>
    <row r="896" spans="1:11" ht="38.25" customHeight="1" x14ac:dyDescent="0.25">
      <c r="A896" s="39" t="str">
        <f>+'[1]CM.05-SERV.TER.'!$A$12</f>
        <v xml:space="preserve">Servicio por mantenimiento de escritorio </v>
      </c>
      <c r="B896" s="17" t="str">
        <f>+'[1]CM.05-SERV.TER.'!$C$12</f>
        <v>servicio</v>
      </c>
      <c r="C896" s="18">
        <f t="shared" si="34"/>
        <v>2.8964464831793576E-3</v>
      </c>
      <c r="D896" s="19">
        <f>+'[1]CM.05-SERV.TER.'!$D$12</f>
        <v>292.58620689655174</v>
      </c>
      <c r="E896" s="20">
        <f>I891</f>
        <v>0.84746028999230527</v>
      </c>
      <c r="F896" s="2"/>
      <c r="G896" s="2"/>
      <c r="H896" s="2"/>
      <c r="I896" s="2"/>
      <c r="J896" s="2"/>
    </row>
    <row r="897" spans="1:10" x14ac:dyDescent="0.25">
      <c r="A897" s="39" t="str">
        <f>+'[1]CM.05-SERV.TER.'!$A$13</f>
        <v xml:space="preserve">Servicio por mantenimiento de sillon </v>
      </c>
      <c r="B897" s="17" t="str">
        <f>+'[1]CM.05-SERV.TER.'!$C$13</f>
        <v>servicio</v>
      </c>
      <c r="C897" s="18">
        <f t="shared" si="34"/>
        <v>1.7982837180195222E-5</v>
      </c>
      <c r="D897" s="19">
        <f>+'[1]CM.05-SERV.TER.'!$D$13</f>
        <v>606.07142857142856</v>
      </c>
      <c r="E897" s="20">
        <f>J891</f>
        <v>1.0898883819568318E-2</v>
      </c>
      <c r="F897" s="2"/>
      <c r="G897" s="2"/>
      <c r="H897" s="2"/>
      <c r="I897" s="2"/>
      <c r="J897" s="2"/>
    </row>
    <row r="898" spans="1:10" x14ac:dyDescent="0.25">
      <c r="A898" s="40" t="str">
        <f>+'[1]CM.05-SERV.TER.'!$A$14</f>
        <v>Servicio por mantenimiento de armario</v>
      </c>
      <c r="B898" s="21" t="str">
        <f>+'[1]CM.05-SERV.TER.'!$C$14</f>
        <v>servicio</v>
      </c>
      <c r="C898" s="22">
        <f t="shared" si="34"/>
        <v>6.0012495207113622E-3</v>
      </c>
      <c r="D898" s="23">
        <f>+'[1]CM.05-SERV.TER.'!$D$14</f>
        <v>71.30252100840336</v>
      </c>
      <c r="E898" s="37">
        <f>K891</f>
        <v>0.42790422002719247</v>
      </c>
      <c r="F898" s="2"/>
      <c r="G898" s="2"/>
      <c r="H898" s="2"/>
      <c r="I898" s="2"/>
      <c r="J898" s="2"/>
    </row>
    <row r="899" spans="1:10" x14ac:dyDescent="0.25">
      <c r="A899" s="5"/>
      <c r="B899" s="6"/>
      <c r="C899" s="31" t="s">
        <v>293</v>
      </c>
      <c r="D899" s="32"/>
      <c r="E899" s="29">
        <f>+SUM(E893:E898)</f>
        <v>10.530822041372929</v>
      </c>
      <c r="F899" s="2"/>
      <c r="G899" s="2"/>
      <c r="H899" s="2"/>
      <c r="I899" s="2"/>
      <c r="J899" s="2"/>
    </row>
    <row r="900" spans="1:10" x14ac:dyDescent="0.25">
      <c r="A900" s="5"/>
      <c r="B900" s="6"/>
      <c r="C900" s="24" t="s">
        <v>294</v>
      </c>
      <c r="D900" s="25"/>
      <c r="E900" s="26">
        <v>1</v>
      </c>
      <c r="F900" s="2"/>
      <c r="G900" s="2"/>
      <c r="H900" s="2"/>
      <c r="I900" s="2"/>
      <c r="J900" s="2"/>
    </row>
    <row r="901" spans="1:10" x14ac:dyDescent="0.25">
      <c r="A901" s="5"/>
      <c r="B901" s="6"/>
      <c r="C901" s="27" t="s">
        <v>295</v>
      </c>
      <c r="D901" s="28"/>
      <c r="E901" s="29">
        <f>+E899/E900</f>
        <v>10.530822041372929</v>
      </c>
      <c r="F901" s="2"/>
      <c r="G901" s="2"/>
      <c r="H901" s="2"/>
      <c r="I901" s="2"/>
      <c r="J901" s="2"/>
    </row>
    <row r="904" spans="1:10" ht="20.25" customHeight="1" x14ac:dyDescent="0.25">
      <c r="A904" s="391" t="s">
        <v>279</v>
      </c>
      <c r="B904" s="391"/>
      <c r="C904" s="391"/>
      <c r="D904" s="391"/>
      <c r="E904" s="391"/>
      <c r="F904" s="1"/>
      <c r="G904" s="1"/>
      <c r="H904" s="2"/>
      <c r="I904" s="2"/>
      <c r="J904" s="2"/>
    </row>
    <row r="905" spans="1:10" x14ac:dyDescent="0.25">
      <c r="A905" s="3"/>
      <c r="B905" s="3"/>
      <c r="C905" s="3"/>
      <c r="D905" s="3"/>
      <c r="E905" s="3"/>
      <c r="F905" s="3"/>
      <c r="G905" s="3"/>
      <c r="H905" s="2"/>
      <c r="I905" s="2"/>
      <c r="J905" s="2"/>
    </row>
    <row r="906" spans="1:10" x14ac:dyDescent="0.25">
      <c r="A906" s="4"/>
      <c r="B906" s="4"/>
      <c r="C906" s="5"/>
      <c r="D906" s="6"/>
      <c r="E906" s="7"/>
      <c r="F906" s="2"/>
      <c r="G906" s="2"/>
      <c r="H906" s="2"/>
      <c r="I906" s="2"/>
      <c r="J906" s="2"/>
    </row>
    <row r="907" spans="1:10" ht="15.75" x14ac:dyDescent="0.25">
      <c r="A907" s="392" t="s">
        <v>280</v>
      </c>
      <c r="B907" s="392"/>
      <c r="C907" s="392"/>
      <c r="D907" s="392"/>
      <c r="E907" s="392"/>
      <c r="F907" s="2"/>
      <c r="G907" s="2"/>
      <c r="H907" s="2"/>
      <c r="I907" s="2"/>
      <c r="J907" s="2"/>
    </row>
    <row r="908" spans="1:10" ht="15.75" customHeight="1" x14ac:dyDescent="0.25">
      <c r="A908" s="393" t="s">
        <v>281</v>
      </c>
      <c r="B908" s="393"/>
      <c r="C908" s="393"/>
      <c r="D908" s="393"/>
      <c r="E908" s="393"/>
      <c r="F908" s="2"/>
      <c r="G908" s="2"/>
      <c r="H908" s="2"/>
      <c r="I908" s="2"/>
      <c r="J908" s="2"/>
    </row>
    <row r="909" spans="1:10" x14ac:dyDescent="0.25">
      <c r="A909" s="2"/>
      <c r="B909" s="8"/>
      <c r="C909" s="8"/>
      <c r="D909" s="2"/>
      <c r="E909" s="2"/>
      <c r="F909" s="2"/>
      <c r="G909" s="2"/>
      <c r="H909" s="2"/>
      <c r="I909" s="2"/>
      <c r="J909" s="2"/>
    </row>
    <row r="910" spans="1:10" x14ac:dyDescent="0.25">
      <c r="A910" s="9" t="s">
        <v>282</v>
      </c>
      <c r="B910" s="9"/>
      <c r="C910" s="10"/>
      <c r="D910" s="9"/>
      <c r="E910" s="9"/>
      <c r="F910" s="9"/>
      <c r="G910" s="9"/>
      <c r="H910" s="9"/>
      <c r="I910" s="9"/>
      <c r="J910" s="11"/>
    </row>
    <row r="911" spans="1:10" x14ac:dyDescent="0.25">
      <c r="A911" s="468" t="s">
        <v>4</v>
      </c>
      <c r="B911" s="469"/>
      <c r="C911" s="469"/>
      <c r="D911" s="469"/>
      <c r="E911" s="470"/>
      <c r="F911" s="9"/>
      <c r="G911" s="9"/>
      <c r="H911" s="9"/>
      <c r="I911" s="9"/>
      <c r="J911" s="9"/>
    </row>
    <row r="912" spans="1:10" x14ac:dyDescent="0.25">
      <c r="A912" s="295" t="s">
        <v>12</v>
      </c>
      <c r="B912" s="12"/>
      <c r="C912" s="13"/>
      <c r="D912" s="12"/>
      <c r="E912" s="296"/>
      <c r="F912" s="12"/>
      <c r="G912" s="12"/>
      <c r="H912" s="12"/>
      <c r="I912" s="12"/>
      <c r="J912" s="11"/>
    </row>
    <row r="913" spans="1:11" ht="50.25" customHeight="1" x14ac:dyDescent="0.25">
      <c r="A913" s="536" t="s">
        <v>13</v>
      </c>
      <c r="B913" s="537"/>
      <c r="C913" s="537"/>
      <c r="D913" s="537"/>
      <c r="E913" s="538"/>
      <c r="F913" s="9"/>
      <c r="G913" s="9"/>
      <c r="H913" s="9"/>
      <c r="I913" s="9"/>
      <c r="J913" s="9"/>
    </row>
    <row r="914" spans="1:11" x14ac:dyDescent="0.25">
      <c r="A914" s="12"/>
      <c r="B914" s="12"/>
      <c r="C914" s="13"/>
      <c r="D914" s="12"/>
      <c r="E914" s="12"/>
      <c r="F914" s="12"/>
      <c r="G914" s="12"/>
      <c r="H914" s="12"/>
      <c r="I914" s="12"/>
      <c r="J914" s="11"/>
    </row>
    <row r="915" spans="1:11" x14ac:dyDescent="0.25">
      <c r="A915" s="9" t="s">
        <v>283</v>
      </c>
      <c r="B915" s="9"/>
      <c r="C915" s="13"/>
      <c r="D915" s="12"/>
      <c r="E915" s="12"/>
      <c r="F915" s="12"/>
      <c r="G915" s="12"/>
      <c r="H915" s="12"/>
      <c r="I915" s="12"/>
      <c r="J915" s="11"/>
    </row>
    <row r="916" spans="1:11" x14ac:dyDescent="0.25">
      <c r="A916" s="462" t="s">
        <v>521</v>
      </c>
      <c r="B916" s="463"/>
      <c r="C916" s="463"/>
      <c r="D916" s="463"/>
      <c r="E916" s="464"/>
      <c r="F916" s="9"/>
      <c r="G916" s="9"/>
      <c r="H916" s="9"/>
      <c r="I916" s="9"/>
      <c r="J916" s="9"/>
    </row>
    <row r="917" spans="1:11" x14ac:dyDescent="0.25">
      <c r="A917" s="14"/>
      <c r="B917" s="14"/>
      <c r="C917" s="14"/>
      <c r="D917" s="14"/>
      <c r="E917" s="14"/>
      <c r="F917" s="2"/>
      <c r="G917" s="2"/>
      <c r="H917" s="2"/>
      <c r="I917" s="2"/>
      <c r="J917" s="2"/>
    </row>
    <row r="918" spans="1:11" ht="72" customHeight="1" x14ac:dyDescent="0.25">
      <c r="A918" s="15" t="s">
        <v>285</v>
      </c>
      <c r="B918" s="15" t="s">
        <v>286</v>
      </c>
      <c r="C918" s="15" t="s">
        <v>287</v>
      </c>
      <c r="D918" s="15" t="s">
        <v>288</v>
      </c>
      <c r="E918" s="15" t="s">
        <v>289</v>
      </c>
      <c r="F918" s="2">
        <v>25.034326417877139</v>
      </c>
      <c r="G918" s="2">
        <v>8.6501266520302309</v>
      </c>
      <c r="H918" s="2">
        <v>0</v>
      </c>
      <c r="I918" s="2">
        <v>3.0883277326222061</v>
      </c>
      <c r="J918" s="2">
        <v>3.2696651458704956E-2</v>
      </c>
      <c r="K918">
        <v>1.578304324921131</v>
      </c>
    </row>
    <row r="919" spans="1:11" ht="25.5" customHeight="1" x14ac:dyDescent="0.25">
      <c r="A919" s="16"/>
      <c r="B919" s="16"/>
      <c r="C919" s="16" t="s">
        <v>290</v>
      </c>
      <c r="D919" s="16" t="s">
        <v>291</v>
      </c>
      <c r="E919" s="16" t="s">
        <v>292</v>
      </c>
      <c r="F919" s="2"/>
      <c r="G919" s="2"/>
      <c r="H919" s="2"/>
      <c r="I919" s="2"/>
      <c r="J919" s="2"/>
    </row>
    <row r="920" spans="1:11" ht="38.25" customHeight="1" x14ac:dyDescent="0.25">
      <c r="A920" s="38" t="str">
        <f>+'[1]CM.05-SERV.TER.'!$A$9</f>
        <v>Servicio por mantenimiento de  Equipos de computo.</v>
      </c>
      <c r="B920" s="33" t="str">
        <f>+'[1]CM.05-SERV.TER.'!$C$9</f>
        <v>servicio</v>
      </c>
      <c r="C920" s="34">
        <f t="shared" ref="C920:C925" si="35">E920/D920</f>
        <v>2.3493174190950771E-2</v>
      </c>
      <c r="D920" s="35">
        <f>+'[1]CM.05-SERV.TER.'!$D$9</f>
        <v>1065.5999999999999</v>
      </c>
      <c r="E920" s="36">
        <f>F918</f>
        <v>25.034326417877139</v>
      </c>
      <c r="F920" s="2"/>
      <c r="G920" s="2"/>
      <c r="H920" s="2"/>
      <c r="I920" s="2"/>
      <c r="J920" s="2"/>
    </row>
    <row r="921" spans="1:11" ht="38.25" customHeight="1" x14ac:dyDescent="0.25">
      <c r="A921" s="39" t="str">
        <f>+'[1]CM.05-SERV.TER.'!$A$10</f>
        <v>Servicio por  mantenimiento de Impresoras.</v>
      </c>
      <c r="B921" s="17" t="str">
        <f>+'[1]CM.05-SERV.TER.'!$C$10</f>
        <v>servicio</v>
      </c>
      <c r="C921" s="18">
        <f t="shared" si="35"/>
        <v>8.1906321863746152E-3</v>
      </c>
      <c r="D921" s="19">
        <f>+'[1]CM.05-SERV.TER.'!$D$10</f>
        <v>1056.0999999999999</v>
      </c>
      <c r="E921" s="20">
        <f>G918</f>
        <v>8.6501266520302309</v>
      </c>
      <c r="F921" s="2"/>
      <c r="G921" s="2"/>
      <c r="H921" s="2"/>
      <c r="I921" s="2"/>
      <c r="J921" s="2"/>
    </row>
    <row r="922" spans="1:11" ht="38.25" customHeight="1" x14ac:dyDescent="0.25">
      <c r="A922" s="39" t="str">
        <f>+'[1]CM.05-SERV.TER.'!$A$11</f>
        <v>Servicio por mantenimiento de Modulos  de trabajo</v>
      </c>
      <c r="B922" s="17" t="str">
        <f>+'[1]CM.05-SERV.TER.'!$C$11</f>
        <v>servicio</v>
      </c>
      <c r="C922" s="18">
        <f t="shared" si="35"/>
        <v>0</v>
      </c>
      <c r="D922" s="19">
        <f>+'[1]CM.05-SERV.TER.'!$D$11</f>
        <v>188.55555555555554</v>
      </c>
      <c r="E922" s="20">
        <f>H918</f>
        <v>0</v>
      </c>
      <c r="F922" s="2"/>
      <c r="G922" s="2"/>
      <c r="H922" s="2"/>
      <c r="I922" s="2"/>
      <c r="J922" s="2"/>
    </row>
    <row r="923" spans="1:11" ht="38.25" customHeight="1" x14ac:dyDescent="0.25">
      <c r="A923" s="39" t="str">
        <f>+'[1]CM.05-SERV.TER.'!$A$12</f>
        <v xml:space="preserve">Servicio por mantenimiento de escritorio </v>
      </c>
      <c r="B923" s="17" t="str">
        <f>+'[1]CM.05-SERV.TER.'!$C$12</f>
        <v>servicio</v>
      </c>
      <c r="C923" s="18">
        <f t="shared" si="35"/>
        <v>1.0555274513381729E-2</v>
      </c>
      <c r="D923" s="19">
        <f>+'[1]CM.05-SERV.TER.'!$D$12</f>
        <v>292.58620689655174</v>
      </c>
      <c r="E923" s="20">
        <f>I918</f>
        <v>3.0883277326222061</v>
      </c>
      <c r="F923" s="2"/>
      <c r="G923" s="2"/>
      <c r="H923" s="2"/>
      <c r="I923" s="2"/>
      <c r="J923" s="2"/>
    </row>
    <row r="924" spans="1:11" x14ac:dyDescent="0.25">
      <c r="A924" s="39" t="str">
        <f>+'[1]CM.05-SERV.TER.'!$A$13</f>
        <v xml:space="preserve">Servicio por mantenimiento de sillon </v>
      </c>
      <c r="B924" s="17" t="str">
        <f>+'[1]CM.05-SERV.TER.'!$C$13</f>
        <v>servicio</v>
      </c>
      <c r="C924" s="18">
        <f t="shared" si="35"/>
        <v>5.3948511540585667E-5</v>
      </c>
      <c r="D924" s="19">
        <f>+'[1]CM.05-SERV.TER.'!$D$13</f>
        <v>606.07142857142856</v>
      </c>
      <c r="E924" s="20">
        <f>J918</f>
        <v>3.2696651458704956E-2</v>
      </c>
      <c r="F924" s="2"/>
      <c r="G924" s="2"/>
      <c r="H924" s="2"/>
      <c r="I924" s="2"/>
      <c r="J924" s="2"/>
    </row>
    <row r="925" spans="1:11" ht="49.5" customHeight="1" x14ac:dyDescent="0.25">
      <c r="A925" s="40" t="str">
        <f>+'[1]CM.05-SERV.TER.'!$A$14</f>
        <v>Servicio por mantenimiento de armario</v>
      </c>
      <c r="B925" s="21" t="str">
        <f>+'[1]CM.05-SERV.TER.'!$C$14</f>
        <v>servicio</v>
      </c>
      <c r="C925" s="22">
        <f t="shared" si="35"/>
        <v>2.2135322883395946E-2</v>
      </c>
      <c r="D925" s="23">
        <f>+'[1]CM.05-SERV.TER.'!$D$14</f>
        <v>71.30252100840336</v>
      </c>
      <c r="E925" s="37">
        <f>K918</f>
        <v>1.578304324921131</v>
      </c>
      <c r="F925" s="2"/>
      <c r="G925" s="2"/>
      <c r="H925" s="2"/>
      <c r="I925" s="2"/>
      <c r="J925" s="2"/>
    </row>
    <row r="926" spans="1:11" x14ac:dyDescent="0.25">
      <c r="A926" s="5"/>
      <c r="B926" s="6"/>
      <c r="C926" s="31" t="s">
        <v>293</v>
      </c>
      <c r="D926" s="32"/>
      <c r="E926" s="29">
        <f>+SUM(E920:E925)</f>
        <v>38.383781778909409</v>
      </c>
      <c r="F926" s="2"/>
      <c r="G926" s="2"/>
      <c r="H926" s="2"/>
      <c r="I926" s="2"/>
      <c r="J926" s="2"/>
    </row>
    <row r="927" spans="1:11" x14ac:dyDescent="0.25">
      <c r="A927" s="5"/>
      <c r="B927" s="6"/>
      <c r="C927" s="24" t="s">
        <v>294</v>
      </c>
      <c r="D927" s="25"/>
      <c r="E927" s="26">
        <v>3</v>
      </c>
      <c r="F927" s="2"/>
      <c r="G927" s="2"/>
      <c r="H927" s="2"/>
      <c r="I927" s="2"/>
      <c r="J927" s="2"/>
    </row>
    <row r="928" spans="1:11" x14ac:dyDescent="0.25">
      <c r="A928" s="5"/>
      <c r="B928" s="6"/>
      <c r="C928" s="27" t="s">
        <v>295</v>
      </c>
      <c r="D928" s="28"/>
      <c r="E928" s="29">
        <f>+E926/E927</f>
        <v>12.794593926303136</v>
      </c>
      <c r="F928" s="2"/>
      <c r="G928" s="2"/>
      <c r="H928" s="2"/>
      <c r="I928" s="2"/>
      <c r="J928" s="2"/>
    </row>
    <row r="930" spans="1:11" ht="20.25" customHeight="1" x14ac:dyDescent="0.25">
      <c r="A930" s="391" t="s">
        <v>279</v>
      </c>
      <c r="B930" s="391"/>
      <c r="C930" s="391"/>
      <c r="D930" s="391"/>
      <c r="E930" s="391"/>
      <c r="F930" s="1"/>
      <c r="G930" s="1"/>
      <c r="H930" s="2"/>
      <c r="I930" s="2"/>
      <c r="J930" s="2"/>
    </row>
    <row r="931" spans="1:11" x14ac:dyDescent="0.25">
      <c r="A931" s="3"/>
      <c r="B931" s="3"/>
      <c r="C931" s="3"/>
      <c r="D931" s="3"/>
      <c r="E931" s="3"/>
      <c r="F931" s="3"/>
      <c r="G931" s="3"/>
      <c r="H931" s="2"/>
      <c r="I931" s="2"/>
      <c r="J931" s="2"/>
    </row>
    <row r="932" spans="1:11" x14ac:dyDescent="0.25">
      <c r="A932" s="4"/>
      <c r="B932" s="4"/>
      <c r="C932" s="5"/>
      <c r="D932" s="6"/>
      <c r="E932" s="7"/>
      <c r="F932" s="2"/>
      <c r="G932" s="2"/>
      <c r="H932" s="2"/>
      <c r="I932" s="2"/>
      <c r="J932" s="2"/>
    </row>
    <row r="933" spans="1:11" ht="15.75" x14ac:dyDescent="0.25">
      <c r="A933" s="392" t="s">
        <v>280</v>
      </c>
      <c r="B933" s="392"/>
      <c r="C933" s="392"/>
      <c r="D933" s="392"/>
      <c r="E933" s="392"/>
      <c r="F933" s="2"/>
      <c r="G933" s="2"/>
      <c r="H933" s="2"/>
      <c r="I933" s="2"/>
      <c r="J933" s="2"/>
    </row>
    <row r="934" spans="1:11" ht="15.75" customHeight="1" x14ac:dyDescent="0.25">
      <c r="A934" s="393" t="s">
        <v>281</v>
      </c>
      <c r="B934" s="393"/>
      <c r="C934" s="393"/>
      <c r="D934" s="393"/>
      <c r="E934" s="393"/>
      <c r="F934" s="2"/>
      <c r="G934" s="2"/>
      <c r="H934" s="2"/>
      <c r="I934" s="2"/>
      <c r="J934" s="2"/>
    </row>
    <row r="935" spans="1:11" x14ac:dyDescent="0.25">
      <c r="A935" s="2"/>
      <c r="B935" s="8"/>
      <c r="C935" s="8"/>
      <c r="D935" s="2"/>
      <c r="E935" s="2"/>
      <c r="F935" s="2"/>
      <c r="G935" s="2"/>
      <c r="H935" s="2"/>
      <c r="I935" s="2"/>
      <c r="J935" s="2"/>
    </row>
    <row r="936" spans="1:11" x14ac:dyDescent="0.25">
      <c r="A936" s="9" t="s">
        <v>282</v>
      </c>
      <c r="B936" s="9"/>
      <c r="C936" s="10"/>
      <c r="D936" s="9"/>
      <c r="E936" s="9"/>
      <c r="F936" s="9"/>
      <c r="G936" s="9"/>
      <c r="H936" s="9"/>
      <c r="I936" s="9"/>
      <c r="J936" s="11"/>
    </row>
    <row r="937" spans="1:11" x14ac:dyDescent="0.25">
      <c r="A937" s="468" t="s">
        <v>4</v>
      </c>
      <c r="B937" s="469"/>
      <c r="C937" s="469"/>
      <c r="D937" s="469"/>
      <c r="E937" s="470"/>
      <c r="F937" s="9"/>
      <c r="G937" s="9"/>
      <c r="H937" s="9"/>
      <c r="I937" s="9"/>
      <c r="J937" s="9"/>
    </row>
    <row r="938" spans="1:11" x14ac:dyDescent="0.25">
      <c r="A938" s="295" t="s">
        <v>14</v>
      </c>
      <c r="B938" s="12"/>
      <c r="C938" s="13"/>
      <c r="D938" s="12"/>
      <c r="E938" s="296"/>
      <c r="F938" s="12"/>
      <c r="G938" s="12"/>
      <c r="H938" s="12"/>
      <c r="I938" s="12"/>
      <c r="J938" s="11"/>
    </row>
    <row r="939" spans="1:11" ht="50.25" customHeight="1" x14ac:dyDescent="0.25">
      <c r="A939" s="536" t="s">
        <v>15</v>
      </c>
      <c r="B939" s="537"/>
      <c r="C939" s="537"/>
      <c r="D939" s="537"/>
      <c r="E939" s="538"/>
      <c r="F939" s="9"/>
      <c r="G939" s="9"/>
      <c r="H939" s="9"/>
      <c r="I939" s="9"/>
      <c r="J939" s="9"/>
    </row>
    <row r="940" spans="1:11" x14ac:dyDescent="0.25">
      <c r="A940" s="12"/>
      <c r="B940" s="12"/>
      <c r="C940" s="13"/>
      <c r="D940" s="12"/>
      <c r="E940" s="12"/>
      <c r="F940" s="12"/>
      <c r="G940" s="12"/>
      <c r="H940" s="12"/>
      <c r="I940" s="12"/>
      <c r="J940" s="11"/>
    </row>
    <row r="941" spans="1:11" x14ac:dyDescent="0.25">
      <c r="A941" s="9" t="s">
        <v>283</v>
      </c>
      <c r="B941" s="9"/>
      <c r="C941" s="13"/>
      <c r="D941" s="12"/>
      <c r="E941" s="12"/>
      <c r="F941" s="12"/>
      <c r="G941" s="12"/>
      <c r="H941" s="12"/>
      <c r="I941" s="12"/>
      <c r="J941" s="11"/>
    </row>
    <row r="942" spans="1:11" x14ac:dyDescent="0.25">
      <c r="A942" s="462" t="s">
        <v>521</v>
      </c>
      <c r="B942" s="463"/>
      <c r="C942" s="463"/>
      <c r="D942" s="463"/>
      <c r="E942" s="464"/>
      <c r="F942" s="9"/>
      <c r="G942" s="9"/>
      <c r="H942" s="9"/>
      <c r="I942" s="9"/>
      <c r="J942" s="9"/>
    </row>
    <row r="943" spans="1:11" x14ac:dyDescent="0.25">
      <c r="A943" s="14"/>
      <c r="B943" s="14"/>
      <c r="C943" s="14"/>
      <c r="D943" s="14"/>
      <c r="E943" s="14"/>
      <c r="F943" s="2"/>
      <c r="G943" s="2"/>
      <c r="H943" s="2"/>
      <c r="I943" s="2"/>
      <c r="J943" s="2"/>
    </row>
    <row r="944" spans="1:11" ht="72" customHeight="1" x14ac:dyDescent="0.25">
      <c r="A944" s="15" t="s">
        <v>285</v>
      </c>
      <c r="B944" s="15" t="s">
        <v>286</v>
      </c>
      <c r="C944" s="15" t="s">
        <v>287</v>
      </c>
      <c r="D944" s="15" t="s">
        <v>288</v>
      </c>
      <c r="E944" s="15" t="s">
        <v>289</v>
      </c>
      <c r="F944" s="2">
        <v>25.034326417877139</v>
      </c>
      <c r="G944" s="2">
        <v>8.6501266520302309</v>
      </c>
      <c r="H944" s="2">
        <v>0</v>
      </c>
      <c r="I944" s="2">
        <v>3.0883277326222061</v>
      </c>
      <c r="J944" s="2">
        <v>3.2696651458704956E-2</v>
      </c>
      <c r="K944">
        <v>1.578304324921131</v>
      </c>
    </row>
    <row r="945" spans="1:10" ht="25.5" customHeight="1" x14ac:dyDescent="0.25">
      <c r="A945" s="16"/>
      <c r="B945" s="16"/>
      <c r="C945" s="16" t="s">
        <v>290</v>
      </c>
      <c r="D945" s="16" t="s">
        <v>291</v>
      </c>
      <c r="E945" s="16" t="s">
        <v>292</v>
      </c>
      <c r="F945" s="2"/>
      <c r="G945" s="2"/>
      <c r="H945" s="2"/>
      <c r="I945" s="2"/>
      <c r="J945" s="2"/>
    </row>
    <row r="946" spans="1:10" ht="38.25" customHeight="1" x14ac:dyDescent="0.25">
      <c r="A946" s="38" t="str">
        <f>+'[1]CM.05-SERV.TER.'!$A$9</f>
        <v>Servicio por mantenimiento de  Equipos de computo.</v>
      </c>
      <c r="B946" s="33" t="str">
        <f>+'[1]CM.05-SERV.TER.'!$C$9</f>
        <v>servicio</v>
      </c>
      <c r="C946" s="34">
        <f t="shared" ref="C946:C951" si="36">E946/D946</f>
        <v>2.3493174190950771E-2</v>
      </c>
      <c r="D946" s="35">
        <f>+'[1]CM.05-SERV.TER.'!$D$9</f>
        <v>1065.5999999999999</v>
      </c>
      <c r="E946" s="36">
        <f>F944</f>
        <v>25.034326417877139</v>
      </c>
      <c r="F946" s="2"/>
      <c r="G946" s="2"/>
      <c r="H946" s="2"/>
      <c r="I946" s="2"/>
      <c r="J946" s="2"/>
    </row>
    <row r="947" spans="1:10" ht="38.25" customHeight="1" x14ac:dyDescent="0.25">
      <c r="A947" s="39" t="str">
        <f>+'[1]CM.05-SERV.TER.'!$A$10</f>
        <v>Servicio por  mantenimiento de Impresoras.</v>
      </c>
      <c r="B947" s="17" t="str">
        <f>+'[1]CM.05-SERV.TER.'!$C$10</f>
        <v>servicio</v>
      </c>
      <c r="C947" s="18">
        <f t="shared" si="36"/>
        <v>8.1906321863746152E-3</v>
      </c>
      <c r="D947" s="19">
        <f>+'[1]CM.05-SERV.TER.'!$D$10</f>
        <v>1056.0999999999999</v>
      </c>
      <c r="E947" s="20">
        <f>G944</f>
        <v>8.6501266520302309</v>
      </c>
      <c r="F947" s="2"/>
      <c r="G947" s="2"/>
      <c r="H947" s="2"/>
      <c r="I947" s="2"/>
      <c r="J947" s="2"/>
    </row>
    <row r="948" spans="1:10" ht="38.25" customHeight="1" x14ac:dyDescent="0.25">
      <c r="A948" s="39" t="str">
        <f>+'[1]CM.05-SERV.TER.'!$A$11</f>
        <v>Servicio por mantenimiento de Modulos  de trabajo</v>
      </c>
      <c r="B948" s="17" t="str">
        <f>+'[1]CM.05-SERV.TER.'!$C$11</f>
        <v>servicio</v>
      </c>
      <c r="C948" s="18">
        <f t="shared" si="36"/>
        <v>0</v>
      </c>
      <c r="D948" s="19">
        <f>+'[1]CM.05-SERV.TER.'!$D$11</f>
        <v>188.55555555555554</v>
      </c>
      <c r="E948" s="20">
        <f>H944</f>
        <v>0</v>
      </c>
      <c r="F948" s="2"/>
      <c r="G948" s="2"/>
      <c r="H948" s="2"/>
      <c r="I948" s="2"/>
      <c r="J948" s="2"/>
    </row>
    <row r="949" spans="1:10" ht="38.25" customHeight="1" x14ac:dyDescent="0.25">
      <c r="A949" s="39" t="str">
        <f>+'[1]CM.05-SERV.TER.'!$A$12</f>
        <v xml:space="preserve">Servicio por mantenimiento de escritorio </v>
      </c>
      <c r="B949" s="17" t="str">
        <f>+'[1]CM.05-SERV.TER.'!$C$12</f>
        <v>servicio</v>
      </c>
      <c r="C949" s="18">
        <f t="shared" si="36"/>
        <v>1.0555274513381729E-2</v>
      </c>
      <c r="D949" s="19">
        <f>+'[1]CM.05-SERV.TER.'!$D$12</f>
        <v>292.58620689655174</v>
      </c>
      <c r="E949" s="20">
        <f>I944</f>
        <v>3.0883277326222061</v>
      </c>
      <c r="F949" s="2"/>
      <c r="G949" s="2"/>
      <c r="H949" s="2"/>
      <c r="I949" s="2"/>
      <c r="J949" s="2"/>
    </row>
    <row r="950" spans="1:10" x14ac:dyDescent="0.25">
      <c r="A950" s="39" t="str">
        <f>+'[1]CM.05-SERV.TER.'!$A$13</f>
        <v xml:space="preserve">Servicio por mantenimiento de sillon </v>
      </c>
      <c r="B950" s="17" t="str">
        <f>+'[1]CM.05-SERV.TER.'!$C$13</f>
        <v>servicio</v>
      </c>
      <c r="C950" s="18">
        <f t="shared" si="36"/>
        <v>5.3948511540585667E-5</v>
      </c>
      <c r="D950" s="19">
        <f>+'[1]CM.05-SERV.TER.'!$D$13</f>
        <v>606.07142857142856</v>
      </c>
      <c r="E950" s="20">
        <f>J944</f>
        <v>3.2696651458704956E-2</v>
      </c>
      <c r="F950" s="2"/>
      <c r="G950" s="2"/>
      <c r="H950" s="2"/>
      <c r="I950" s="2"/>
      <c r="J950" s="2"/>
    </row>
    <row r="951" spans="1:10" x14ac:dyDescent="0.25">
      <c r="A951" s="40" t="str">
        <f>+'[1]CM.05-SERV.TER.'!$A$14</f>
        <v>Servicio por mantenimiento de armario</v>
      </c>
      <c r="B951" s="21" t="str">
        <f>+'[1]CM.05-SERV.TER.'!$C$14</f>
        <v>servicio</v>
      </c>
      <c r="C951" s="22">
        <f t="shared" si="36"/>
        <v>2.2135322883395946E-2</v>
      </c>
      <c r="D951" s="23">
        <f>+'[1]CM.05-SERV.TER.'!$D$14</f>
        <v>71.30252100840336</v>
      </c>
      <c r="E951" s="37">
        <f>K944</f>
        <v>1.578304324921131</v>
      </c>
      <c r="F951" s="2"/>
      <c r="G951" s="2"/>
      <c r="H951" s="2"/>
      <c r="I951" s="2"/>
      <c r="J951" s="2"/>
    </row>
    <row r="952" spans="1:10" x14ac:dyDescent="0.25">
      <c r="A952" s="5"/>
      <c r="B952" s="6"/>
      <c r="C952" s="31" t="s">
        <v>293</v>
      </c>
      <c r="D952" s="32"/>
      <c r="E952" s="29">
        <f>+SUM(E946:E951)</f>
        <v>38.383781778909409</v>
      </c>
      <c r="F952" s="2"/>
      <c r="G952" s="2"/>
      <c r="H952" s="2"/>
      <c r="I952" s="2"/>
      <c r="J952" s="2"/>
    </row>
    <row r="953" spans="1:10" x14ac:dyDescent="0.25">
      <c r="A953" s="5"/>
      <c r="B953" s="6"/>
      <c r="C953" s="24" t="s">
        <v>294</v>
      </c>
      <c r="D953" s="25"/>
      <c r="E953" s="26">
        <v>3</v>
      </c>
      <c r="F953" s="2"/>
      <c r="G953" s="2"/>
      <c r="H953" s="2"/>
      <c r="I953" s="2"/>
      <c r="J953" s="2"/>
    </row>
    <row r="954" spans="1:10" x14ac:dyDescent="0.25">
      <c r="A954" s="5"/>
      <c r="B954" s="6"/>
      <c r="C954" s="27" t="s">
        <v>295</v>
      </c>
      <c r="D954" s="28"/>
      <c r="E954" s="29">
        <f>+E952/E953</f>
        <v>12.794593926303136</v>
      </c>
      <c r="F954" s="2"/>
      <c r="G954" s="2"/>
      <c r="H954" s="2"/>
      <c r="I954" s="2"/>
      <c r="J954" s="2"/>
    </row>
    <row r="957" spans="1:10" ht="20.25" customHeight="1" x14ac:dyDescent="0.25">
      <c r="A957" s="391" t="s">
        <v>279</v>
      </c>
      <c r="B957" s="391"/>
      <c r="C957" s="391"/>
      <c r="D957" s="391"/>
      <c r="E957" s="391"/>
      <c r="F957" s="1"/>
      <c r="G957" s="1"/>
      <c r="H957" s="2"/>
      <c r="I957" s="2"/>
      <c r="J957" s="2"/>
    </row>
    <row r="958" spans="1:10" x14ac:dyDescent="0.25">
      <c r="A958" s="3"/>
      <c r="B958" s="3"/>
      <c r="C958" s="3"/>
      <c r="D958" s="3"/>
      <c r="E958" s="3"/>
      <c r="F958" s="3"/>
      <c r="G958" s="3"/>
      <c r="H958" s="2"/>
      <c r="I958" s="2"/>
      <c r="J958" s="2"/>
    </row>
    <row r="959" spans="1:10" x14ac:dyDescent="0.25">
      <c r="A959" s="4"/>
      <c r="B959" s="4"/>
      <c r="C959" s="5"/>
      <c r="D959" s="6"/>
      <c r="E959" s="7"/>
      <c r="F959" s="2"/>
      <c r="G959" s="2"/>
      <c r="H959" s="2"/>
      <c r="I959" s="2"/>
      <c r="J959" s="2"/>
    </row>
    <row r="960" spans="1:10" ht="15.75" x14ac:dyDescent="0.25">
      <c r="A960" s="392" t="s">
        <v>280</v>
      </c>
      <c r="B960" s="392"/>
      <c r="C960" s="392"/>
      <c r="D960" s="392"/>
      <c r="E960" s="392"/>
      <c r="F960" s="2"/>
      <c r="G960" s="2"/>
      <c r="H960" s="2"/>
      <c r="I960" s="2"/>
      <c r="J960" s="2"/>
    </row>
    <row r="961" spans="1:11" ht="15.75" customHeight="1" x14ac:dyDescent="0.25">
      <c r="A961" s="393" t="s">
        <v>281</v>
      </c>
      <c r="B961" s="393"/>
      <c r="C961" s="393"/>
      <c r="D961" s="393"/>
      <c r="E961" s="393"/>
      <c r="F961" s="2"/>
      <c r="G961" s="2"/>
      <c r="H961" s="2"/>
      <c r="I961" s="2"/>
      <c r="J961" s="2"/>
    </row>
    <row r="962" spans="1:11" x14ac:dyDescent="0.25">
      <c r="A962" s="2"/>
      <c r="B962" s="8"/>
      <c r="C962" s="8"/>
      <c r="D962" s="2"/>
      <c r="E962" s="2"/>
      <c r="F962" s="2"/>
      <c r="G962" s="2"/>
      <c r="H962" s="2"/>
      <c r="I962" s="2"/>
      <c r="J962" s="2"/>
    </row>
    <row r="963" spans="1:11" x14ac:dyDescent="0.25">
      <c r="A963" s="9" t="s">
        <v>282</v>
      </c>
      <c r="B963" s="9"/>
      <c r="C963" s="10"/>
      <c r="D963" s="9"/>
      <c r="E963" s="9"/>
      <c r="F963" s="9"/>
      <c r="G963" s="9"/>
      <c r="H963" s="9"/>
      <c r="I963" s="9"/>
      <c r="J963" s="11"/>
    </row>
    <row r="964" spans="1:11" x14ac:dyDescent="0.25">
      <c r="A964" s="468" t="s">
        <v>4</v>
      </c>
      <c r="B964" s="469"/>
      <c r="C964" s="469"/>
      <c r="D964" s="469"/>
      <c r="E964" s="470"/>
      <c r="F964" s="9"/>
      <c r="G964" s="9"/>
      <c r="H964" s="9"/>
      <c r="I964" s="9"/>
      <c r="J964" s="9"/>
    </row>
    <row r="965" spans="1:11" x14ac:dyDescent="0.25">
      <c r="A965" s="295" t="s">
        <v>16</v>
      </c>
      <c r="B965" s="12"/>
      <c r="C965" s="13"/>
      <c r="D965" s="12"/>
      <c r="E965" s="296"/>
      <c r="F965" s="12"/>
      <c r="G965" s="12"/>
      <c r="H965" s="12"/>
      <c r="I965" s="12"/>
      <c r="J965" s="11"/>
    </row>
    <row r="966" spans="1:11" ht="50.25" customHeight="1" x14ac:dyDescent="0.25">
      <c r="A966" s="536" t="s">
        <v>17</v>
      </c>
      <c r="B966" s="537"/>
      <c r="C966" s="537"/>
      <c r="D966" s="537"/>
      <c r="E966" s="538"/>
      <c r="F966" s="9"/>
      <c r="G966" s="9"/>
      <c r="H966" s="9"/>
      <c r="I966" s="9"/>
      <c r="J966" s="9"/>
    </row>
    <row r="967" spans="1:11" x14ac:dyDescent="0.25">
      <c r="A967" s="12"/>
      <c r="B967" s="12"/>
      <c r="C967" s="13"/>
      <c r="D967" s="12"/>
      <c r="E967" s="12"/>
      <c r="F967" s="12"/>
      <c r="G967" s="12"/>
      <c r="H967" s="12"/>
      <c r="I967" s="12"/>
      <c r="J967" s="11"/>
    </row>
    <row r="968" spans="1:11" x14ac:dyDescent="0.25">
      <c r="A968" s="9" t="s">
        <v>283</v>
      </c>
      <c r="B968" s="9"/>
      <c r="C968" s="13"/>
      <c r="D968" s="12"/>
      <c r="E968" s="12"/>
      <c r="F968" s="12"/>
      <c r="G968" s="12"/>
      <c r="H968" s="12"/>
      <c r="I968" s="12"/>
      <c r="J968" s="11"/>
    </row>
    <row r="969" spans="1:11" x14ac:dyDescent="0.25">
      <c r="A969" s="462" t="s">
        <v>521</v>
      </c>
      <c r="B969" s="463"/>
      <c r="C969" s="463"/>
      <c r="D969" s="463"/>
      <c r="E969" s="464"/>
      <c r="F969" s="9"/>
      <c r="G969" s="9"/>
      <c r="H969" s="9"/>
      <c r="I969" s="9"/>
      <c r="J969" s="9"/>
    </row>
    <row r="970" spans="1:11" x14ac:dyDescent="0.25">
      <c r="A970" s="14"/>
      <c r="B970" s="14"/>
      <c r="C970" s="14"/>
      <c r="D970" s="14"/>
      <c r="E970" s="14"/>
      <c r="F970" s="2"/>
      <c r="G970" s="2"/>
      <c r="H970" s="2"/>
      <c r="I970" s="2"/>
      <c r="J970" s="2"/>
    </row>
    <row r="971" spans="1:11" ht="39" customHeight="1" x14ac:dyDescent="0.25">
      <c r="A971" s="15" t="s">
        <v>285</v>
      </c>
      <c r="B971" s="15" t="s">
        <v>286</v>
      </c>
      <c r="C971" s="15" t="s">
        <v>287</v>
      </c>
      <c r="D971" s="15" t="s">
        <v>288</v>
      </c>
      <c r="E971" s="15" t="s">
        <v>289</v>
      </c>
      <c r="F971" s="2">
        <v>4.6587219879560546</v>
      </c>
      <c r="G971" s="2">
        <v>2.3085943559874198</v>
      </c>
      <c r="H971" s="2">
        <v>0</v>
      </c>
      <c r="I971" s="2">
        <v>0.639582298912174</v>
      </c>
      <c r="J971" s="2">
        <v>0</v>
      </c>
      <c r="K971">
        <v>0.46759378155763975</v>
      </c>
    </row>
    <row r="972" spans="1:11" ht="15.75" customHeight="1" x14ac:dyDescent="0.25">
      <c r="A972" s="16"/>
      <c r="B972" s="16"/>
      <c r="C972" s="16" t="s">
        <v>290</v>
      </c>
      <c r="D972" s="16" t="s">
        <v>291</v>
      </c>
      <c r="E972" s="16" t="s">
        <v>292</v>
      </c>
      <c r="F972" s="2"/>
      <c r="G972" s="2"/>
      <c r="H972" s="2"/>
      <c r="I972" s="2"/>
      <c r="J972" s="2"/>
    </row>
    <row r="973" spans="1:11" ht="24" customHeight="1" x14ac:dyDescent="0.25">
      <c r="A973" s="38" t="str">
        <f>+'[1]CM.05-SERV.TER.'!$A$9</f>
        <v>Servicio por mantenimiento de  Equipos de computo.</v>
      </c>
      <c r="B973" s="33" t="str">
        <f>+'[1]CM.05-SERV.TER.'!$C$9</f>
        <v>servicio</v>
      </c>
      <c r="C973" s="34">
        <f t="shared" ref="C973:C978" si="37">E973/D973</f>
        <v>4.371923787496298E-3</v>
      </c>
      <c r="D973" s="35">
        <f>+'[1]CM.05-SERV.TER.'!$D$9</f>
        <v>1065.5999999999999</v>
      </c>
      <c r="E973" s="36">
        <f>F971</f>
        <v>4.6587219879560546</v>
      </c>
      <c r="F973" s="2"/>
      <c r="G973" s="2"/>
      <c r="H973" s="2"/>
      <c r="I973" s="2"/>
      <c r="J973" s="2"/>
    </row>
    <row r="974" spans="1:11" ht="38.25" customHeight="1" x14ac:dyDescent="0.25">
      <c r="A974" s="39" t="str">
        <f>+'[1]CM.05-SERV.TER.'!$A$10</f>
        <v>Servicio por  mantenimiento de Impresoras.</v>
      </c>
      <c r="B974" s="17" t="str">
        <f>+'[1]CM.05-SERV.TER.'!$C$10</f>
        <v>servicio</v>
      </c>
      <c r="C974" s="18">
        <f t="shared" si="37"/>
        <v>2.185961893748149E-3</v>
      </c>
      <c r="D974" s="19">
        <f>+'[1]CM.05-SERV.TER.'!$D$10</f>
        <v>1056.0999999999999</v>
      </c>
      <c r="E974" s="20">
        <f>G971</f>
        <v>2.3085943559874198</v>
      </c>
      <c r="F974" s="2"/>
      <c r="G974" s="2"/>
      <c r="H974" s="2"/>
      <c r="I974" s="2"/>
      <c r="J974" s="2"/>
    </row>
    <row r="975" spans="1:11" ht="38.25" customHeight="1" x14ac:dyDescent="0.25">
      <c r="A975" s="39" t="str">
        <f>+'[1]CM.05-SERV.TER.'!$A$11</f>
        <v>Servicio por mantenimiento de Modulos  de trabajo</v>
      </c>
      <c r="B975" s="17" t="str">
        <f>+'[1]CM.05-SERV.TER.'!$C$11</f>
        <v>servicio</v>
      </c>
      <c r="C975" s="18">
        <f t="shared" si="37"/>
        <v>0</v>
      </c>
      <c r="D975" s="19">
        <f>+'[1]CM.05-SERV.TER.'!$D$11</f>
        <v>188.55555555555554</v>
      </c>
      <c r="E975" s="20">
        <f>H971</f>
        <v>0</v>
      </c>
      <c r="F975" s="2"/>
      <c r="G975" s="2"/>
      <c r="H975" s="2"/>
      <c r="I975" s="2"/>
      <c r="J975" s="2"/>
    </row>
    <row r="976" spans="1:11" ht="38.25" customHeight="1" x14ac:dyDescent="0.25">
      <c r="A976" s="39" t="str">
        <f>+'[1]CM.05-SERV.TER.'!$A$12</f>
        <v xml:space="preserve">Servicio por mantenimiento de escritorio </v>
      </c>
      <c r="B976" s="17" t="str">
        <f>+'[1]CM.05-SERV.TER.'!$C$12</f>
        <v>servicio</v>
      </c>
      <c r="C976" s="18">
        <f t="shared" si="37"/>
        <v>2.185961893748149E-3</v>
      </c>
      <c r="D976" s="19">
        <f>+'[1]CM.05-SERV.TER.'!$D$12</f>
        <v>292.58620689655174</v>
      </c>
      <c r="E976" s="20">
        <f>I971</f>
        <v>0.639582298912174</v>
      </c>
      <c r="F976" s="2"/>
      <c r="G976" s="2"/>
      <c r="H976" s="2"/>
      <c r="I976" s="2"/>
      <c r="J976" s="2"/>
    </row>
    <row r="977" spans="1:10" x14ac:dyDescent="0.25">
      <c r="A977" s="39" t="str">
        <f>+'[1]CM.05-SERV.TER.'!$A$13</f>
        <v xml:space="preserve">Servicio por mantenimiento de sillon </v>
      </c>
      <c r="B977" s="17" t="str">
        <f>+'[1]CM.05-SERV.TER.'!$C$13</f>
        <v>servicio</v>
      </c>
      <c r="C977" s="18">
        <f t="shared" si="37"/>
        <v>0</v>
      </c>
      <c r="D977" s="19">
        <f>+'[1]CM.05-SERV.TER.'!$D$13</f>
        <v>606.07142857142856</v>
      </c>
      <c r="E977" s="20">
        <f>J971</f>
        <v>0</v>
      </c>
      <c r="F977" s="2"/>
      <c r="G977" s="2"/>
      <c r="H977" s="2"/>
      <c r="I977" s="2"/>
      <c r="J977" s="2"/>
    </row>
    <row r="978" spans="1:10" ht="33" customHeight="1" x14ac:dyDescent="0.25">
      <c r="A978" s="40" t="str">
        <f>+'[1]CM.05-SERV.TER.'!$A$14</f>
        <v>Servicio por mantenimiento de armario</v>
      </c>
      <c r="B978" s="21" t="str">
        <f>+'[1]CM.05-SERV.TER.'!$C$14</f>
        <v>servicio</v>
      </c>
      <c r="C978" s="22">
        <f t="shared" si="37"/>
        <v>6.5578856812444465E-3</v>
      </c>
      <c r="D978" s="23">
        <f>+'[1]CM.05-SERV.TER.'!$D$14</f>
        <v>71.30252100840336</v>
      </c>
      <c r="E978" s="37">
        <f>K971</f>
        <v>0.46759378155763975</v>
      </c>
      <c r="F978" s="2"/>
      <c r="G978" s="2"/>
      <c r="H978" s="2"/>
      <c r="I978" s="2"/>
      <c r="J978" s="2"/>
    </row>
    <row r="979" spans="1:10" x14ac:dyDescent="0.25">
      <c r="A979" s="5"/>
      <c r="B979" s="6"/>
      <c r="C979" s="31" t="s">
        <v>293</v>
      </c>
      <c r="D979" s="32"/>
      <c r="E979" s="29">
        <f>+SUM(E973:E978)</f>
        <v>8.0744924244132878</v>
      </c>
      <c r="F979" s="2"/>
      <c r="G979" s="2"/>
      <c r="H979" s="2"/>
      <c r="I979" s="2"/>
      <c r="J979" s="2"/>
    </row>
    <row r="980" spans="1:10" x14ac:dyDescent="0.25">
      <c r="A980" s="5"/>
      <c r="B980" s="6"/>
      <c r="C980" s="24" t="s">
        <v>294</v>
      </c>
      <c r="D980" s="25"/>
      <c r="E980" s="26">
        <v>3</v>
      </c>
      <c r="F980" s="2"/>
      <c r="G980" s="2"/>
      <c r="H980" s="2"/>
      <c r="I980" s="2"/>
      <c r="J980" s="2"/>
    </row>
    <row r="981" spans="1:10" x14ac:dyDescent="0.25">
      <c r="A981" s="5"/>
      <c r="B981" s="6"/>
      <c r="C981" s="27" t="s">
        <v>295</v>
      </c>
      <c r="D981" s="28"/>
      <c r="E981" s="29">
        <f>+E979/E980</f>
        <v>2.6914974748044291</v>
      </c>
      <c r="F981" s="2"/>
      <c r="G981" s="2"/>
      <c r="H981" s="2"/>
      <c r="I981" s="2"/>
      <c r="J981" s="2"/>
    </row>
    <row r="982" spans="1:10" x14ac:dyDescent="0.25">
      <c r="A982" s="4"/>
      <c r="B982" s="4"/>
      <c r="C982" s="5"/>
      <c r="D982" s="6"/>
      <c r="E982" s="7"/>
      <c r="F982" s="2"/>
      <c r="G982" s="2"/>
      <c r="H982" s="2"/>
      <c r="I982" s="2"/>
      <c r="J982" s="2"/>
    </row>
    <row r="983" spans="1:10" x14ac:dyDescent="0.25">
      <c r="A983" s="4"/>
      <c r="B983" s="4"/>
      <c r="C983" s="5"/>
      <c r="D983" s="6"/>
      <c r="E983" s="7"/>
      <c r="F983" s="2"/>
      <c r="G983" s="2"/>
      <c r="H983" s="2"/>
      <c r="I983" s="2"/>
      <c r="J983" s="2"/>
    </row>
    <row r="984" spans="1:10" ht="20.25" customHeight="1" x14ac:dyDescent="0.25">
      <c r="A984" s="391" t="s">
        <v>279</v>
      </c>
      <c r="B984" s="391"/>
      <c r="C984" s="391"/>
      <c r="D984" s="391"/>
      <c r="E984" s="391"/>
      <c r="F984" s="1"/>
      <c r="G984" s="1"/>
      <c r="H984" s="2"/>
      <c r="I984" s="2"/>
      <c r="J984" s="2"/>
    </row>
    <row r="985" spans="1:10" x14ac:dyDescent="0.25">
      <c r="A985" s="3"/>
      <c r="B985" s="3"/>
      <c r="C985" s="3"/>
      <c r="D985" s="3"/>
      <c r="E985" s="3"/>
      <c r="F985" s="3"/>
      <c r="G985" s="3"/>
      <c r="H985" s="2"/>
      <c r="I985" s="2"/>
      <c r="J985" s="2"/>
    </row>
    <row r="986" spans="1:10" x14ac:dyDescent="0.25">
      <c r="A986" s="4"/>
      <c r="B986" s="4"/>
      <c r="C986" s="5"/>
      <c r="D986" s="6"/>
      <c r="E986" s="7"/>
      <c r="F986" s="2"/>
      <c r="G986" s="2"/>
      <c r="H986" s="2"/>
      <c r="I986" s="2"/>
      <c r="J986" s="2"/>
    </row>
    <row r="987" spans="1:10" ht="15.75" x14ac:dyDescent="0.25">
      <c r="A987" s="392" t="s">
        <v>280</v>
      </c>
      <c r="B987" s="392"/>
      <c r="C987" s="392"/>
      <c r="D987" s="392"/>
      <c r="E987" s="392"/>
      <c r="F987" s="2"/>
      <c r="G987" s="2"/>
      <c r="H987" s="2"/>
      <c r="I987" s="2"/>
      <c r="J987" s="2"/>
    </row>
    <row r="988" spans="1:10" ht="15.75" customHeight="1" x14ac:dyDescent="0.25">
      <c r="A988" s="393" t="s">
        <v>281</v>
      </c>
      <c r="B988" s="393"/>
      <c r="C988" s="393"/>
      <c r="D988" s="393"/>
      <c r="E988" s="393"/>
      <c r="F988" s="2"/>
      <c r="G988" s="2"/>
      <c r="H988" s="2"/>
      <c r="I988" s="2"/>
      <c r="J988" s="2"/>
    </row>
    <row r="989" spans="1:10" x14ac:dyDescent="0.25">
      <c r="A989" s="2"/>
      <c r="B989" s="8"/>
      <c r="C989" s="8"/>
      <c r="D989" s="2"/>
      <c r="E989" s="2"/>
      <c r="F989" s="2"/>
      <c r="G989" s="2"/>
      <c r="H989" s="2"/>
      <c r="I989" s="2"/>
      <c r="J989" s="2"/>
    </row>
    <row r="990" spans="1:10" x14ac:dyDescent="0.25">
      <c r="A990" s="9" t="s">
        <v>282</v>
      </c>
      <c r="B990" s="9"/>
      <c r="C990" s="10"/>
      <c r="D990" s="9"/>
      <c r="E990" s="9"/>
      <c r="F990" s="9"/>
      <c r="G990" s="9"/>
      <c r="H990" s="9"/>
      <c r="I990" s="9"/>
      <c r="J990" s="11"/>
    </row>
    <row r="991" spans="1:10" x14ac:dyDescent="0.25">
      <c r="A991" s="468" t="s">
        <v>4</v>
      </c>
      <c r="B991" s="469"/>
      <c r="C991" s="469"/>
      <c r="D991" s="469"/>
      <c r="E991" s="470"/>
      <c r="F991" s="9"/>
      <c r="G991" s="9"/>
      <c r="H991" s="9"/>
      <c r="I991" s="9"/>
      <c r="J991" s="9"/>
    </row>
    <row r="992" spans="1:10" x14ac:dyDescent="0.25">
      <c r="A992" s="295" t="s">
        <v>18</v>
      </c>
      <c r="B992" s="12"/>
      <c r="C992" s="13"/>
      <c r="D992" s="12"/>
      <c r="E992" s="296"/>
      <c r="F992" s="12"/>
      <c r="G992" s="12"/>
      <c r="H992" s="12"/>
      <c r="I992" s="12"/>
      <c r="J992" s="11"/>
    </row>
    <row r="993" spans="1:11" ht="50.25" customHeight="1" x14ac:dyDescent="0.25">
      <c r="A993" s="536" t="s">
        <v>19</v>
      </c>
      <c r="B993" s="537"/>
      <c r="C993" s="537"/>
      <c r="D993" s="537"/>
      <c r="E993" s="538"/>
      <c r="F993" s="9"/>
      <c r="G993" s="9"/>
      <c r="H993" s="9"/>
      <c r="I993" s="9"/>
      <c r="J993" s="9"/>
    </row>
    <row r="994" spans="1:11" x14ac:dyDescent="0.25">
      <c r="A994" s="12"/>
      <c r="B994" s="12"/>
      <c r="C994" s="13"/>
      <c r="D994" s="12"/>
      <c r="E994" s="12"/>
      <c r="F994" s="12"/>
      <c r="G994" s="12"/>
      <c r="H994" s="12"/>
      <c r="I994" s="12"/>
      <c r="J994" s="11"/>
    </row>
    <row r="995" spans="1:11" x14ac:dyDescent="0.25">
      <c r="A995" s="9" t="s">
        <v>283</v>
      </c>
      <c r="B995" s="9"/>
      <c r="C995" s="13"/>
      <c r="D995" s="12"/>
      <c r="E995" s="12"/>
      <c r="F995" s="12"/>
      <c r="G995" s="12"/>
      <c r="H995" s="12"/>
      <c r="I995" s="12"/>
      <c r="J995" s="11"/>
    </row>
    <row r="996" spans="1:11" x14ac:dyDescent="0.25">
      <c r="A996" s="462" t="s">
        <v>521</v>
      </c>
      <c r="B996" s="463"/>
      <c r="C996" s="463"/>
      <c r="D996" s="463"/>
      <c r="E996" s="464"/>
      <c r="F996" s="9"/>
      <c r="G996" s="9"/>
      <c r="H996" s="9"/>
      <c r="I996" s="9"/>
      <c r="J996" s="9"/>
    </row>
    <row r="997" spans="1:11" x14ac:dyDescent="0.25">
      <c r="A997" s="14"/>
      <c r="B997" s="14"/>
      <c r="C997" s="14"/>
      <c r="D997" s="14"/>
      <c r="E997" s="14"/>
      <c r="F997" s="2"/>
      <c r="G997" s="2"/>
      <c r="H997" s="2"/>
      <c r="I997" s="2"/>
      <c r="J997" s="2"/>
    </row>
    <row r="998" spans="1:11" ht="39" customHeight="1" x14ac:dyDescent="0.25">
      <c r="A998" s="15" t="s">
        <v>285</v>
      </c>
      <c r="B998" s="15" t="s">
        <v>286</v>
      </c>
      <c r="C998" s="15" t="s">
        <v>287</v>
      </c>
      <c r="D998" s="15" t="s">
        <v>288</v>
      </c>
      <c r="E998" s="15" t="s">
        <v>289</v>
      </c>
      <c r="F998" s="2">
        <v>41.139449873600029</v>
      </c>
      <c r="G998" s="2">
        <v>14.127269142417552</v>
      </c>
      <c r="H998" s="2">
        <v>0</v>
      </c>
      <c r="I998" s="2">
        <v>5.0669785491304653</v>
      </c>
      <c r="J998" s="2">
        <v>5.4494419097841598E-2</v>
      </c>
      <c r="K998">
        <v>2.5718484900853351</v>
      </c>
    </row>
    <row r="999" spans="1:11" ht="15.75" customHeight="1" x14ac:dyDescent="0.25">
      <c r="A999" s="16"/>
      <c r="B999" s="16"/>
      <c r="C999" s="16" t="s">
        <v>290</v>
      </c>
      <c r="D999" s="16" t="s">
        <v>291</v>
      </c>
      <c r="E999" s="16" t="s">
        <v>292</v>
      </c>
      <c r="F999" s="2"/>
      <c r="G999" s="2"/>
      <c r="H999" s="2"/>
      <c r="I999" s="2"/>
      <c r="J999" s="2"/>
    </row>
    <row r="1000" spans="1:11" ht="24" customHeight="1" x14ac:dyDescent="0.25">
      <c r="A1000" s="38" t="str">
        <f>+'[1]CM.05-SERV.TER.'!$A$9</f>
        <v>Servicio por mantenimiento de  Equipos de computo.</v>
      </c>
      <c r="B1000" s="33" t="str">
        <f>+'[1]CM.05-SERV.TER.'!$C$9</f>
        <v>servicio</v>
      </c>
      <c r="C1000" s="34">
        <f t="shared" ref="C1000:C1005" si="38">E1000/D1000</f>
        <v>3.8606841097597627E-2</v>
      </c>
      <c r="D1000" s="35">
        <f>+'[1]CM.05-SERV.TER.'!$D$9</f>
        <v>1065.5999999999999</v>
      </c>
      <c r="E1000" s="36">
        <f>F998</f>
        <v>41.139449873600029</v>
      </c>
      <c r="F1000" s="2"/>
      <c r="G1000" s="2"/>
      <c r="H1000" s="2"/>
      <c r="I1000" s="2"/>
      <c r="J1000" s="2"/>
    </row>
    <row r="1001" spans="1:11" ht="38.25" customHeight="1" x14ac:dyDescent="0.25">
      <c r="A1001" s="39" t="str">
        <f>+'[1]CM.05-SERV.TER.'!$A$10</f>
        <v>Servicio por  mantenimiento de Impresoras.</v>
      </c>
      <c r="B1001" s="17" t="str">
        <f>+'[1]CM.05-SERV.TER.'!$C$10</f>
        <v>servicio</v>
      </c>
      <c r="C1001" s="18">
        <f t="shared" si="38"/>
        <v>1.3376829033630862E-2</v>
      </c>
      <c r="D1001" s="19">
        <f>+'[1]CM.05-SERV.TER.'!$D$10</f>
        <v>1056.0999999999999</v>
      </c>
      <c r="E1001" s="20">
        <f>G998</f>
        <v>14.127269142417552</v>
      </c>
      <c r="F1001" s="2"/>
      <c r="G1001" s="2"/>
      <c r="H1001" s="2"/>
      <c r="I1001" s="2"/>
      <c r="J1001" s="2"/>
    </row>
    <row r="1002" spans="1:11" ht="38.25" customHeight="1" x14ac:dyDescent="0.25">
      <c r="A1002" s="39" t="str">
        <f>+'[1]CM.05-SERV.TER.'!$A$11</f>
        <v>Servicio por mantenimiento de Modulos  de trabajo</v>
      </c>
      <c r="B1002" s="17" t="str">
        <f>+'[1]CM.05-SERV.TER.'!$C$11</f>
        <v>servicio</v>
      </c>
      <c r="C1002" s="18">
        <f t="shared" si="38"/>
        <v>0</v>
      </c>
      <c r="D1002" s="19">
        <f>+'[1]CM.05-SERV.TER.'!$D$11</f>
        <v>188.55555555555554</v>
      </c>
      <c r="E1002" s="20">
        <f>H998</f>
        <v>0</v>
      </c>
      <c r="F1002" s="2"/>
      <c r="G1002" s="2"/>
      <c r="H1002" s="2"/>
      <c r="I1002" s="2"/>
      <c r="J1002" s="2"/>
    </row>
    <row r="1003" spans="1:11" ht="38.25" customHeight="1" x14ac:dyDescent="0.25">
      <c r="A1003" s="39" t="str">
        <f>+'[1]CM.05-SERV.TER.'!$A$12</f>
        <v xml:space="preserve">Servicio por mantenimiento de escritorio </v>
      </c>
      <c r="B1003" s="17" t="str">
        <f>+'[1]CM.05-SERV.TER.'!$C$12</f>
        <v>servicio</v>
      </c>
      <c r="C1003" s="18">
        <f t="shared" si="38"/>
        <v>1.7317899578642722E-2</v>
      </c>
      <c r="D1003" s="19">
        <f>+'[1]CM.05-SERV.TER.'!$D$12</f>
        <v>292.58620689655174</v>
      </c>
      <c r="E1003" s="20">
        <f>I998</f>
        <v>5.0669785491304653</v>
      </c>
      <c r="F1003" s="2"/>
      <c r="G1003" s="2"/>
      <c r="H1003" s="2"/>
      <c r="I1003" s="2"/>
      <c r="J1003" s="2"/>
    </row>
    <row r="1004" spans="1:11" x14ac:dyDescent="0.25">
      <c r="A1004" s="39" t="str">
        <f>+'[1]CM.05-SERV.TER.'!$A$13</f>
        <v xml:space="preserve">Servicio por mantenimiento de sillon </v>
      </c>
      <c r="B1004" s="17" t="str">
        <f>+'[1]CM.05-SERV.TER.'!$C$13</f>
        <v>servicio</v>
      </c>
      <c r="C1004" s="18">
        <f t="shared" si="38"/>
        <v>8.9914185900976125E-5</v>
      </c>
      <c r="D1004" s="19">
        <f>+'[1]CM.05-SERV.TER.'!$D$13</f>
        <v>606.07142857142856</v>
      </c>
      <c r="E1004" s="20">
        <f>J998</f>
        <v>5.4494419097841598E-2</v>
      </c>
      <c r="F1004" s="2"/>
      <c r="G1004" s="2"/>
      <c r="H1004" s="2"/>
      <c r="I1004" s="2"/>
      <c r="J1004" s="2"/>
    </row>
    <row r="1005" spans="1:11" ht="33" customHeight="1" x14ac:dyDescent="0.25">
      <c r="A1005" s="40" t="str">
        <f>+'[1]CM.05-SERV.TER.'!$A$14</f>
        <v>Servicio por mantenimiento de armario</v>
      </c>
      <c r="B1005" s="21" t="str">
        <f>+'[1]CM.05-SERV.TER.'!$C$14</f>
        <v>servicio</v>
      </c>
      <c r="C1005" s="22">
        <f t="shared" si="38"/>
        <v>3.6069530974679423E-2</v>
      </c>
      <c r="D1005" s="23">
        <f>+'[1]CM.05-SERV.TER.'!$D$14</f>
        <v>71.30252100840336</v>
      </c>
      <c r="E1005" s="37">
        <f>K998</f>
        <v>2.5718484900853351</v>
      </c>
      <c r="F1005" s="2"/>
      <c r="G1005" s="2"/>
      <c r="H1005" s="2"/>
      <c r="I1005" s="2"/>
      <c r="J1005" s="2"/>
    </row>
    <row r="1006" spans="1:11" x14ac:dyDescent="0.25">
      <c r="A1006" s="5"/>
      <c r="B1006" s="6"/>
      <c r="C1006" s="31" t="s">
        <v>293</v>
      </c>
      <c r="D1006" s="32"/>
      <c r="E1006" s="29">
        <f>+SUM(E1000:E1005)</f>
        <v>62.96004047433123</v>
      </c>
      <c r="F1006" s="2"/>
      <c r="G1006" s="2"/>
      <c r="H1006" s="2"/>
      <c r="I1006" s="2"/>
      <c r="J1006" s="2"/>
    </row>
    <row r="1007" spans="1:11" x14ac:dyDescent="0.25">
      <c r="A1007" s="5"/>
      <c r="B1007" s="6"/>
      <c r="C1007" s="24" t="s">
        <v>294</v>
      </c>
      <c r="D1007" s="25"/>
      <c r="E1007" s="26">
        <v>5</v>
      </c>
      <c r="F1007" s="2"/>
      <c r="G1007" s="2"/>
      <c r="H1007" s="2"/>
      <c r="I1007" s="2"/>
      <c r="J1007" s="2"/>
    </row>
    <row r="1008" spans="1:11" x14ac:dyDescent="0.25">
      <c r="A1008" s="5"/>
      <c r="B1008" s="6"/>
      <c r="C1008" s="27" t="s">
        <v>295</v>
      </c>
      <c r="D1008" s="28"/>
      <c r="E1008" s="29">
        <f>+E1006/E1007</f>
        <v>12.592008094866246</v>
      </c>
      <c r="F1008" s="2"/>
      <c r="G1008" s="2"/>
      <c r="H1008" s="2"/>
      <c r="I1008" s="2"/>
      <c r="J1008" s="2"/>
    </row>
    <row r="1011" spans="1:10" ht="20.25" customHeight="1" x14ac:dyDescent="0.25">
      <c r="A1011" s="391" t="s">
        <v>279</v>
      </c>
      <c r="B1011" s="391"/>
      <c r="C1011" s="391"/>
      <c r="D1011" s="391"/>
      <c r="E1011" s="391"/>
      <c r="F1011" s="1"/>
      <c r="G1011" s="1"/>
      <c r="H1011" s="2"/>
      <c r="I1011" s="2"/>
      <c r="J1011" s="2"/>
    </row>
    <row r="1012" spans="1:10" x14ac:dyDescent="0.25">
      <c r="A1012" s="3"/>
      <c r="B1012" s="3"/>
      <c r="C1012" s="3"/>
      <c r="D1012" s="3"/>
      <c r="E1012" s="3"/>
      <c r="F1012" s="3"/>
      <c r="G1012" s="3"/>
      <c r="H1012" s="2"/>
      <c r="I1012" s="2"/>
      <c r="J1012" s="2"/>
    </row>
    <row r="1013" spans="1:10" x14ac:dyDescent="0.25">
      <c r="A1013" s="4"/>
      <c r="B1013" s="4"/>
      <c r="C1013" s="5"/>
      <c r="D1013" s="6"/>
      <c r="E1013" s="7"/>
      <c r="F1013" s="2"/>
      <c r="G1013" s="2"/>
      <c r="H1013" s="2"/>
      <c r="I1013" s="2"/>
      <c r="J1013" s="2"/>
    </row>
    <row r="1014" spans="1:10" ht="15.75" x14ac:dyDescent="0.25">
      <c r="A1014" s="392" t="s">
        <v>280</v>
      </c>
      <c r="B1014" s="392"/>
      <c r="C1014" s="392"/>
      <c r="D1014" s="392"/>
      <c r="E1014" s="392"/>
      <c r="F1014" s="2"/>
      <c r="G1014" s="2"/>
      <c r="H1014" s="2"/>
      <c r="I1014" s="2"/>
      <c r="J1014" s="2"/>
    </row>
    <row r="1015" spans="1:10" ht="15.75" customHeight="1" x14ac:dyDescent="0.25">
      <c r="A1015" s="393" t="s">
        <v>281</v>
      </c>
      <c r="B1015" s="393"/>
      <c r="C1015" s="393"/>
      <c r="D1015" s="393"/>
      <c r="E1015" s="393"/>
      <c r="F1015" s="2"/>
      <c r="G1015" s="2"/>
      <c r="H1015" s="2"/>
      <c r="I1015" s="2"/>
      <c r="J1015" s="2"/>
    </row>
    <row r="1016" spans="1:10" x14ac:dyDescent="0.25">
      <c r="A1016" s="2"/>
      <c r="B1016" s="8"/>
      <c r="C1016" s="8"/>
      <c r="D1016" s="2"/>
      <c r="E1016" s="2"/>
      <c r="F1016" s="2"/>
      <c r="G1016" s="2"/>
      <c r="H1016" s="2"/>
      <c r="I1016" s="2"/>
      <c r="J1016" s="2"/>
    </row>
    <row r="1017" spans="1:10" x14ac:dyDescent="0.25">
      <c r="A1017" s="9" t="s">
        <v>282</v>
      </c>
      <c r="B1017" s="9"/>
      <c r="C1017" s="10"/>
      <c r="D1017" s="9"/>
      <c r="E1017" s="9"/>
      <c r="F1017" s="9"/>
      <c r="G1017" s="9"/>
      <c r="H1017" s="9"/>
      <c r="I1017" s="9"/>
      <c r="J1017" s="11"/>
    </row>
    <row r="1018" spans="1:10" x14ac:dyDescent="0.25">
      <c r="A1018" s="468" t="s">
        <v>4</v>
      </c>
      <c r="B1018" s="469"/>
      <c r="C1018" s="469"/>
      <c r="D1018" s="469"/>
      <c r="E1018" s="470"/>
      <c r="F1018" s="9"/>
      <c r="G1018" s="9"/>
      <c r="H1018" s="9"/>
      <c r="I1018" s="9"/>
      <c r="J1018" s="9"/>
    </row>
    <row r="1019" spans="1:10" x14ac:dyDescent="0.25">
      <c r="A1019" s="295" t="s">
        <v>20</v>
      </c>
      <c r="B1019" s="12"/>
      <c r="C1019" s="13"/>
      <c r="D1019" s="12"/>
      <c r="E1019" s="296"/>
      <c r="F1019" s="12"/>
      <c r="G1019" s="12"/>
      <c r="H1019" s="12"/>
      <c r="I1019" s="12"/>
      <c r="J1019" s="11"/>
    </row>
    <row r="1020" spans="1:10" ht="50.25" customHeight="1" x14ac:dyDescent="0.25">
      <c r="A1020" s="536" t="s">
        <v>21</v>
      </c>
      <c r="B1020" s="537"/>
      <c r="C1020" s="537"/>
      <c r="D1020" s="537"/>
      <c r="E1020" s="538"/>
      <c r="F1020" s="9"/>
      <c r="G1020" s="9"/>
      <c r="H1020" s="9"/>
      <c r="I1020" s="9"/>
      <c r="J1020" s="9"/>
    </row>
    <row r="1021" spans="1:10" x14ac:dyDescent="0.25">
      <c r="A1021" s="12"/>
      <c r="B1021" s="12"/>
      <c r="C1021" s="13"/>
      <c r="D1021" s="12"/>
      <c r="E1021" s="12"/>
      <c r="F1021" s="12"/>
      <c r="G1021" s="12"/>
      <c r="H1021" s="12"/>
      <c r="I1021" s="12"/>
      <c r="J1021" s="11"/>
    </row>
    <row r="1022" spans="1:10" x14ac:dyDescent="0.25">
      <c r="A1022" s="9" t="s">
        <v>283</v>
      </c>
      <c r="B1022" s="9"/>
      <c r="C1022" s="13"/>
      <c r="D1022" s="12"/>
      <c r="E1022" s="12"/>
      <c r="F1022" s="12"/>
      <c r="G1022" s="12"/>
      <c r="H1022" s="12"/>
      <c r="I1022" s="12"/>
      <c r="J1022" s="11"/>
    </row>
    <row r="1023" spans="1:10" x14ac:dyDescent="0.25">
      <c r="A1023" s="462" t="s">
        <v>521</v>
      </c>
      <c r="B1023" s="463"/>
      <c r="C1023" s="463"/>
      <c r="D1023" s="463"/>
      <c r="E1023" s="464"/>
      <c r="F1023" s="9"/>
      <c r="G1023" s="9"/>
      <c r="H1023" s="9"/>
      <c r="I1023" s="9"/>
      <c r="J1023" s="9"/>
    </row>
    <row r="1024" spans="1:10" x14ac:dyDescent="0.25">
      <c r="A1024" s="14"/>
      <c r="B1024" s="14"/>
      <c r="C1024" s="14"/>
      <c r="D1024" s="14"/>
      <c r="E1024" s="14"/>
      <c r="F1024" s="2"/>
      <c r="G1024" s="2"/>
      <c r="H1024" s="2"/>
      <c r="I1024" s="2"/>
      <c r="J1024" s="2"/>
    </row>
    <row r="1025" spans="1:11" ht="39" customHeight="1" x14ac:dyDescent="0.25">
      <c r="A1025" s="15" t="s">
        <v>285</v>
      </c>
      <c r="B1025" s="15" t="s">
        <v>286</v>
      </c>
      <c r="C1025" s="15" t="s">
        <v>287</v>
      </c>
      <c r="D1025" s="15" t="s">
        <v>288</v>
      </c>
      <c r="E1025" s="15" t="s">
        <v>289</v>
      </c>
      <c r="F1025" s="2">
        <v>82.278899747200057</v>
      </c>
      <c r="G1025" s="2">
        <v>28.254538284835103</v>
      </c>
      <c r="H1025" s="2">
        <v>0</v>
      </c>
      <c r="I1025" s="2">
        <v>10.133957098260931</v>
      </c>
      <c r="J1025" s="2">
        <v>0.1089888381956832</v>
      </c>
      <c r="K1025">
        <v>5.1436969801706702</v>
      </c>
    </row>
    <row r="1026" spans="1:11" ht="15.75" customHeight="1" x14ac:dyDescent="0.25">
      <c r="A1026" s="16"/>
      <c r="B1026" s="16"/>
      <c r="C1026" s="16" t="s">
        <v>290</v>
      </c>
      <c r="D1026" s="16" t="s">
        <v>291</v>
      </c>
      <c r="E1026" s="16" t="s">
        <v>292</v>
      </c>
      <c r="F1026" s="2"/>
      <c r="G1026" s="2"/>
      <c r="H1026" s="2"/>
      <c r="I1026" s="2"/>
      <c r="J1026" s="2"/>
    </row>
    <row r="1027" spans="1:11" ht="24" customHeight="1" x14ac:dyDescent="0.25">
      <c r="A1027" s="38" t="str">
        <f>+'[1]CM.05-SERV.TER.'!$A$9</f>
        <v>Servicio por mantenimiento de  Equipos de computo.</v>
      </c>
      <c r="B1027" s="33" t="str">
        <f>+'[1]CM.05-SERV.TER.'!$C$9</f>
        <v>servicio</v>
      </c>
      <c r="C1027" s="34">
        <f t="shared" ref="C1027:C1032" si="39">E1027/D1027</f>
        <v>7.7213682195195255E-2</v>
      </c>
      <c r="D1027" s="35">
        <f>+'[1]CM.05-SERV.TER.'!$D$9</f>
        <v>1065.5999999999999</v>
      </c>
      <c r="E1027" s="36">
        <f>F1025</f>
        <v>82.278899747200057</v>
      </c>
      <c r="F1027" s="2"/>
      <c r="G1027" s="2"/>
      <c r="H1027" s="2"/>
      <c r="I1027" s="2"/>
      <c r="J1027" s="2"/>
    </row>
    <row r="1028" spans="1:11" ht="38.25" customHeight="1" x14ac:dyDescent="0.25">
      <c r="A1028" s="39" t="str">
        <f>+'[1]CM.05-SERV.TER.'!$A$10</f>
        <v>Servicio por  mantenimiento de Impresoras.</v>
      </c>
      <c r="B1028" s="17" t="str">
        <f>+'[1]CM.05-SERV.TER.'!$C$10</f>
        <v>servicio</v>
      </c>
      <c r="C1028" s="18">
        <f t="shared" si="39"/>
        <v>2.6753658067261724E-2</v>
      </c>
      <c r="D1028" s="19">
        <f>+'[1]CM.05-SERV.TER.'!$D$10</f>
        <v>1056.0999999999999</v>
      </c>
      <c r="E1028" s="20">
        <f>G1025</f>
        <v>28.254538284835103</v>
      </c>
      <c r="F1028" s="2"/>
      <c r="G1028" s="2"/>
      <c r="H1028" s="2"/>
      <c r="I1028" s="2"/>
      <c r="J1028" s="2"/>
    </row>
    <row r="1029" spans="1:11" ht="38.25" customHeight="1" x14ac:dyDescent="0.25">
      <c r="A1029" s="39" t="str">
        <f>+'[1]CM.05-SERV.TER.'!$A$11</f>
        <v>Servicio por mantenimiento de Modulos  de trabajo</v>
      </c>
      <c r="B1029" s="17" t="str">
        <f>+'[1]CM.05-SERV.TER.'!$C$11</f>
        <v>servicio</v>
      </c>
      <c r="C1029" s="18">
        <f t="shared" si="39"/>
        <v>0</v>
      </c>
      <c r="D1029" s="19">
        <f>+'[1]CM.05-SERV.TER.'!$D$11</f>
        <v>188.55555555555554</v>
      </c>
      <c r="E1029" s="20">
        <f>H1025</f>
        <v>0</v>
      </c>
      <c r="F1029" s="2"/>
      <c r="G1029" s="2"/>
      <c r="H1029" s="2"/>
      <c r="I1029" s="2"/>
      <c r="J1029" s="2"/>
    </row>
    <row r="1030" spans="1:11" ht="38.25" customHeight="1" x14ac:dyDescent="0.25">
      <c r="A1030" s="39" t="str">
        <f>+'[1]CM.05-SERV.TER.'!$A$12</f>
        <v xml:space="preserve">Servicio por mantenimiento de escritorio </v>
      </c>
      <c r="B1030" s="17" t="str">
        <f>+'[1]CM.05-SERV.TER.'!$C$12</f>
        <v>servicio</v>
      </c>
      <c r="C1030" s="18">
        <f t="shared" si="39"/>
        <v>3.4635799157285443E-2</v>
      </c>
      <c r="D1030" s="19">
        <f>+'[1]CM.05-SERV.TER.'!$D$12</f>
        <v>292.58620689655174</v>
      </c>
      <c r="E1030" s="20">
        <f>I1025</f>
        <v>10.133957098260931</v>
      </c>
      <c r="F1030" s="2"/>
      <c r="G1030" s="2"/>
      <c r="H1030" s="2"/>
      <c r="I1030" s="2"/>
      <c r="J1030" s="2"/>
    </row>
    <row r="1031" spans="1:11" x14ac:dyDescent="0.25">
      <c r="A1031" s="39" t="str">
        <f>+'[1]CM.05-SERV.TER.'!$A$13</f>
        <v xml:space="preserve">Servicio por mantenimiento de sillon </v>
      </c>
      <c r="B1031" s="17" t="str">
        <f>+'[1]CM.05-SERV.TER.'!$C$13</f>
        <v>servicio</v>
      </c>
      <c r="C1031" s="18">
        <f t="shared" si="39"/>
        <v>1.7982837180195225E-4</v>
      </c>
      <c r="D1031" s="19">
        <f>+'[1]CM.05-SERV.TER.'!$D$13</f>
        <v>606.07142857142856</v>
      </c>
      <c r="E1031" s="20">
        <f>J1025</f>
        <v>0.1089888381956832</v>
      </c>
      <c r="F1031" s="2"/>
      <c r="G1031" s="2"/>
      <c r="H1031" s="2"/>
      <c r="I1031" s="2"/>
      <c r="J1031" s="2"/>
    </row>
    <row r="1032" spans="1:11" ht="33" customHeight="1" x14ac:dyDescent="0.25">
      <c r="A1032" s="40" t="str">
        <f>+'[1]CM.05-SERV.TER.'!$A$14</f>
        <v>Servicio por mantenimiento de armario</v>
      </c>
      <c r="B1032" s="21" t="str">
        <f>+'[1]CM.05-SERV.TER.'!$C$14</f>
        <v>servicio</v>
      </c>
      <c r="C1032" s="22">
        <f t="shared" si="39"/>
        <v>7.2139061949358846E-2</v>
      </c>
      <c r="D1032" s="23">
        <f>+'[1]CM.05-SERV.TER.'!$D$14</f>
        <v>71.30252100840336</v>
      </c>
      <c r="E1032" s="37">
        <f>K1025</f>
        <v>5.1436969801706702</v>
      </c>
      <c r="F1032" s="2"/>
      <c r="G1032" s="2"/>
      <c r="H1032" s="2"/>
      <c r="I1032" s="2"/>
      <c r="J1032" s="2"/>
    </row>
    <row r="1033" spans="1:11" x14ac:dyDescent="0.25">
      <c r="A1033" s="5"/>
      <c r="B1033" s="6"/>
      <c r="C1033" s="31" t="s">
        <v>293</v>
      </c>
      <c r="D1033" s="32"/>
      <c r="E1033" s="29">
        <f>+SUM(E1027:E1032)</f>
        <v>125.92008094866246</v>
      </c>
      <c r="F1033" s="2"/>
      <c r="G1033" s="2"/>
      <c r="H1033" s="2"/>
      <c r="I1033" s="2"/>
      <c r="J1033" s="2"/>
    </row>
    <row r="1034" spans="1:11" x14ac:dyDescent="0.25">
      <c r="A1034" s="5"/>
      <c r="B1034" s="6"/>
      <c r="C1034" s="24" t="s">
        <v>294</v>
      </c>
      <c r="D1034" s="25"/>
      <c r="E1034" s="26">
        <v>10</v>
      </c>
      <c r="F1034" s="2"/>
      <c r="G1034" s="2"/>
      <c r="H1034" s="2"/>
      <c r="I1034" s="2"/>
      <c r="J1034" s="2"/>
    </row>
    <row r="1035" spans="1:11" x14ac:dyDescent="0.25">
      <c r="A1035" s="5"/>
      <c r="B1035" s="6"/>
      <c r="C1035" s="27" t="s">
        <v>295</v>
      </c>
      <c r="D1035" s="28"/>
      <c r="E1035" s="29">
        <f>+E1033/E1034</f>
        <v>12.592008094866246</v>
      </c>
      <c r="F1035" s="2"/>
      <c r="G1035" s="2"/>
      <c r="H1035" s="2"/>
      <c r="I1035" s="2"/>
      <c r="J1035" s="2"/>
    </row>
    <row r="1038" spans="1:11" ht="20.25" customHeight="1" x14ac:dyDescent="0.25">
      <c r="A1038" s="391" t="s">
        <v>279</v>
      </c>
      <c r="B1038" s="391"/>
      <c r="C1038" s="391"/>
      <c r="D1038" s="391"/>
      <c r="E1038" s="391"/>
      <c r="F1038" s="1"/>
      <c r="G1038" s="1"/>
      <c r="H1038" s="2"/>
      <c r="I1038" s="2"/>
      <c r="J1038" s="2"/>
    </row>
    <row r="1039" spans="1:11" x14ac:dyDescent="0.25">
      <c r="A1039" s="3"/>
      <c r="B1039" s="3"/>
      <c r="C1039" s="3"/>
      <c r="D1039" s="3"/>
      <c r="E1039" s="3"/>
      <c r="F1039" s="3"/>
      <c r="G1039" s="3"/>
      <c r="H1039" s="2"/>
      <c r="I1039" s="2"/>
      <c r="J1039" s="2"/>
    </row>
    <row r="1040" spans="1:11" x14ac:dyDescent="0.25">
      <c r="A1040" s="4"/>
      <c r="B1040" s="4"/>
      <c r="C1040" s="5"/>
      <c r="D1040" s="6"/>
      <c r="E1040" s="7"/>
      <c r="F1040" s="2"/>
      <c r="G1040" s="2"/>
      <c r="H1040" s="2"/>
      <c r="I1040" s="2"/>
      <c r="J1040" s="2"/>
    </row>
    <row r="1041" spans="1:11" ht="15.75" x14ac:dyDescent="0.25">
      <c r="A1041" s="392" t="s">
        <v>280</v>
      </c>
      <c r="B1041" s="392"/>
      <c r="C1041" s="392"/>
      <c r="D1041" s="392"/>
      <c r="E1041" s="392"/>
      <c r="F1041" s="2"/>
      <c r="G1041" s="2"/>
      <c r="H1041" s="2"/>
      <c r="I1041" s="2"/>
      <c r="J1041" s="2"/>
    </row>
    <row r="1042" spans="1:11" ht="15.75" customHeight="1" x14ac:dyDescent="0.25">
      <c r="A1042" s="393" t="s">
        <v>281</v>
      </c>
      <c r="B1042" s="393"/>
      <c r="C1042" s="393"/>
      <c r="D1042" s="393"/>
      <c r="E1042" s="393"/>
      <c r="F1042" s="2"/>
      <c r="G1042" s="2"/>
      <c r="H1042" s="2"/>
      <c r="I1042" s="2"/>
      <c r="J1042" s="2"/>
    </row>
    <row r="1043" spans="1:11" x14ac:dyDescent="0.25">
      <c r="A1043" s="2"/>
      <c r="B1043" s="8"/>
      <c r="C1043" s="8"/>
      <c r="D1043" s="2"/>
      <c r="E1043" s="2"/>
      <c r="F1043" s="2"/>
      <c r="G1043" s="2"/>
      <c r="H1043" s="2"/>
      <c r="I1043" s="2"/>
      <c r="J1043" s="2"/>
    </row>
    <row r="1044" spans="1:11" x14ac:dyDescent="0.25">
      <c r="A1044" s="9" t="s">
        <v>282</v>
      </c>
      <c r="B1044" s="9"/>
      <c r="C1044" s="10"/>
      <c r="D1044" s="9"/>
      <c r="E1044" s="9"/>
      <c r="F1044" s="9"/>
      <c r="G1044" s="9"/>
      <c r="H1044" s="9"/>
      <c r="I1044" s="9"/>
      <c r="J1044" s="11"/>
    </row>
    <row r="1045" spans="1:11" x14ac:dyDescent="0.25">
      <c r="A1045" s="468" t="s">
        <v>4</v>
      </c>
      <c r="B1045" s="469"/>
      <c r="C1045" s="469"/>
      <c r="D1045" s="469"/>
      <c r="E1045" s="470"/>
      <c r="F1045" s="9"/>
      <c r="G1045" s="9"/>
      <c r="H1045" s="9"/>
      <c r="I1045" s="9"/>
      <c r="J1045" s="9"/>
    </row>
    <row r="1046" spans="1:11" x14ac:dyDescent="0.25">
      <c r="A1046" s="295" t="s">
        <v>22</v>
      </c>
      <c r="B1046" s="12"/>
      <c r="C1046" s="13"/>
      <c r="D1046" s="12"/>
      <c r="E1046" s="296"/>
      <c r="F1046" s="12"/>
      <c r="G1046" s="12"/>
      <c r="H1046" s="12"/>
      <c r="I1046" s="12"/>
      <c r="J1046" s="11"/>
    </row>
    <row r="1047" spans="1:11" ht="50.25" customHeight="1" x14ac:dyDescent="0.25">
      <c r="A1047" s="536" t="s">
        <v>23</v>
      </c>
      <c r="B1047" s="537"/>
      <c r="C1047" s="537"/>
      <c r="D1047" s="537"/>
      <c r="E1047" s="538"/>
      <c r="F1047" s="9"/>
      <c r="G1047" s="9"/>
      <c r="H1047" s="9"/>
      <c r="I1047" s="9"/>
      <c r="J1047" s="9"/>
    </row>
    <row r="1048" spans="1:11" x14ac:dyDescent="0.25">
      <c r="A1048" s="12"/>
      <c r="B1048" s="12"/>
      <c r="C1048" s="13"/>
      <c r="D1048" s="12"/>
      <c r="E1048" s="12"/>
      <c r="F1048" s="12"/>
      <c r="G1048" s="12"/>
      <c r="H1048" s="12"/>
      <c r="I1048" s="12"/>
      <c r="J1048" s="11"/>
    </row>
    <row r="1049" spans="1:11" x14ac:dyDescent="0.25">
      <c r="A1049" s="9" t="s">
        <v>283</v>
      </c>
      <c r="B1049" s="9"/>
      <c r="C1049" s="13"/>
      <c r="D1049" s="12"/>
      <c r="E1049" s="12"/>
      <c r="F1049" s="12"/>
      <c r="G1049" s="12"/>
      <c r="H1049" s="12"/>
      <c r="I1049" s="12"/>
      <c r="J1049" s="11"/>
    </row>
    <row r="1050" spans="1:11" x14ac:dyDescent="0.25">
      <c r="A1050" s="462" t="s">
        <v>521</v>
      </c>
      <c r="B1050" s="463"/>
      <c r="C1050" s="463"/>
      <c r="D1050" s="463"/>
      <c r="E1050" s="464"/>
      <c r="F1050" s="9"/>
      <c r="G1050" s="9"/>
      <c r="H1050" s="9"/>
      <c r="I1050" s="9"/>
      <c r="J1050" s="9"/>
    </row>
    <row r="1051" spans="1:11" ht="15.75" thickBot="1" x14ac:dyDescent="0.3">
      <c r="A1051" s="14"/>
      <c r="B1051" s="14"/>
      <c r="C1051" s="14"/>
      <c r="D1051" s="14"/>
      <c r="E1051" s="14"/>
      <c r="F1051" s="2"/>
      <c r="G1051" s="2"/>
      <c r="H1051" s="2"/>
      <c r="I1051" s="2"/>
      <c r="J1051" s="2"/>
    </row>
    <row r="1052" spans="1:11" ht="72" customHeight="1" thickBot="1" x14ac:dyDescent="0.3">
      <c r="A1052" s="15" t="s">
        <v>285</v>
      </c>
      <c r="B1052" s="15" t="s">
        <v>286</v>
      </c>
      <c r="C1052" s="297" t="s">
        <v>287</v>
      </c>
      <c r="D1052" s="300" t="s">
        <v>288</v>
      </c>
      <c r="E1052" s="298" t="s">
        <v>289</v>
      </c>
      <c r="F1052" s="2">
        <v>123.4183496208001</v>
      </c>
      <c r="G1052" s="2">
        <v>42.381807427252667</v>
      </c>
      <c r="H1052" s="2">
        <v>0</v>
      </c>
      <c r="I1052" s="2">
        <v>15.2009356473914</v>
      </c>
      <c r="J1052" s="2">
        <v>0.16348325729352478</v>
      </c>
      <c r="K1052">
        <v>7.7155454702560089</v>
      </c>
    </row>
    <row r="1053" spans="1:11" ht="25.5" customHeight="1" x14ac:dyDescent="0.25">
      <c r="A1053" s="16"/>
      <c r="B1053" s="16"/>
      <c r="C1053" s="16" t="s">
        <v>290</v>
      </c>
      <c r="D1053" s="299" t="s">
        <v>291</v>
      </c>
      <c r="E1053" s="16" t="s">
        <v>292</v>
      </c>
      <c r="F1053" s="2"/>
      <c r="G1053" s="2"/>
      <c r="H1053" s="2"/>
      <c r="I1053" s="2"/>
      <c r="J1053" s="2"/>
    </row>
    <row r="1054" spans="1:11" ht="38.25" customHeight="1" x14ac:dyDescent="0.25">
      <c r="A1054" s="38" t="str">
        <f>+'[1]CM.05-SERV.TER.'!$A$9</f>
        <v>Servicio por mantenimiento de  Equipos de computo.</v>
      </c>
      <c r="B1054" s="33" t="str">
        <f>+'[1]CM.05-SERV.TER.'!$C$9</f>
        <v>servicio</v>
      </c>
      <c r="C1054" s="34">
        <f t="shared" ref="C1054:C1059" si="40">E1054/D1054</f>
        <v>0.1158205232927929</v>
      </c>
      <c r="D1054" s="35">
        <f>+'[1]CM.05-SERV.TER.'!$D$9</f>
        <v>1065.5999999999999</v>
      </c>
      <c r="E1054" s="36">
        <f>F1052</f>
        <v>123.4183496208001</v>
      </c>
      <c r="F1054" s="2"/>
      <c r="G1054" s="2"/>
      <c r="H1054" s="2"/>
      <c r="I1054" s="2"/>
      <c r="J1054" s="2"/>
    </row>
    <row r="1055" spans="1:11" ht="38.25" customHeight="1" x14ac:dyDescent="0.25">
      <c r="A1055" s="39" t="str">
        <f>+'[1]CM.05-SERV.TER.'!$A$10</f>
        <v>Servicio por  mantenimiento de Impresoras.</v>
      </c>
      <c r="B1055" s="17" t="str">
        <f>+'[1]CM.05-SERV.TER.'!$C$10</f>
        <v>servicio</v>
      </c>
      <c r="C1055" s="18">
        <f t="shared" si="40"/>
        <v>4.0130487100892599E-2</v>
      </c>
      <c r="D1055" s="19">
        <f>+'[1]CM.05-SERV.TER.'!$D$10</f>
        <v>1056.0999999999999</v>
      </c>
      <c r="E1055" s="20">
        <f>G1052</f>
        <v>42.381807427252667</v>
      </c>
      <c r="F1055" s="2"/>
      <c r="G1055" s="2"/>
      <c r="H1055" s="2"/>
      <c r="I1055" s="2"/>
      <c r="J1055" s="2"/>
    </row>
    <row r="1056" spans="1:11" ht="38.25" customHeight="1" x14ac:dyDescent="0.25">
      <c r="A1056" s="39" t="str">
        <f>+'[1]CM.05-SERV.TER.'!$A$11</f>
        <v>Servicio por mantenimiento de Modulos  de trabajo</v>
      </c>
      <c r="B1056" s="17" t="str">
        <f>+'[1]CM.05-SERV.TER.'!$C$11</f>
        <v>servicio</v>
      </c>
      <c r="C1056" s="18">
        <f t="shared" si="40"/>
        <v>0</v>
      </c>
      <c r="D1056" s="19">
        <f>+'[1]CM.05-SERV.TER.'!$D$11</f>
        <v>188.55555555555554</v>
      </c>
      <c r="E1056" s="20">
        <f>H1052</f>
        <v>0</v>
      </c>
      <c r="F1056" s="2"/>
      <c r="G1056" s="2"/>
      <c r="H1056" s="2"/>
      <c r="I1056" s="2"/>
      <c r="J1056" s="2"/>
    </row>
    <row r="1057" spans="1:10" ht="38.25" customHeight="1" x14ac:dyDescent="0.25">
      <c r="A1057" s="39" t="str">
        <f>+'[1]CM.05-SERV.TER.'!$A$12</f>
        <v xml:space="preserve">Servicio por mantenimiento de escritorio </v>
      </c>
      <c r="B1057" s="17" t="str">
        <f>+'[1]CM.05-SERV.TER.'!$C$12</f>
        <v>servicio</v>
      </c>
      <c r="C1057" s="18">
        <f t="shared" si="40"/>
        <v>5.1953698735928179E-2</v>
      </c>
      <c r="D1057" s="19">
        <f>+'[1]CM.05-SERV.TER.'!$D$12</f>
        <v>292.58620689655174</v>
      </c>
      <c r="E1057" s="20">
        <f>I1052</f>
        <v>15.2009356473914</v>
      </c>
      <c r="F1057" s="2"/>
      <c r="G1057" s="2"/>
      <c r="H1057" s="2"/>
      <c r="I1057" s="2"/>
      <c r="J1057" s="2"/>
    </row>
    <row r="1058" spans="1:10" x14ac:dyDescent="0.25">
      <c r="A1058" s="39" t="str">
        <f>+'[1]CM.05-SERV.TER.'!$A$13</f>
        <v xml:space="preserve">Servicio por mantenimiento de sillon </v>
      </c>
      <c r="B1058" s="17" t="str">
        <f>+'[1]CM.05-SERV.TER.'!$C$13</f>
        <v>servicio</v>
      </c>
      <c r="C1058" s="18">
        <f t="shared" si="40"/>
        <v>2.6974255770292833E-4</v>
      </c>
      <c r="D1058" s="19">
        <f>+'[1]CM.05-SERV.TER.'!$D$13</f>
        <v>606.07142857142856</v>
      </c>
      <c r="E1058" s="20">
        <f>J1052</f>
        <v>0.16348325729352478</v>
      </c>
      <c r="F1058" s="2"/>
      <c r="G1058" s="2"/>
      <c r="H1058" s="2"/>
      <c r="I1058" s="2"/>
      <c r="J1058" s="2"/>
    </row>
    <row r="1059" spans="1:10" x14ac:dyDescent="0.25">
      <c r="A1059" s="40" t="str">
        <f>+'[1]CM.05-SERV.TER.'!$A$14</f>
        <v>Servicio por mantenimiento de armario</v>
      </c>
      <c r="B1059" s="21" t="str">
        <f>+'[1]CM.05-SERV.TER.'!$C$14</f>
        <v>servicio</v>
      </c>
      <c r="C1059" s="22">
        <f t="shared" si="40"/>
        <v>0.10820859292403831</v>
      </c>
      <c r="D1059" s="23">
        <f>+'[1]CM.05-SERV.TER.'!$D$14</f>
        <v>71.30252100840336</v>
      </c>
      <c r="E1059" s="37">
        <f>K1052</f>
        <v>7.7155454702560089</v>
      </c>
      <c r="F1059" s="2"/>
      <c r="G1059" s="2"/>
      <c r="H1059" s="2"/>
      <c r="I1059" s="2"/>
      <c r="J1059" s="2"/>
    </row>
    <row r="1060" spans="1:10" x14ac:dyDescent="0.25">
      <c r="A1060" s="5"/>
      <c r="B1060" s="6"/>
      <c r="C1060" s="31" t="s">
        <v>293</v>
      </c>
      <c r="D1060" s="32"/>
      <c r="E1060" s="29">
        <f>+SUM(E1054:E1059)</f>
        <v>188.88012142299371</v>
      </c>
      <c r="F1060" s="2"/>
      <c r="G1060" s="2"/>
      <c r="H1060" s="2"/>
      <c r="I1060" s="2"/>
      <c r="J1060" s="2"/>
    </row>
    <row r="1061" spans="1:10" x14ac:dyDescent="0.25">
      <c r="A1061" s="5"/>
      <c r="B1061" s="6"/>
      <c r="C1061" s="24" t="s">
        <v>294</v>
      </c>
      <c r="D1061" s="25"/>
      <c r="E1061" s="26">
        <v>15</v>
      </c>
      <c r="F1061" s="2"/>
      <c r="G1061" s="2"/>
      <c r="H1061" s="2"/>
      <c r="I1061" s="2"/>
      <c r="J1061" s="2"/>
    </row>
    <row r="1062" spans="1:10" x14ac:dyDescent="0.25">
      <c r="A1062" s="5"/>
      <c r="B1062" s="6"/>
      <c r="C1062" s="27" t="s">
        <v>295</v>
      </c>
      <c r="D1062" s="28"/>
      <c r="E1062" s="29">
        <f>+E1060/E1061</f>
        <v>12.592008094866248</v>
      </c>
      <c r="F1062" s="2"/>
      <c r="G1062" s="2"/>
      <c r="H1062" s="2"/>
      <c r="I1062" s="2"/>
      <c r="J1062" s="2"/>
    </row>
    <row r="1065" spans="1:10" ht="20.25" customHeight="1" x14ac:dyDescent="0.25">
      <c r="A1065" s="391" t="s">
        <v>279</v>
      </c>
      <c r="B1065" s="391"/>
      <c r="C1065" s="391"/>
      <c r="D1065" s="391"/>
      <c r="E1065" s="391"/>
      <c r="F1065" s="1"/>
      <c r="G1065" s="1"/>
      <c r="H1065" s="2"/>
      <c r="I1065" s="2"/>
      <c r="J1065" s="2"/>
    </row>
    <row r="1066" spans="1:10" x14ac:dyDescent="0.25">
      <c r="A1066" s="3"/>
      <c r="B1066" s="3"/>
      <c r="C1066" s="3"/>
      <c r="D1066" s="3"/>
      <c r="E1066" s="3"/>
      <c r="F1066" s="3"/>
      <c r="G1066" s="3"/>
      <c r="H1066" s="2"/>
      <c r="I1066" s="2"/>
      <c r="J1066" s="2"/>
    </row>
    <row r="1067" spans="1:10" x14ac:dyDescent="0.25">
      <c r="A1067" s="4"/>
      <c r="B1067" s="4"/>
      <c r="C1067" s="5"/>
      <c r="D1067" s="6"/>
      <c r="E1067" s="7"/>
      <c r="F1067" s="2"/>
      <c r="G1067" s="2"/>
      <c r="H1067" s="2"/>
      <c r="I1067" s="2"/>
      <c r="J1067" s="2"/>
    </row>
    <row r="1068" spans="1:10" ht="15.75" x14ac:dyDescent="0.25">
      <c r="A1068" s="392" t="s">
        <v>280</v>
      </c>
      <c r="B1068" s="392"/>
      <c r="C1068" s="392"/>
      <c r="D1068" s="392"/>
      <c r="E1068" s="392"/>
      <c r="F1068" s="2"/>
      <c r="G1068" s="2"/>
      <c r="H1068" s="2"/>
      <c r="I1068" s="2"/>
      <c r="J1068" s="2"/>
    </row>
    <row r="1069" spans="1:10" ht="15.75" customHeight="1" x14ac:dyDescent="0.25">
      <c r="A1069" s="393" t="s">
        <v>281</v>
      </c>
      <c r="B1069" s="393"/>
      <c r="C1069" s="393"/>
      <c r="D1069" s="393"/>
      <c r="E1069" s="393"/>
      <c r="F1069" s="2"/>
      <c r="G1069" s="2"/>
      <c r="H1069" s="2"/>
      <c r="I1069" s="2"/>
      <c r="J1069" s="2"/>
    </row>
    <row r="1070" spans="1:10" x14ac:dyDescent="0.25">
      <c r="A1070" s="2"/>
      <c r="B1070" s="8"/>
      <c r="C1070" s="8"/>
      <c r="D1070" s="2"/>
      <c r="E1070" s="2"/>
      <c r="F1070" s="2"/>
      <c r="G1070" s="2"/>
      <c r="H1070" s="2"/>
      <c r="I1070" s="2"/>
      <c r="J1070" s="2"/>
    </row>
    <row r="1071" spans="1:10" x14ac:dyDescent="0.25">
      <c r="A1071" s="9" t="s">
        <v>282</v>
      </c>
      <c r="B1071" s="9"/>
      <c r="C1071" s="10"/>
      <c r="D1071" s="9"/>
      <c r="E1071" s="9"/>
      <c r="F1071" s="9"/>
      <c r="G1071" s="9"/>
      <c r="H1071" s="9"/>
      <c r="I1071" s="9"/>
      <c r="J1071" s="11"/>
    </row>
    <row r="1072" spans="1:10" x14ac:dyDescent="0.25">
      <c r="A1072" s="468" t="s">
        <v>4</v>
      </c>
      <c r="B1072" s="469"/>
      <c r="C1072" s="469"/>
      <c r="D1072" s="469"/>
      <c r="E1072" s="470"/>
      <c r="F1072" s="9"/>
      <c r="G1072" s="9"/>
      <c r="H1072" s="9"/>
      <c r="I1072" s="9"/>
      <c r="J1072" s="9"/>
    </row>
    <row r="1073" spans="1:11" x14ac:dyDescent="0.25">
      <c r="A1073" s="295" t="s">
        <v>22</v>
      </c>
      <c r="B1073" s="12"/>
      <c r="C1073" s="13"/>
      <c r="D1073" s="12"/>
      <c r="E1073" s="296"/>
      <c r="F1073" s="12"/>
      <c r="G1073" s="12"/>
      <c r="H1073" s="12"/>
      <c r="I1073" s="12"/>
      <c r="J1073" s="11"/>
    </row>
    <row r="1074" spans="1:11" ht="50.25" customHeight="1" x14ac:dyDescent="0.25">
      <c r="A1074" s="536" t="s">
        <v>24</v>
      </c>
      <c r="B1074" s="537"/>
      <c r="C1074" s="537"/>
      <c r="D1074" s="537"/>
      <c r="E1074" s="538"/>
      <c r="F1074" s="9"/>
      <c r="G1074" s="9"/>
      <c r="H1074" s="9"/>
      <c r="I1074" s="9"/>
      <c r="J1074" s="9"/>
    </row>
    <row r="1075" spans="1:11" x14ac:dyDescent="0.25">
      <c r="A1075" s="12"/>
      <c r="B1075" s="12"/>
      <c r="C1075" s="13"/>
      <c r="D1075" s="12"/>
      <c r="E1075" s="12"/>
      <c r="F1075" s="12"/>
      <c r="G1075" s="12"/>
      <c r="H1075" s="12"/>
      <c r="I1075" s="12"/>
      <c r="J1075" s="11"/>
    </row>
    <row r="1076" spans="1:11" x14ac:dyDescent="0.25">
      <c r="A1076" s="9" t="s">
        <v>283</v>
      </c>
      <c r="B1076" s="9"/>
      <c r="C1076" s="13"/>
      <c r="D1076" s="12"/>
      <c r="E1076" s="12"/>
      <c r="F1076" s="12"/>
      <c r="G1076" s="12"/>
      <c r="H1076" s="12"/>
      <c r="I1076" s="12"/>
      <c r="J1076" s="11"/>
    </row>
    <row r="1077" spans="1:11" x14ac:dyDescent="0.25">
      <c r="A1077" s="462" t="s">
        <v>521</v>
      </c>
      <c r="B1077" s="463"/>
      <c r="C1077" s="463"/>
      <c r="D1077" s="463"/>
      <c r="E1077" s="464"/>
      <c r="F1077" s="9"/>
      <c r="G1077" s="9"/>
      <c r="H1077" s="9"/>
      <c r="I1077" s="9"/>
      <c r="J1077" s="9"/>
    </row>
    <row r="1078" spans="1:11" x14ac:dyDescent="0.25">
      <c r="A1078" s="14"/>
      <c r="B1078" s="14"/>
      <c r="C1078" s="14"/>
      <c r="D1078" s="14"/>
      <c r="E1078" s="14"/>
      <c r="F1078" s="2"/>
      <c r="G1078" s="2"/>
      <c r="H1078" s="2"/>
      <c r="I1078" s="2"/>
      <c r="J1078" s="2"/>
    </row>
    <row r="1079" spans="1:11" ht="72" customHeight="1" x14ac:dyDescent="0.25">
      <c r="A1079" s="15" t="s">
        <v>285</v>
      </c>
      <c r="B1079" s="15" t="s">
        <v>286</v>
      </c>
      <c r="C1079" s="15" t="s">
        <v>287</v>
      </c>
      <c r="D1079" s="15" t="s">
        <v>288</v>
      </c>
      <c r="E1079" s="15" t="s">
        <v>289</v>
      </c>
      <c r="F1079" s="2">
        <v>164.55779949440011</v>
      </c>
      <c r="G1079" s="2">
        <v>56.509076569670206</v>
      </c>
      <c r="H1079" s="2">
        <v>0</v>
      </c>
      <c r="I1079" s="2">
        <v>20.267914196521861</v>
      </c>
      <c r="J1079" s="2">
        <v>0.21797767639136639</v>
      </c>
      <c r="K1079">
        <v>10.28739396034134</v>
      </c>
    </row>
    <row r="1080" spans="1:11" ht="25.5" customHeight="1" x14ac:dyDescent="0.25">
      <c r="A1080" s="16"/>
      <c r="B1080" s="16"/>
      <c r="C1080" s="16" t="s">
        <v>290</v>
      </c>
      <c r="D1080" s="16" t="s">
        <v>291</v>
      </c>
      <c r="E1080" s="16" t="s">
        <v>292</v>
      </c>
      <c r="F1080" s="2"/>
      <c r="G1080" s="2"/>
      <c r="H1080" s="2"/>
      <c r="I1080" s="2"/>
      <c r="J1080" s="2"/>
    </row>
    <row r="1081" spans="1:11" ht="38.25" customHeight="1" x14ac:dyDescent="0.25">
      <c r="A1081" s="38" t="str">
        <f>+'[1]CM.05-SERV.TER.'!$A$9</f>
        <v>Servicio por mantenimiento de  Equipos de computo.</v>
      </c>
      <c r="B1081" s="33" t="str">
        <f>+'[1]CM.05-SERV.TER.'!$C$9</f>
        <v>servicio</v>
      </c>
      <c r="C1081" s="34">
        <f t="shared" ref="C1081:C1086" si="41">E1081/D1081</f>
        <v>0.15442736439039051</v>
      </c>
      <c r="D1081" s="35">
        <f>+'[1]CM.05-SERV.TER.'!$D$9</f>
        <v>1065.5999999999999</v>
      </c>
      <c r="E1081" s="36">
        <f>F1079</f>
        <v>164.55779949440011</v>
      </c>
      <c r="F1081" s="2"/>
      <c r="G1081" s="2"/>
      <c r="H1081" s="2"/>
      <c r="I1081" s="2"/>
      <c r="J1081" s="2"/>
    </row>
    <row r="1082" spans="1:11" ht="38.25" customHeight="1" x14ac:dyDescent="0.25">
      <c r="A1082" s="39" t="str">
        <f>+'[1]CM.05-SERV.TER.'!$A$10</f>
        <v>Servicio por  mantenimiento de Impresoras.</v>
      </c>
      <c r="B1082" s="17" t="str">
        <f>+'[1]CM.05-SERV.TER.'!$C$10</f>
        <v>servicio</v>
      </c>
      <c r="C1082" s="18">
        <f t="shared" si="41"/>
        <v>5.3507316134523447E-2</v>
      </c>
      <c r="D1082" s="19">
        <f>+'[1]CM.05-SERV.TER.'!$D$10</f>
        <v>1056.0999999999999</v>
      </c>
      <c r="E1082" s="20">
        <f>G1079</f>
        <v>56.509076569670206</v>
      </c>
      <c r="F1082" s="2"/>
      <c r="G1082" s="2"/>
      <c r="H1082" s="2"/>
      <c r="I1082" s="2"/>
      <c r="J1082" s="2"/>
    </row>
    <row r="1083" spans="1:11" ht="38.25" customHeight="1" x14ac:dyDescent="0.25">
      <c r="A1083" s="39" t="str">
        <f>+'[1]CM.05-SERV.TER.'!$A$11</f>
        <v>Servicio por mantenimiento de Modulos  de trabajo</v>
      </c>
      <c r="B1083" s="17" t="str">
        <f>+'[1]CM.05-SERV.TER.'!$C$11</f>
        <v>servicio</v>
      </c>
      <c r="C1083" s="18">
        <f t="shared" si="41"/>
        <v>0</v>
      </c>
      <c r="D1083" s="19">
        <f>+'[1]CM.05-SERV.TER.'!$D$11</f>
        <v>188.55555555555554</v>
      </c>
      <c r="E1083" s="20">
        <f>H1079</f>
        <v>0</v>
      </c>
      <c r="F1083" s="2"/>
      <c r="G1083" s="2"/>
      <c r="H1083" s="2"/>
      <c r="I1083" s="2"/>
      <c r="J1083" s="2"/>
    </row>
    <row r="1084" spans="1:11" ht="38.25" customHeight="1" x14ac:dyDescent="0.25">
      <c r="A1084" s="39" t="str">
        <f>+'[1]CM.05-SERV.TER.'!$A$12</f>
        <v xml:space="preserve">Servicio por mantenimiento de escritorio </v>
      </c>
      <c r="B1084" s="17" t="str">
        <f>+'[1]CM.05-SERV.TER.'!$C$12</f>
        <v>servicio</v>
      </c>
      <c r="C1084" s="18">
        <f t="shared" si="41"/>
        <v>6.9271598314570887E-2</v>
      </c>
      <c r="D1084" s="19">
        <f>+'[1]CM.05-SERV.TER.'!$D$12</f>
        <v>292.58620689655174</v>
      </c>
      <c r="E1084" s="20">
        <f>I1079</f>
        <v>20.267914196521861</v>
      </c>
      <c r="F1084" s="2"/>
      <c r="G1084" s="2"/>
      <c r="H1084" s="2"/>
      <c r="I1084" s="2"/>
      <c r="J1084" s="2"/>
    </row>
    <row r="1085" spans="1:11" x14ac:dyDescent="0.25">
      <c r="A1085" s="39" t="str">
        <f>+'[1]CM.05-SERV.TER.'!$A$13</f>
        <v xml:space="preserve">Servicio por mantenimiento de sillon </v>
      </c>
      <c r="B1085" s="17" t="str">
        <f>+'[1]CM.05-SERV.TER.'!$C$13</f>
        <v>servicio</v>
      </c>
      <c r="C1085" s="18">
        <f t="shared" si="41"/>
        <v>3.596567436039045E-4</v>
      </c>
      <c r="D1085" s="19">
        <f>+'[1]CM.05-SERV.TER.'!$D$13</f>
        <v>606.07142857142856</v>
      </c>
      <c r="E1085" s="20">
        <f>J1079</f>
        <v>0.21797767639136639</v>
      </c>
      <c r="F1085" s="2"/>
      <c r="G1085" s="2"/>
      <c r="H1085" s="2"/>
      <c r="I1085" s="2"/>
      <c r="J1085" s="2"/>
    </row>
    <row r="1086" spans="1:11" ht="30.75" customHeight="1" x14ac:dyDescent="0.25">
      <c r="A1086" s="40" t="str">
        <f>+'[1]CM.05-SERV.TER.'!$A$14</f>
        <v>Servicio por mantenimiento de armario</v>
      </c>
      <c r="B1086" s="21" t="str">
        <f>+'[1]CM.05-SERV.TER.'!$C$14</f>
        <v>servicio</v>
      </c>
      <c r="C1086" s="22">
        <f t="shared" si="41"/>
        <v>0.14427812389871769</v>
      </c>
      <c r="D1086" s="23">
        <f>+'[1]CM.05-SERV.TER.'!$D$14</f>
        <v>71.30252100840336</v>
      </c>
      <c r="E1086" s="37">
        <f>K1079</f>
        <v>10.28739396034134</v>
      </c>
      <c r="F1086" s="2"/>
      <c r="G1086" s="2"/>
      <c r="H1086" s="2"/>
      <c r="I1086" s="2"/>
      <c r="J1086" s="2"/>
    </row>
    <row r="1087" spans="1:11" x14ac:dyDescent="0.25">
      <c r="A1087" s="5"/>
      <c r="B1087" s="6"/>
      <c r="C1087" s="31" t="s">
        <v>293</v>
      </c>
      <c r="D1087" s="32"/>
      <c r="E1087" s="29">
        <f>+SUM(E1081:E1086)</f>
        <v>251.84016189732492</v>
      </c>
      <c r="F1087" s="2"/>
      <c r="G1087" s="2"/>
      <c r="H1087" s="2"/>
      <c r="I1087" s="2"/>
      <c r="J1087" s="2"/>
    </row>
    <row r="1088" spans="1:11" x14ac:dyDescent="0.25">
      <c r="A1088" s="5"/>
      <c r="B1088" s="6"/>
      <c r="C1088" s="24" t="s">
        <v>294</v>
      </c>
      <c r="D1088" s="25"/>
      <c r="E1088" s="26">
        <v>20</v>
      </c>
      <c r="F1088" s="2"/>
      <c r="G1088" s="2"/>
      <c r="H1088" s="2"/>
      <c r="I1088" s="2"/>
      <c r="J1088" s="2"/>
    </row>
    <row r="1089" spans="1:10" x14ac:dyDescent="0.25">
      <c r="A1089" s="5"/>
      <c r="B1089" s="6"/>
      <c r="C1089" s="27" t="s">
        <v>295</v>
      </c>
      <c r="D1089" s="28"/>
      <c r="E1089" s="29">
        <f>+E1087/E1088</f>
        <v>12.592008094866246</v>
      </c>
      <c r="F1089" s="2"/>
      <c r="G1089" s="2"/>
      <c r="H1089" s="2"/>
      <c r="I1089" s="2"/>
      <c r="J1089" s="2"/>
    </row>
    <row r="1092" spans="1:10" ht="20.25" customHeight="1" x14ac:dyDescent="0.25">
      <c r="A1092" s="391" t="s">
        <v>279</v>
      </c>
      <c r="B1092" s="391"/>
      <c r="C1092" s="391"/>
      <c r="D1092" s="391"/>
      <c r="E1092" s="391"/>
      <c r="F1092" s="1"/>
      <c r="G1092" s="1"/>
      <c r="H1092" s="2"/>
      <c r="I1092" s="2"/>
      <c r="J1092" s="2"/>
    </row>
    <row r="1093" spans="1:10" x14ac:dyDescent="0.25">
      <c r="A1093" s="3"/>
      <c r="B1093" s="3"/>
      <c r="C1093" s="3"/>
      <c r="D1093" s="3"/>
      <c r="E1093" s="3"/>
      <c r="F1093" s="3"/>
      <c r="G1093" s="3"/>
      <c r="H1093" s="2"/>
      <c r="I1093" s="2"/>
      <c r="J1093" s="2"/>
    </row>
    <row r="1094" spans="1:10" x14ac:dyDescent="0.25">
      <c r="A1094" s="4"/>
      <c r="B1094" s="4"/>
      <c r="C1094" s="5"/>
      <c r="D1094" s="6"/>
      <c r="E1094" s="7"/>
      <c r="F1094" s="2"/>
      <c r="G1094" s="2"/>
      <c r="H1094" s="2"/>
      <c r="I1094" s="2"/>
      <c r="J1094" s="2"/>
    </row>
    <row r="1095" spans="1:10" ht="15.75" x14ac:dyDescent="0.25">
      <c r="A1095" s="392" t="s">
        <v>280</v>
      </c>
      <c r="B1095" s="392"/>
      <c r="C1095" s="392"/>
      <c r="D1095" s="392"/>
      <c r="E1095" s="392"/>
      <c r="F1095" s="2"/>
      <c r="G1095" s="2"/>
      <c r="H1095" s="2"/>
      <c r="I1095" s="2"/>
      <c r="J1095" s="2"/>
    </row>
    <row r="1096" spans="1:10" ht="15.75" customHeight="1" x14ac:dyDescent="0.25">
      <c r="A1096" s="393" t="s">
        <v>281</v>
      </c>
      <c r="B1096" s="393"/>
      <c r="C1096" s="393"/>
      <c r="D1096" s="393"/>
      <c r="E1096" s="393"/>
      <c r="F1096" s="2"/>
      <c r="G1096" s="2"/>
      <c r="H1096" s="2"/>
      <c r="I1096" s="2"/>
      <c r="J1096" s="2"/>
    </row>
    <row r="1097" spans="1:10" x14ac:dyDescent="0.25">
      <c r="A1097" s="2"/>
      <c r="B1097" s="8"/>
      <c r="C1097" s="8"/>
      <c r="D1097" s="2"/>
      <c r="E1097" s="2"/>
      <c r="F1097" s="2"/>
      <c r="G1097" s="2"/>
      <c r="H1097" s="2"/>
      <c r="I1097" s="2"/>
      <c r="J1097" s="2"/>
    </row>
    <row r="1098" spans="1:10" x14ac:dyDescent="0.25">
      <c r="A1098" s="9" t="s">
        <v>282</v>
      </c>
      <c r="B1098" s="9"/>
      <c r="C1098" s="10"/>
      <c r="D1098" s="9"/>
      <c r="E1098" s="9"/>
      <c r="F1098" s="9"/>
      <c r="G1098" s="9"/>
      <c r="H1098" s="9"/>
      <c r="I1098" s="9"/>
      <c r="J1098" s="11"/>
    </row>
    <row r="1099" spans="1:10" x14ac:dyDescent="0.25">
      <c r="A1099" s="468" t="s">
        <v>4</v>
      </c>
      <c r="B1099" s="469"/>
      <c r="C1099" s="469"/>
      <c r="D1099" s="469"/>
      <c r="E1099" s="470"/>
      <c r="F1099" s="9"/>
      <c r="G1099" s="9"/>
      <c r="H1099" s="9"/>
      <c r="I1099" s="9"/>
      <c r="J1099" s="9"/>
    </row>
    <row r="1100" spans="1:10" x14ac:dyDescent="0.25">
      <c r="A1100" s="295" t="s">
        <v>20</v>
      </c>
      <c r="B1100" s="12"/>
      <c r="C1100" s="13"/>
      <c r="D1100" s="12"/>
      <c r="E1100" s="296"/>
      <c r="F1100" s="12"/>
      <c r="G1100" s="12"/>
      <c r="H1100" s="12"/>
      <c r="I1100" s="12"/>
      <c r="J1100" s="11"/>
    </row>
    <row r="1101" spans="1:10" ht="36.75" customHeight="1" x14ac:dyDescent="0.25">
      <c r="A1101" s="536" t="s">
        <v>25</v>
      </c>
      <c r="B1101" s="537"/>
      <c r="C1101" s="537"/>
      <c r="D1101" s="537"/>
      <c r="E1101" s="538"/>
      <c r="F1101" s="12"/>
      <c r="G1101" s="12"/>
      <c r="H1101" s="12"/>
      <c r="I1101" s="12"/>
      <c r="J1101" s="11"/>
    </row>
    <row r="1102" spans="1:10" x14ac:dyDescent="0.25">
      <c r="A1102" s="12"/>
      <c r="B1102" s="12"/>
      <c r="C1102" s="13"/>
      <c r="D1102" s="12"/>
      <c r="E1102" s="12"/>
      <c r="F1102" s="12"/>
      <c r="G1102" s="12"/>
      <c r="H1102" s="12"/>
      <c r="I1102" s="12"/>
      <c r="J1102" s="11"/>
    </row>
    <row r="1103" spans="1:10" x14ac:dyDescent="0.25">
      <c r="A1103" s="9" t="s">
        <v>283</v>
      </c>
      <c r="B1103" s="9"/>
      <c r="C1103" s="13"/>
      <c r="D1103" s="12"/>
      <c r="E1103" s="12"/>
      <c r="F1103" s="12"/>
      <c r="G1103" s="12"/>
      <c r="H1103" s="12"/>
      <c r="I1103" s="12"/>
      <c r="J1103" s="11"/>
    </row>
    <row r="1104" spans="1:10" x14ac:dyDescent="0.25">
      <c r="A1104" s="462" t="s">
        <v>521</v>
      </c>
      <c r="B1104" s="463"/>
      <c r="C1104" s="463"/>
      <c r="D1104" s="463"/>
      <c r="E1104" s="464"/>
      <c r="F1104" s="9"/>
      <c r="G1104" s="9"/>
      <c r="H1104" s="9"/>
      <c r="I1104" s="9"/>
      <c r="J1104" s="9"/>
    </row>
    <row r="1105" spans="1:11" x14ac:dyDescent="0.25">
      <c r="A1105" s="14"/>
      <c r="B1105" s="14"/>
      <c r="C1105" s="14"/>
      <c r="D1105" s="14"/>
      <c r="E1105" s="14"/>
      <c r="F1105" s="2"/>
      <c r="G1105" s="2"/>
      <c r="H1105" s="2"/>
      <c r="I1105" s="2"/>
      <c r="J1105" s="2"/>
    </row>
    <row r="1106" spans="1:11" ht="72" customHeight="1" x14ac:dyDescent="0.25">
      <c r="A1106" s="15" t="s">
        <v>285</v>
      </c>
      <c r="B1106" s="15" t="s">
        <v>286</v>
      </c>
      <c r="C1106" s="15" t="s">
        <v>287</v>
      </c>
      <c r="D1106" s="15" t="s">
        <v>288</v>
      </c>
      <c r="E1106" s="15" t="s">
        <v>289</v>
      </c>
      <c r="F1106" s="2">
        <v>24.683669924160021</v>
      </c>
      <c r="G1106" s="2">
        <v>8.476361485450532</v>
      </c>
      <c r="H1106" s="2">
        <v>0</v>
      </c>
      <c r="I1106" s="2">
        <v>3.0401871294782792</v>
      </c>
      <c r="J1106" s="2">
        <v>3.2696651458704956E-2</v>
      </c>
      <c r="K1106">
        <v>1.5431090940512011</v>
      </c>
    </row>
    <row r="1107" spans="1:11" ht="25.5" customHeight="1" x14ac:dyDescent="0.25">
      <c r="A1107" s="16"/>
      <c r="B1107" s="16"/>
      <c r="C1107" s="16" t="s">
        <v>290</v>
      </c>
      <c r="D1107" s="16" t="s">
        <v>291</v>
      </c>
      <c r="E1107" s="16" t="s">
        <v>292</v>
      </c>
      <c r="F1107" s="2"/>
      <c r="G1107" s="2"/>
      <c r="H1107" s="2"/>
      <c r="I1107" s="2"/>
      <c r="J1107" s="2"/>
    </row>
    <row r="1108" spans="1:11" ht="38.25" customHeight="1" x14ac:dyDescent="0.25">
      <c r="A1108" s="38" t="str">
        <f>+'[1]CM.05-SERV.TER.'!$A$9</f>
        <v>Servicio por mantenimiento de  Equipos de computo.</v>
      </c>
      <c r="B1108" s="33" t="str">
        <f>+'[1]CM.05-SERV.TER.'!$C$9</f>
        <v>servicio</v>
      </c>
      <c r="C1108" s="34">
        <f t="shared" ref="C1108:C1113" si="42">E1108/D1108</f>
        <v>2.3164104658558581E-2</v>
      </c>
      <c r="D1108" s="35">
        <f>+'[1]CM.05-SERV.TER.'!$D$9</f>
        <v>1065.5999999999999</v>
      </c>
      <c r="E1108" s="36">
        <f>F1106</f>
        <v>24.683669924160021</v>
      </c>
      <c r="F1108" s="2"/>
      <c r="G1108" s="2"/>
      <c r="H1108" s="2"/>
      <c r="I1108" s="2"/>
      <c r="J1108" s="2"/>
    </row>
    <row r="1109" spans="1:11" ht="38.25" customHeight="1" x14ac:dyDescent="0.25">
      <c r="A1109" s="39" t="str">
        <f>+'[1]CM.05-SERV.TER.'!$A$10</f>
        <v>Servicio por  mantenimiento de Impresoras.</v>
      </c>
      <c r="B1109" s="17" t="str">
        <f>+'[1]CM.05-SERV.TER.'!$C$10</f>
        <v>servicio</v>
      </c>
      <c r="C1109" s="18">
        <f t="shared" si="42"/>
        <v>8.0260974201785181E-3</v>
      </c>
      <c r="D1109" s="19">
        <f>+'[1]CM.05-SERV.TER.'!$D$10</f>
        <v>1056.0999999999999</v>
      </c>
      <c r="E1109" s="20">
        <f>G1106</f>
        <v>8.476361485450532</v>
      </c>
      <c r="F1109" s="2"/>
      <c r="G1109" s="2"/>
      <c r="H1109" s="2"/>
      <c r="I1109" s="2"/>
      <c r="J1109" s="2"/>
    </row>
    <row r="1110" spans="1:11" ht="38.25" customHeight="1" x14ac:dyDescent="0.25">
      <c r="A1110" s="39" t="str">
        <f>+'[1]CM.05-SERV.TER.'!$A$11</f>
        <v>Servicio por mantenimiento de Modulos  de trabajo</v>
      </c>
      <c r="B1110" s="17" t="str">
        <f>+'[1]CM.05-SERV.TER.'!$C$11</f>
        <v>servicio</v>
      </c>
      <c r="C1110" s="18">
        <f t="shared" si="42"/>
        <v>0</v>
      </c>
      <c r="D1110" s="19">
        <f>+'[1]CM.05-SERV.TER.'!$D$11</f>
        <v>188.55555555555554</v>
      </c>
      <c r="E1110" s="20">
        <f>H1106</f>
        <v>0</v>
      </c>
      <c r="F1110" s="2"/>
      <c r="G1110" s="2"/>
      <c r="H1110" s="2"/>
      <c r="I1110" s="2"/>
      <c r="J1110" s="2"/>
    </row>
    <row r="1111" spans="1:11" ht="38.25" customHeight="1" x14ac:dyDescent="0.25">
      <c r="A1111" s="39" t="str">
        <f>+'[1]CM.05-SERV.TER.'!$A$12</f>
        <v xml:space="preserve">Servicio por mantenimiento de escritorio </v>
      </c>
      <c r="B1111" s="17" t="str">
        <f>+'[1]CM.05-SERV.TER.'!$C$12</f>
        <v>servicio</v>
      </c>
      <c r="C1111" s="18">
        <f t="shared" si="42"/>
        <v>1.0390739747185632E-2</v>
      </c>
      <c r="D1111" s="19">
        <f>+'[1]CM.05-SERV.TER.'!$D$12</f>
        <v>292.58620689655174</v>
      </c>
      <c r="E1111" s="20">
        <f>I1106</f>
        <v>3.0401871294782792</v>
      </c>
      <c r="F1111" s="2"/>
      <c r="G1111" s="2"/>
      <c r="H1111" s="2"/>
      <c r="I1111" s="2"/>
      <c r="J1111" s="2"/>
    </row>
    <row r="1112" spans="1:11" x14ac:dyDescent="0.25">
      <c r="A1112" s="39" t="str">
        <f>+'[1]CM.05-SERV.TER.'!$A$13</f>
        <v xml:space="preserve">Servicio por mantenimiento de sillon </v>
      </c>
      <c r="B1112" s="17" t="str">
        <f>+'[1]CM.05-SERV.TER.'!$C$13</f>
        <v>servicio</v>
      </c>
      <c r="C1112" s="18">
        <f t="shared" si="42"/>
        <v>5.3948511540585667E-5</v>
      </c>
      <c r="D1112" s="19">
        <f>+'[1]CM.05-SERV.TER.'!$D$13</f>
        <v>606.07142857142856</v>
      </c>
      <c r="E1112" s="20">
        <f>J1106</f>
        <v>3.2696651458704956E-2</v>
      </c>
      <c r="F1112" s="2"/>
      <c r="G1112" s="2"/>
      <c r="H1112" s="2"/>
      <c r="I1112" s="2"/>
      <c r="J1112" s="2"/>
    </row>
    <row r="1113" spans="1:11" x14ac:dyDescent="0.25">
      <c r="A1113" s="40" t="str">
        <f>+'[1]CM.05-SERV.TER.'!$A$14</f>
        <v>Servicio por mantenimiento de armario</v>
      </c>
      <c r="B1113" s="21" t="str">
        <f>+'[1]CM.05-SERV.TER.'!$C$14</f>
        <v>servicio</v>
      </c>
      <c r="C1113" s="22">
        <f t="shared" si="42"/>
        <v>2.1641718584807654E-2</v>
      </c>
      <c r="D1113" s="23">
        <f>+'[1]CM.05-SERV.TER.'!$D$14</f>
        <v>71.30252100840336</v>
      </c>
      <c r="E1113" s="37">
        <f>K1106</f>
        <v>1.5431090940512011</v>
      </c>
      <c r="F1113" s="2"/>
      <c r="G1113" s="2"/>
      <c r="H1113" s="2"/>
      <c r="I1113" s="2"/>
      <c r="J1113" s="2"/>
    </row>
    <row r="1114" spans="1:11" x14ac:dyDescent="0.25">
      <c r="A1114" s="5"/>
      <c r="B1114" s="6"/>
      <c r="C1114" s="31" t="s">
        <v>293</v>
      </c>
      <c r="D1114" s="32"/>
      <c r="E1114" s="29">
        <f>+SUM(E1108:E1113)</f>
        <v>37.776024284598741</v>
      </c>
      <c r="F1114" s="2"/>
      <c r="G1114" s="2"/>
      <c r="H1114" s="2"/>
      <c r="I1114" s="2"/>
      <c r="J1114" s="2"/>
    </row>
    <row r="1115" spans="1:11" x14ac:dyDescent="0.25">
      <c r="A1115" s="5"/>
      <c r="B1115" s="6"/>
      <c r="C1115" s="24" t="s">
        <v>294</v>
      </c>
      <c r="D1115" s="25"/>
      <c r="E1115" s="26">
        <v>3</v>
      </c>
      <c r="F1115" s="2"/>
      <c r="G1115" s="2"/>
      <c r="H1115" s="2"/>
      <c r="I1115" s="2"/>
      <c r="J1115" s="2"/>
    </row>
    <row r="1116" spans="1:11" x14ac:dyDescent="0.25">
      <c r="A1116" s="5"/>
      <c r="B1116" s="6"/>
      <c r="C1116" s="27" t="s">
        <v>295</v>
      </c>
      <c r="D1116" s="28"/>
      <c r="E1116" s="29">
        <f>+E1114/E1115</f>
        <v>12.592008094866246</v>
      </c>
      <c r="F1116" s="2"/>
      <c r="G1116" s="2"/>
      <c r="H1116" s="2"/>
      <c r="I1116" s="2"/>
      <c r="J1116" s="2"/>
    </row>
    <row r="1119" spans="1:11" ht="20.25" customHeight="1" x14ac:dyDescent="0.25">
      <c r="A1119" s="391" t="s">
        <v>279</v>
      </c>
      <c r="B1119" s="391"/>
      <c r="C1119" s="391"/>
      <c r="D1119" s="391"/>
      <c r="E1119" s="391"/>
      <c r="F1119" s="1"/>
      <c r="G1119" s="1"/>
      <c r="H1119" s="2"/>
      <c r="I1119" s="2"/>
      <c r="J1119" s="2"/>
    </row>
    <row r="1120" spans="1:11" x14ac:dyDescent="0.25">
      <c r="A1120" s="3"/>
      <c r="B1120" s="3"/>
      <c r="C1120" s="3"/>
      <c r="D1120" s="3"/>
      <c r="E1120" s="3"/>
      <c r="F1120" s="3"/>
      <c r="G1120" s="3"/>
      <c r="H1120" s="2"/>
      <c r="I1120" s="2"/>
      <c r="J1120" s="2"/>
    </row>
    <row r="1121" spans="1:11" x14ac:dyDescent="0.25">
      <c r="A1121" s="4"/>
      <c r="B1121" s="4"/>
      <c r="C1121" s="5"/>
      <c r="D1121" s="6"/>
      <c r="E1121" s="7"/>
      <c r="F1121" s="2"/>
      <c r="G1121" s="2"/>
      <c r="H1121" s="2"/>
      <c r="I1121" s="2"/>
      <c r="J1121" s="2"/>
    </row>
    <row r="1122" spans="1:11" ht="15.75" x14ac:dyDescent="0.25">
      <c r="A1122" s="392" t="s">
        <v>280</v>
      </c>
      <c r="B1122" s="392"/>
      <c r="C1122" s="392"/>
      <c r="D1122" s="392"/>
      <c r="E1122" s="392"/>
      <c r="F1122" s="2"/>
      <c r="G1122" s="2"/>
      <c r="H1122" s="2"/>
      <c r="I1122" s="2"/>
      <c r="J1122" s="2"/>
    </row>
    <row r="1123" spans="1:11" ht="15.75" customHeight="1" x14ac:dyDescent="0.25">
      <c r="A1123" s="393" t="s">
        <v>281</v>
      </c>
      <c r="B1123" s="393"/>
      <c r="C1123" s="393"/>
      <c r="D1123" s="393"/>
      <c r="E1123" s="393"/>
      <c r="F1123" s="2"/>
      <c r="G1123" s="2"/>
      <c r="H1123" s="2"/>
      <c r="I1123" s="2"/>
      <c r="J1123" s="2"/>
    </row>
    <row r="1124" spans="1:11" x14ac:dyDescent="0.25">
      <c r="A1124" s="2"/>
      <c r="B1124" s="8"/>
      <c r="C1124" s="8"/>
      <c r="D1124" s="2"/>
      <c r="E1124" s="2"/>
      <c r="F1124" s="2"/>
      <c r="G1124" s="2"/>
      <c r="H1124" s="2"/>
      <c r="I1124" s="2"/>
      <c r="J1124" s="2"/>
    </row>
    <row r="1125" spans="1:11" x14ac:dyDescent="0.25">
      <c r="A1125" s="9" t="s">
        <v>282</v>
      </c>
      <c r="B1125" s="9"/>
      <c r="C1125" s="10"/>
      <c r="D1125" s="9"/>
      <c r="E1125" s="9"/>
      <c r="F1125" s="9"/>
      <c r="G1125" s="9"/>
      <c r="H1125" s="9"/>
      <c r="I1125" s="9"/>
      <c r="J1125" s="11"/>
    </row>
    <row r="1126" spans="1:11" x14ac:dyDescent="0.25">
      <c r="A1126" s="468" t="s">
        <v>4</v>
      </c>
      <c r="B1126" s="469"/>
      <c r="C1126" s="469"/>
      <c r="D1126" s="469"/>
      <c r="E1126" s="470"/>
      <c r="F1126" s="9"/>
      <c r="G1126" s="9"/>
      <c r="H1126" s="9"/>
      <c r="I1126" s="9"/>
      <c r="J1126" s="9"/>
    </row>
    <row r="1127" spans="1:11" x14ac:dyDescent="0.25">
      <c r="A1127" s="295" t="s">
        <v>26</v>
      </c>
      <c r="B1127" s="12"/>
      <c r="C1127" s="13"/>
      <c r="D1127" s="12"/>
      <c r="E1127" s="296"/>
      <c r="F1127" s="12"/>
      <c r="G1127" s="12"/>
      <c r="H1127" s="12"/>
      <c r="I1127" s="12"/>
      <c r="J1127" s="11"/>
    </row>
    <row r="1128" spans="1:11" ht="50.25" customHeight="1" x14ac:dyDescent="0.25">
      <c r="A1128" s="536" t="s">
        <v>27</v>
      </c>
      <c r="B1128" s="537"/>
      <c r="C1128" s="537"/>
      <c r="D1128" s="537"/>
      <c r="E1128" s="538"/>
      <c r="F1128" s="9"/>
      <c r="G1128" s="9"/>
      <c r="H1128" s="9"/>
      <c r="I1128" s="9"/>
      <c r="J1128" s="9"/>
    </row>
    <row r="1129" spans="1:11" x14ac:dyDescent="0.25">
      <c r="A1129" s="12"/>
      <c r="B1129" s="12"/>
      <c r="C1129" s="13"/>
      <c r="D1129" s="12"/>
      <c r="E1129" s="12"/>
      <c r="F1129" s="12"/>
      <c r="G1129" s="12"/>
      <c r="H1129" s="12"/>
      <c r="I1129" s="12"/>
      <c r="J1129" s="11"/>
    </row>
    <row r="1130" spans="1:11" x14ac:dyDescent="0.25">
      <c r="A1130" s="9" t="s">
        <v>283</v>
      </c>
      <c r="B1130" s="9"/>
      <c r="C1130" s="13"/>
      <c r="D1130" s="12"/>
      <c r="E1130" s="12"/>
      <c r="F1130" s="12"/>
      <c r="G1130" s="12"/>
      <c r="H1130" s="12"/>
      <c r="I1130" s="12"/>
      <c r="J1130" s="11"/>
    </row>
    <row r="1131" spans="1:11" x14ac:dyDescent="0.25">
      <c r="A1131" s="462" t="s">
        <v>521</v>
      </c>
      <c r="B1131" s="463"/>
      <c r="C1131" s="463"/>
      <c r="D1131" s="463"/>
      <c r="E1131" s="464"/>
      <c r="F1131" s="9"/>
      <c r="G1131" s="9"/>
      <c r="H1131" s="9"/>
      <c r="I1131" s="9"/>
      <c r="J1131" s="9"/>
    </row>
    <row r="1132" spans="1:11" x14ac:dyDescent="0.25">
      <c r="A1132" s="14"/>
      <c r="B1132" s="14"/>
      <c r="C1132" s="14"/>
      <c r="D1132" s="14"/>
      <c r="E1132" s="14"/>
      <c r="F1132" s="2"/>
      <c r="G1132" s="2"/>
      <c r="H1132" s="2"/>
      <c r="I1132" s="2"/>
      <c r="J1132" s="2"/>
    </row>
    <row r="1133" spans="1:11" ht="72" customHeight="1" x14ac:dyDescent="0.25">
      <c r="A1133" s="15" t="s">
        <v>285</v>
      </c>
      <c r="B1133" s="15" t="s">
        <v>286</v>
      </c>
      <c r="C1133" s="15" t="s">
        <v>287</v>
      </c>
      <c r="D1133" s="15" t="s">
        <v>288</v>
      </c>
      <c r="E1133" s="15" t="s">
        <v>289</v>
      </c>
      <c r="F1133" s="2">
        <v>164.55779949440011</v>
      </c>
      <c r="G1133" s="2">
        <v>56.509076569670206</v>
      </c>
      <c r="H1133" s="2">
        <v>0</v>
      </c>
      <c r="I1133" s="2">
        <v>20.267914196521861</v>
      </c>
      <c r="J1133" s="2">
        <v>0.21797767639136639</v>
      </c>
      <c r="K1133">
        <v>10.28739396034134</v>
      </c>
    </row>
    <row r="1134" spans="1:11" ht="25.5" customHeight="1" x14ac:dyDescent="0.25">
      <c r="A1134" s="16"/>
      <c r="B1134" s="16"/>
      <c r="C1134" s="16" t="s">
        <v>290</v>
      </c>
      <c r="D1134" s="16" t="s">
        <v>291</v>
      </c>
      <c r="E1134" s="16" t="s">
        <v>292</v>
      </c>
      <c r="F1134" s="2"/>
      <c r="G1134" s="2"/>
      <c r="H1134" s="2"/>
      <c r="I1134" s="2"/>
      <c r="J1134" s="2"/>
    </row>
    <row r="1135" spans="1:11" ht="38.25" customHeight="1" x14ac:dyDescent="0.25">
      <c r="A1135" s="38" t="str">
        <f>+'[1]CM.05-SERV.TER.'!$A$9</f>
        <v>Servicio por mantenimiento de  Equipos de computo.</v>
      </c>
      <c r="B1135" s="33" t="str">
        <f>+'[1]CM.05-SERV.TER.'!$C$9</f>
        <v>servicio</v>
      </c>
      <c r="C1135" s="34">
        <f t="shared" ref="C1135:C1140" si="43">E1135/D1135</f>
        <v>0.15442736439039051</v>
      </c>
      <c r="D1135" s="35">
        <f>+'[1]CM.05-SERV.TER.'!$D$9</f>
        <v>1065.5999999999999</v>
      </c>
      <c r="E1135" s="36">
        <f>F1133</f>
        <v>164.55779949440011</v>
      </c>
      <c r="F1135" s="2"/>
      <c r="G1135" s="2"/>
      <c r="H1135" s="2"/>
      <c r="I1135" s="2"/>
      <c r="J1135" s="2"/>
    </row>
    <row r="1136" spans="1:11" ht="38.25" customHeight="1" x14ac:dyDescent="0.25">
      <c r="A1136" s="39" t="str">
        <f>+'[1]CM.05-SERV.TER.'!$A$10</f>
        <v>Servicio por  mantenimiento de Impresoras.</v>
      </c>
      <c r="B1136" s="17" t="str">
        <f>+'[1]CM.05-SERV.TER.'!$C$10</f>
        <v>servicio</v>
      </c>
      <c r="C1136" s="18">
        <f t="shared" si="43"/>
        <v>5.3507316134523447E-2</v>
      </c>
      <c r="D1136" s="19">
        <f>+'[1]CM.05-SERV.TER.'!$D$10</f>
        <v>1056.0999999999999</v>
      </c>
      <c r="E1136" s="20">
        <f>G1133</f>
        <v>56.509076569670206</v>
      </c>
      <c r="F1136" s="2"/>
      <c r="G1136" s="2"/>
      <c r="H1136" s="2"/>
      <c r="I1136" s="2"/>
      <c r="J1136" s="2"/>
    </row>
    <row r="1137" spans="1:10" ht="38.25" customHeight="1" x14ac:dyDescent="0.25">
      <c r="A1137" s="39" t="str">
        <f>+'[1]CM.05-SERV.TER.'!$A$11</f>
        <v>Servicio por mantenimiento de Modulos  de trabajo</v>
      </c>
      <c r="B1137" s="17" t="str">
        <f>+'[1]CM.05-SERV.TER.'!$C$11</f>
        <v>servicio</v>
      </c>
      <c r="C1137" s="18">
        <f t="shared" si="43"/>
        <v>0</v>
      </c>
      <c r="D1137" s="19">
        <f>+'[1]CM.05-SERV.TER.'!$D$11</f>
        <v>188.55555555555554</v>
      </c>
      <c r="E1137" s="20">
        <f>H1133</f>
        <v>0</v>
      </c>
      <c r="F1137" s="2"/>
      <c r="G1137" s="2"/>
      <c r="H1137" s="2"/>
      <c r="I1137" s="2"/>
      <c r="J1137" s="2"/>
    </row>
    <row r="1138" spans="1:10" ht="38.25" customHeight="1" x14ac:dyDescent="0.25">
      <c r="A1138" s="39" t="str">
        <f>+'[1]CM.05-SERV.TER.'!$A$12</f>
        <v xml:space="preserve">Servicio por mantenimiento de escritorio </v>
      </c>
      <c r="B1138" s="17" t="str">
        <f>+'[1]CM.05-SERV.TER.'!$C$12</f>
        <v>servicio</v>
      </c>
      <c r="C1138" s="18">
        <f t="shared" si="43"/>
        <v>6.9271598314570887E-2</v>
      </c>
      <c r="D1138" s="19">
        <f>+'[1]CM.05-SERV.TER.'!$D$12</f>
        <v>292.58620689655174</v>
      </c>
      <c r="E1138" s="20">
        <f>I1133</f>
        <v>20.267914196521861</v>
      </c>
      <c r="F1138" s="2"/>
      <c r="G1138" s="2"/>
      <c r="H1138" s="2"/>
      <c r="I1138" s="2"/>
      <c r="J1138" s="2"/>
    </row>
    <row r="1139" spans="1:10" x14ac:dyDescent="0.25">
      <c r="A1139" s="39" t="str">
        <f>+'[1]CM.05-SERV.TER.'!$A$13</f>
        <v xml:space="preserve">Servicio por mantenimiento de sillon </v>
      </c>
      <c r="B1139" s="17" t="str">
        <f>+'[1]CM.05-SERV.TER.'!$C$13</f>
        <v>servicio</v>
      </c>
      <c r="C1139" s="18">
        <f t="shared" si="43"/>
        <v>3.596567436039045E-4</v>
      </c>
      <c r="D1139" s="19">
        <f>+'[1]CM.05-SERV.TER.'!$D$13</f>
        <v>606.07142857142856</v>
      </c>
      <c r="E1139" s="20">
        <f>J1133</f>
        <v>0.21797767639136639</v>
      </c>
      <c r="F1139" s="2"/>
      <c r="G1139" s="2"/>
      <c r="H1139" s="2"/>
      <c r="I1139" s="2"/>
      <c r="J1139" s="2"/>
    </row>
    <row r="1140" spans="1:10" ht="39.75" customHeight="1" x14ac:dyDescent="0.25">
      <c r="A1140" s="40" t="str">
        <f>+'[1]CM.05-SERV.TER.'!$A$14</f>
        <v>Servicio por mantenimiento de armario</v>
      </c>
      <c r="B1140" s="21" t="str">
        <f>+'[1]CM.05-SERV.TER.'!$C$14</f>
        <v>servicio</v>
      </c>
      <c r="C1140" s="22">
        <f t="shared" si="43"/>
        <v>0.14427812389871769</v>
      </c>
      <c r="D1140" s="23">
        <f>+'[1]CM.05-SERV.TER.'!$D$14</f>
        <v>71.30252100840336</v>
      </c>
      <c r="E1140" s="37">
        <f>K1133</f>
        <v>10.28739396034134</v>
      </c>
      <c r="F1140" s="2"/>
      <c r="G1140" s="2"/>
      <c r="H1140" s="2"/>
      <c r="I1140" s="2"/>
      <c r="J1140" s="2"/>
    </row>
    <row r="1141" spans="1:10" x14ac:dyDescent="0.25">
      <c r="A1141" s="5"/>
      <c r="B1141" s="6"/>
      <c r="C1141" s="31" t="s">
        <v>293</v>
      </c>
      <c r="D1141" s="32"/>
      <c r="E1141" s="29">
        <f>+SUM(E1135:E1140)</f>
        <v>251.84016189732492</v>
      </c>
      <c r="F1141" s="2"/>
      <c r="G1141" s="2"/>
      <c r="H1141" s="2"/>
      <c r="I1141" s="2"/>
      <c r="J1141" s="2"/>
    </row>
    <row r="1142" spans="1:10" x14ac:dyDescent="0.25">
      <c r="A1142" s="5"/>
      <c r="B1142" s="6"/>
      <c r="C1142" s="24" t="s">
        <v>294</v>
      </c>
      <c r="D1142" s="25"/>
      <c r="E1142" s="26">
        <v>123</v>
      </c>
      <c r="F1142" s="2"/>
      <c r="G1142" s="2"/>
      <c r="H1142" s="2"/>
      <c r="I1142" s="2"/>
      <c r="J1142" s="2"/>
    </row>
    <row r="1143" spans="1:10" x14ac:dyDescent="0.25">
      <c r="A1143" s="5"/>
      <c r="B1143" s="6"/>
      <c r="C1143" s="27" t="s">
        <v>295</v>
      </c>
      <c r="D1143" s="28"/>
      <c r="E1143" s="29">
        <f>+E1141/E1142</f>
        <v>2.0474809910351621</v>
      </c>
      <c r="F1143" s="2"/>
      <c r="G1143" s="2"/>
      <c r="H1143" s="2"/>
      <c r="I1143" s="2"/>
      <c r="J1143" s="2"/>
    </row>
    <row r="1146" spans="1:10" ht="20.25" customHeight="1" x14ac:dyDescent="0.25">
      <c r="A1146" s="391" t="s">
        <v>279</v>
      </c>
      <c r="B1146" s="391"/>
      <c r="C1146" s="391"/>
      <c r="D1146" s="391"/>
      <c r="E1146" s="391"/>
      <c r="F1146" s="1"/>
      <c r="G1146" s="1"/>
      <c r="H1146" s="2"/>
      <c r="I1146" s="2"/>
      <c r="J1146" s="2"/>
    </row>
    <row r="1147" spans="1:10" x14ac:dyDescent="0.25">
      <c r="A1147" s="3"/>
      <c r="B1147" s="3"/>
      <c r="C1147" s="3"/>
      <c r="D1147" s="3"/>
      <c r="E1147" s="3"/>
      <c r="F1147" s="3"/>
      <c r="G1147" s="3"/>
      <c r="H1147" s="2"/>
      <c r="I1147" s="2"/>
      <c r="J1147" s="2"/>
    </row>
    <row r="1148" spans="1:10" x14ac:dyDescent="0.25">
      <c r="A1148" s="4"/>
      <c r="B1148" s="4"/>
      <c r="C1148" s="5"/>
      <c r="D1148" s="6"/>
      <c r="E1148" s="7"/>
      <c r="F1148" s="2"/>
      <c r="G1148" s="2"/>
      <c r="H1148" s="2"/>
      <c r="I1148" s="2"/>
      <c r="J1148" s="2"/>
    </row>
    <row r="1149" spans="1:10" ht="15.75" x14ac:dyDescent="0.25">
      <c r="A1149" s="392" t="s">
        <v>280</v>
      </c>
      <c r="B1149" s="392"/>
      <c r="C1149" s="392"/>
      <c r="D1149" s="392"/>
      <c r="E1149" s="392"/>
      <c r="F1149" s="2"/>
      <c r="G1149" s="2"/>
      <c r="H1149" s="2"/>
      <c r="I1149" s="2"/>
      <c r="J1149" s="2"/>
    </row>
    <row r="1150" spans="1:10" ht="15.75" customHeight="1" x14ac:dyDescent="0.25">
      <c r="A1150" s="393" t="s">
        <v>281</v>
      </c>
      <c r="B1150" s="393"/>
      <c r="C1150" s="393"/>
      <c r="D1150" s="393"/>
      <c r="E1150" s="393"/>
      <c r="F1150" s="2"/>
      <c r="G1150" s="2"/>
      <c r="H1150" s="2"/>
      <c r="I1150" s="2"/>
      <c r="J1150" s="2"/>
    </row>
    <row r="1151" spans="1:10" x14ac:dyDescent="0.25">
      <c r="A1151" s="2"/>
      <c r="B1151" s="8"/>
      <c r="C1151" s="8"/>
      <c r="D1151" s="2"/>
      <c r="E1151" s="2"/>
      <c r="F1151" s="2"/>
      <c r="G1151" s="2"/>
      <c r="H1151" s="2"/>
      <c r="I1151" s="2"/>
      <c r="J1151" s="2"/>
    </row>
    <row r="1152" spans="1:10" x14ac:dyDescent="0.25">
      <c r="A1152" s="9" t="s">
        <v>282</v>
      </c>
      <c r="B1152" s="9"/>
      <c r="C1152" s="10"/>
      <c r="D1152" s="9"/>
      <c r="E1152" s="9"/>
      <c r="F1152" s="9"/>
      <c r="G1152" s="9"/>
      <c r="H1152" s="9"/>
      <c r="I1152" s="9"/>
      <c r="J1152" s="11"/>
    </row>
    <row r="1153" spans="1:11" x14ac:dyDescent="0.25">
      <c r="A1153" s="468" t="s">
        <v>4</v>
      </c>
      <c r="B1153" s="469"/>
      <c r="C1153" s="469"/>
      <c r="D1153" s="469"/>
      <c r="E1153" s="470"/>
      <c r="F1153" s="9"/>
      <c r="G1153" s="9"/>
      <c r="H1153" s="9"/>
      <c r="I1153" s="9"/>
      <c r="J1153" s="9"/>
    </row>
    <row r="1154" spans="1:11" x14ac:dyDescent="0.25">
      <c r="A1154" s="295" t="s">
        <v>20</v>
      </c>
      <c r="B1154" s="12"/>
      <c r="C1154" s="13"/>
      <c r="D1154" s="12"/>
      <c r="E1154" s="296"/>
      <c r="F1154" s="12"/>
      <c r="G1154" s="12"/>
      <c r="H1154" s="12"/>
      <c r="I1154" s="12"/>
      <c r="J1154" s="11"/>
    </row>
    <row r="1155" spans="1:11" x14ac:dyDescent="0.25">
      <c r="A1155" s="295" t="s">
        <v>28</v>
      </c>
      <c r="B1155" s="12"/>
      <c r="C1155" s="13"/>
      <c r="D1155" s="12"/>
      <c r="E1155" s="296"/>
      <c r="F1155" s="12"/>
      <c r="G1155" s="12"/>
      <c r="H1155" s="12"/>
      <c r="I1155" s="12"/>
      <c r="J1155" s="11"/>
    </row>
    <row r="1156" spans="1:11" x14ac:dyDescent="0.25">
      <c r="A1156" s="31"/>
      <c r="B1156" s="32"/>
      <c r="C1156" s="293"/>
      <c r="D1156" s="32"/>
      <c r="E1156" s="294"/>
      <c r="F1156" s="12"/>
      <c r="G1156" s="12"/>
      <c r="H1156" s="12"/>
      <c r="I1156" s="12"/>
      <c r="J1156" s="11"/>
    </row>
    <row r="1157" spans="1:11" x14ac:dyDescent="0.25">
      <c r="A1157" s="32" t="s">
        <v>283</v>
      </c>
      <c r="B1157" s="32"/>
      <c r="C1157" s="293"/>
      <c r="D1157" s="32"/>
      <c r="E1157" s="32"/>
      <c r="F1157" s="12"/>
      <c r="G1157" s="12"/>
      <c r="H1157" s="12"/>
      <c r="I1157" s="12"/>
      <c r="J1157" s="11"/>
    </row>
    <row r="1158" spans="1:11" x14ac:dyDescent="0.25">
      <c r="A1158" s="462" t="s">
        <v>521</v>
      </c>
      <c r="B1158" s="463"/>
      <c r="C1158" s="463"/>
      <c r="D1158" s="463"/>
      <c r="E1158" s="464"/>
      <c r="F1158" s="9"/>
      <c r="G1158" s="9"/>
      <c r="H1158" s="9"/>
      <c r="I1158" s="9"/>
      <c r="J1158" s="9"/>
    </row>
    <row r="1159" spans="1:11" x14ac:dyDescent="0.25">
      <c r="A1159" s="14"/>
      <c r="B1159" s="14"/>
      <c r="C1159" s="14"/>
      <c r="D1159" s="14"/>
      <c r="E1159" s="14"/>
      <c r="F1159" s="2"/>
      <c r="G1159" s="2"/>
      <c r="H1159" s="2"/>
      <c r="I1159" s="2"/>
      <c r="J1159" s="2"/>
    </row>
    <row r="1160" spans="1:11" ht="72" customHeight="1" x14ac:dyDescent="0.25">
      <c r="A1160" s="15" t="s">
        <v>285</v>
      </c>
      <c r="B1160" s="15" t="s">
        <v>286</v>
      </c>
      <c r="C1160" s="15" t="s">
        <v>287</v>
      </c>
      <c r="D1160" s="15" t="s">
        <v>288</v>
      </c>
      <c r="E1160" s="15" t="s">
        <v>289</v>
      </c>
      <c r="F1160" s="2">
        <v>123.4183496208001</v>
      </c>
      <c r="G1160" s="2">
        <v>42.381807427252667</v>
      </c>
      <c r="H1160" s="2">
        <v>0</v>
      </c>
      <c r="I1160" s="2">
        <v>15.2009356473914</v>
      </c>
      <c r="J1160" s="2">
        <v>0.16348325729352478</v>
      </c>
      <c r="K1160">
        <v>7.7155454702560089</v>
      </c>
    </row>
    <row r="1161" spans="1:11" ht="25.5" customHeight="1" x14ac:dyDescent="0.25">
      <c r="A1161" s="16"/>
      <c r="B1161" s="16"/>
      <c r="C1161" s="16" t="s">
        <v>290</v>
      </c>
      <c r="D1161" s="16" t="s">
        <v>291</v>
      </c>
      <c r="E1161" s="16" t="s">
        <v>292</v>
      </c>
      <c r="F1161" s="2"/>
      <c r="G1161" s="2"/>
      <c r="H1161" s="2"/>
      <c r="I1161" s="2"/>
      <c r="J1161" s="2"/>
    </row>
    <row r="1162" spans="1:11" ht="38.25" customHeight="1" x14ac:dyDescent="0.25">
      <c r="A1162" s="38" t="str">
        <f>+'[1]CM.05-SERV.TER.'!$A$9</f>
        <v>Servicio por mantenimiento de  Equipos de computo.</v>
      </c>
      <c r="B1162" s="33" t="str">
        <f>+'[1]CM.05-SERV.TER.'!$C$9</f>
        <v>servicio</v>
      </c>
      <c r="C1162" s="34">
        <f t="shared" ref="C1162:C1167" si="44">E1162/D1162</f>
        <v>0.1158205232927929</v>
      </c>
      <c r="D1162" s="35">
        <f>+'[1]CM.05-SERV.TER.'!$D$9</f>
        <v>1065.5999999999999</v>
      </c>
      <c r="E1162" s="36">
        <f>F1160</f>
        <v>123.4183496208001</v>
      </c>
      <c r="F1162" s="2"/>
      <c r="G1162" s="2"/>
      <c r="H1162" s="2"/>
      <c r="I1162" s="2"/>
      <c r="J1162" s="2"/>
    </row>
    <row r="1163" spans="1:11" ht="38.25" customHeight="1" x14ac:dyDescent="0.25">
      <c r="A1163" s="39" t="str">
        <f>+'[1]CM.05-SERV.TER.'!$A$10</f>
        <v>Servicio por  mantenimiento de Impresoras.</v>
      </c>
      <c r="B1163" s="17" t="str">
        <f>+'[1]CM.05-SERV.TER.'!$C$10</f>
        <v>servicio</v>
      </c>
      <c r="C1163" s="18">
        <f t="shared" si="44"/>
        <v>4.0130487100892599E-2</v>
      </c>
      <c r="D1163" s="19">
        <f>+'[1]CM.05-SERV.TER.'!$D$10</f>
        <v>1056.0999999999999</v>
      </c>
      <c r="E1163" s="20">
        <f>G1160</f>
        <v>42.381807427252667</v>
      </c>
      <c r="F1163" s="2"/>
      <c r="G1163" s="2"/>
      <c r="H1163" s="2"/>
      <c r="I1163" s="2"/>
      <c r="J1163" s="2"/>
    </row>
    <row r="1164" spans="1:11" ht="38.25" customHeight="1" x14ac:dyDescent="0.25">
      <c r="A1164" s="39" t="str">
        <f>+'[1]CM.05-SERV.TER.'!$A$11</f>
        <v>Servicio por mantenimiento de Modulos  de trabajo</v>
      </c>
      <c r="B1164" s="17" t="str">
        <f>+'[1]CM.05-SERV.TER.'!$C$11</f>
        <v>servicio</v>
      </c>
      <c r="C1164" s="18">
        <f t="shared" si="44"/>
        <v>0</v>
      </c>
      <c r="D1164" s="19">
        <f>+'[1]CM.05-SERV.TER.'!$D$11</f>
        <v>188.55555555555554</v>
      </c>
      <c r="E1164" s="20">
        <f>H1160</f>
        <v>0</v>
      </c>
      <c r="F1164" s="2"/>
      <c r="G1164" s="2"/>
      <c r="H1164" s="2"/>
      <c r="I1164" s="2"/>
      <c r="J1164" s="2"/>
    </row>
    <row r="1165" spans="1:11" ht="38.25" customHeight="1" x14ac:dyDescent="0.25">
      <c r="A1165" s="39" t="str">
        <f>+'[1]CM.05-SERV.TER.'!$A$12</f>
        <v xml:space="preserve">Servicio por mantenimiento de escritorio </v>
      </c>
      <c r="B1165" s="17" t="str">
        <f>+'[1]CM.05-SERV.TER.'!$C$12</f>
        <v>servicio</v>
      </c>
      <c r="C1165" s="18">
        <f t="shared" si="44"/>
        <v>5.1953698735928179E-2</v>
      </c>
      <c r="D1165" s="19">
        <f>+'[1]CM.05-SERV.TER.'!$D$12</f>
        <v>292.58620689655174</v>
      </c>
      <c r="E1165" s="20">
        <f>I1160</f>
        <v>15.2009356473914</v>
      </c>
      <c r="F1165" s="2"/>
      <c r="G1165" s="2"/>
      <c r="H1165" s="2"/>
      <c r="I1165" s="2"/>
      <c r="J1165" s="2"/>
    </row>
    <row r="1166" spans="1:11" x14ac:dyDescent="0.25">
      <c r="A1166" s="39" t="str">
        <f>+'[1]CM.05-SERV.TER.'!$A$13</f>
        <v xml:space="preserve">Servicio por mantenimiento de sillon </v>
      </c>
      <c r="B1166" s="17" t="str">
        <f>+'[1]CM.05-SERV.TER.'!$C$13</f>
        <v>servicio</v>
      </c>
      <c r="C1166" s="18">
        <f t="shared" si="44"/>
        <v>2.6974255770292833E-4</v>
      </c>
      <c r="D1166" s="19">
        <f>+'[1]CM.05-SERV.TER.'!$D$13</f>
        <v>606.07142857142856</v>
      </c>
      <c r="E1166" s="20">
        <f>J1160</f>
        <v>0.16348325729352478</v>
      </c>
      <c r="F1166" s="2"/>
      <c r="G1166" s="2"/>
      <c r="H1166" s="2"/>
      <c r="I1166" s="2"/>
      <c r="J1166" s="2"/>
    </row>
    <row r="1167" spans="1:11" ht="39.75" customHeight="1" x14ac:dyDescent="0.25">
      <c r="A1167" s="40" t="str">
        <f>+'[1]CM.05-SERV.TER.'!$A$14</f>
        <v>Servicio por mantenimiento de armario</v>
      </c>
      <c r="B1167" s="21" t="str">
        <f>+'[1]CM.05-SERV.TER.'!$C$14</f>
        <v>servicio</v>
      </c>
      <c r="C1167" s="22">
        <f t="shared" si="44"/>
        <v>0.10820859292403831</v>
      </c>
      <c r="D1167" s="23">
        <f>+'[1]CM.05-SERV.TER.'!$D$14</f>
        <v>71.30252100840336</v>
      </c>
      <c r="E1167" s="37">
        <f>K1160</f>
        <v>7.7155454702560089</v>
      </c>
      <c r="F1167" s="2"/>
      <c r="G1167" s="2"/>
      <c r="H1167" s="2"/>
      <c r="I1167" s="2"/>
      <c r="J1167" s="2"/>
    </row>
    <row r="1168" spans="1:11" x14ac:dyDescent="0.25">
      <c r="A1168" s="5"/>
      <c r="B1168" s="6"/>
      <c r="C1168" s="31" t="s">
        <v>293</v>
      </c>
      <c r="D1168" s="32"/>
      <c r="E1168" s="29">
        <f>+SUM(E1162:E1167)</f>
        <v>188.88012142299371</v>
      </c>
      <c r="F1168" s="2"/>
      <c r="G1168" s="2"/>
      <c r="H1168" s="2"/>
      <c r="I1168" s="2"/>
      <c r="J1168" s="2"/>
    </row>
    <row r="1169" spans="1:10" x14ac:dyDescent="0.25">
      <c r="A1169" s="5"/>
      <c r="B1169" s="6"/>
      <c r="C1169" s="24" t="s">
        <v>294</v>
      </c>
      <c r="D1169" s="25"/>
      <c r="E1169" s="26">
        <v>15</v>
      </c>
      <c r="F1169" s="2"/>
      <c r="G1169" s="2"/>
      <c r="H1169" s="2"/>
      <c r="I1169" s="2"/>
      <c r="J1169" s="2"/>
    </row>
    <row r="1170" spans="1:10" x14ac:dyDescent="0.25">
      <c r="A1170" s="5"/>
      <c r="B1170" s="6"/>
      <c r="C1170" s="27" t="s">
        <v>295</v>
      </c>
      <c r="D1170" s="28"/>
      <c r="E1170" s="29">
        <f>+E1168/E1169</f>
        <v>12.592008094866248</v>
      </c>
      <c r="F1170" s="2"/>
      <c r="G1170" s="2"/>
      <c r="H1170" s="2"/>
      <c r="I1170" s="2"/>
      <c r="J1170" s="2"/>
    </row>
    <row r="1174" spans="1:10" ht="20.25" customHeight="1" x14ac:dyDescent="0.25">
      <c r="A1174" s="391" t="s">
        <v>279</v>
      </c>
      <c r="B1174" s="391"/>
      <c r="C1174" s="391"/>
      <c r="D1174" s="391"/>
      <c r="E1174" s="391"/>
      <c r="F1174" s="1"/>
      <c r="G1174" s="1"/>
      <c r="H1174" s="2"/>
      <c r="I1174" s="2"/>
      <c r="J1174" s="2"/>
    </row>
    <row r="1175" spans="1:10" x14ac:dyDescent="0.25">
      <c r="A1175" s="3"/>
      <c r="B1175" s="3"/>
      <c r="C1175" s="3"/>
      <c r="D1175" s="3"/>
      <c r="E1175" s="3"/>
      <c r="F1175" s="3"/>
      <c r="G1175" s="3"/>
      <c r="H1175" s="2"/>
      <c r="I1175" s="2"/>
      <c r="J1175" s="2"/>
    </row>
    <row r="1176" spans="1:10" x14ac:dyDescent="0.25">
      <c r="A1176" s="4"/>
      <c r="B1176" s="4"/>
      <c r="C1176" s="5"/>
      <c r="D1176" s="6"/>
      <c r="E1176" s="7"/>
      <c r="F1176" s="2"/>
      <c r="G1176" s="2"/>
      <c r="H1176" s="2"/>
      <c r="I1176" s="2"/>
      <c r="J1176" s="2"/>
    </row>
    <row r="1177" spans="1:10" ht="15.75" x14ac:dyDescent="0.25">
      <c r="A1177" s="392" t="s">
        <v>280</v>
      </c>
      <c r="B1177" s="392"/>
      <c r="C1177" s="392"/>
      <c r="D1177" s="392"/>
      <c r="E1177" s="392"/>
      <c r="F1177" s="2"/>
      <c r="G1177" s="2"/>
      <c r="H1177" s="2"/>
      <c r="I1177" s="2"/>
      <c r="J1177" s="2"/>
    </row>
    <row r="1178" spans="1:10" ht="15.75" customHeight="1" x14ac:dyDescent="0.25">
      <c r="A1178" s="393" t="s">
        <v>281</v>
      </c>
      <c r="B1178" s="393"/>
      <c r="C1178" s="393"/>
      <c r="D1178" s="393"/>
      <c r="E1178" s="393"/>
      <c r="F1178" s="2"/>
      <c r="G1178" s="2"/>
      <c r="H1178" s="2"/>
      <c r="I1178" s="2"/>
      <c r="J1178" s="2"/>
    </row>
    <row r="1179" spans="1:10" x14ac:dyDescent="0.25">
      <c r="A1179" s="2"/>
      <c r="B1179" s="8"/>
      <c r="C1179" s="8"/>
      <c r="D1179" s="2"/>
      <c r="E1179" s="2"/>
      <c r="F1179" s="2"/>
      <c r="G1179" s="2"/>
      <c r="H1179" s="2"/>
      <c r="I1179" s="2"/>
      <c r="J1179" s="2"/>
    </row>
    <row r="1180" spans="1:10" x14ac:dyDescent="0.25">
      <c r="A1180" s="9" t="s">
        <v>282</v>
      </c>
      <c r="B1180" s="9"/>
      <c r="C1180" s="10"/>
      <c r="D1180" s="9"/>
      <c r="E1180" s="9"/>
      <c r="F1180" s="9"/>
      <c r="G1180" s="9"/>
      <c r="H1180" s="9"/>
      <c r="I1180" s="9"/>
      <c r="J1180" s="11"/>
    </row>
    <row r="1181" spans="1:10" x14ac:dyDescent="0.25">
      <c r="A1181" s="468" t="s">
        <v>4</v>
      </c>
      <c r="B1181" s="469"/>
      <c r="C1181" s="469"/>
      <c r="D1181" s="469"/>
      <c r="E1181" s="470"/>
      <c r="F1181" s="9"/>
      <c r="G1181" s="9"/>
      <c r="H1181" s="9"/>
      <c r="I1181" s="9"/>
      <c r="J1181" s="9"/>
    </row>
    <row r="1182" spans="1:10" x14ac:dyDescent="0.25">
      <c r="A1182" s="295" t="s">
        <v>29</v>
      </c>
      <c r="B1182" s="12"/>
      <c r="C1182" s="13"/>
      <c r="D1182" s="12"/>
      <c r="E1182" s="296"/>
      <c r="F1182" s="12"/>
      <c r="G1182" s="12"/>
      <c r="H1182" s="12"/>
      <c r="I1182" s="12"/>
      <c r="J1182" s="11"/>
    </row>
    <row r="1183" spans="1:10" x14ac:dyDescent="0.25">
      <c r="A1183" s="295" t="s">
        <v>30</v>
      </c>
      <c r="B1183" s="12"/>
      <c r="C1183" s="13"/>
      <c r="D1183" s="12"/>
      <c r="E1183" s="296"/>
      <c r="F1183" s="12"/>
      <c r="G1183" s="12"/>
      <c r="H1183" s="12"/>
      <c r="I1183" s="12"/>
      <c r="J1183" s="11"/>
    </row>
    <row r="1184" spans="1:10" x14ac:dyDescent="0.25">
      <c r="A1184" s="31"/>
      <c r="B1184" s="32"/>
      <c r="C1184" s="293"/>
      <c r="D1184" s="32"/>
      <c r="E1184" s="294"/>
      <c r="F1184" s="12"/>
      <c r="G1184" s="12"/>
      <c r="H1184" s="12"/>
      <c r="I1184" s="12"/>
      <c r="J1184" s="11"/>
    </row>
    <row r="1185" spans="1:11" x14ac:dyDescent="0.25">
      <c r="A1185" s="9" t="s">
        <v>283</v>
      </c>
      <c r="B1185" s="9"/>
      <c r="C1185" s="13"/>
      <c r="D1185" s="12"/>
      <c r="E1185" s="12"/>
      <c r="F1185" s="12"/>
      <c r="G1185" s="12"/>
      <c r="H1185" s="12"/>
      <c r="I1185" s="12"/>
      <c r="J1185" s="11"/>
    </row>
    <row r="1186" spans="1:11" x14ac:dyDescent="0.25">
      <c r="A1186" s="462" t="s">
        <v>521</v>
      </c>
      <c r="B1186" s="463"/>
      <c r="C1186" s="463"/>
      <c r="D1186" s="463"/>
      <c r="E1186" s="464"/>
      <c r="F1186" s="9"/>
      <c r="G1186" s="9"/>
      <c r="H1186" s="9"/>
      <c r="I1186" s="9"/>
      <c r="J1186" s="9"/>
    </row>
    <row r="1187" spans="1:11" x14ac:dyDescent="0.25">
      <c r="A1187" s="14"/>
      <c r="B1187" s="14"/>
      <c r="C1187" s="14"/>
      <c r="D1187" s="14"/>
      <c r="E1187" s="14"/>
      <c r="F1187" s="2"/>
      <c r="G1187" s="2"/>
      <c r="H1187" s="2"/>
      <c r="I1187" s="2"/>
      <c r="J1187" s="2"/>
    </row>
    <row r="1188" spans="1:11" ht="72" customHeight="1" x14ac:dyDescent="0.25">
      <c r="A1188" s="15" t="s">
        <v>285</v>
      </c>
      <c r="B1188" s="15" t="s">
        <v>286</v>
      </c>
      <c r="C1188" s="15" t="s">
        <v>287</v>
      </c>
      <c r="D1188" s="15" t="s">
        <v>288</v>
      </c>
      <c r="E1188" s="15" t="s">
        <v>289</v>
      </c>
      <c r="F1188" s="2">
        <v>82.278899747200057</v>
      </c>
      <c r="G1188" s="2">
        <v>28.254538284835103</v>
      </c>
      <c r="H1188" s="2">
        <v>0</v>
      </c>
      <c r="I1188" s="2">
        <v>10.133957098260931</v>
      </c>
      <c r="J1188" s="2">
        <v>0.1089888381956832</v>
      </c>
      <c r="K1188">
        <v>5.1436969801706702</v>
      </c>
    </row>
    <row r="1189" spans="1:11" ht="25.5" customHeight="1" x14ac:dyDescent="0.25">
      <c r="A1189" s="16"/>
      <c r="B1189" s="16"/>
      <c r="C1189" s="16" t="s">
        <v>290</v>
      </c>
      <c r="D1189" s="16" t="s">
        <v>291</v>
      </c>
      <c r="E1189" s="16" t="s">
        <v>292</v>
      </c>
      <c r="F1189" s="2"/>
      <c r="G1189" s="2"/>
      <c r="H1189" s="2"/>
      <c r="I1189" s="2"/>
      <c r="J1189" s="2"/>
    </row>
    <row r="1190" spans="1:11" ht="38.25" customHeight="1" x14ac:dyDescent="0.25">
      <c r="A1190" s="38" t="str">
        <f>+'[1]CM.05-SERV.TER.'!$A$9</f>
        <v>Servicio por mantenimiento de  Equipos de computo.</v>
      </c>
      <c r="B1190" s="33" t="str">
        <f>+'[1]CM.05-SERV.TER.'!$C$9</f>
        <v>servicio</v>
      </c>
      <c r="C1190" s="34">
        <f t="shared" ref="C1190:C1195" si="45">E1190/D1190</f>
        <v>7.7213682195195255E-2</v>
      </c>
      <c r="D1190" s="35">
        <f>+'[1]CM.05-SERV.TER.'!$D$9</f>
        <v>1065.5999999999999</v>
      </c>
      <c r="E1190" s="36">
        <f>F1188</f>
        <v>82.278899747200057</v>
      </c>
      <c r="F1190" s="2"/>
      <c r="G1190" s="2"/>
      <c r="H1190" s="2"/>
      <c r="I1190" s="2"/>
      <c r="J1190" s="2"/>
    </row>
    <row r="1191" spans="1:11" ht="38.25" customHeight="1" x14ac:dyDescent="0.25">
      <c r="A1191" s="39" t="str">
        <f>+'[1]CM.05-SERV.TER.'!$A$10</f>
        <v>Servicio por  mantenimiento de Impresoras.</v>
      </c>
      <c r="B1191" s="17" t="str">
        <f>+'[1]CM.05-SERV.TER.'!$C$10</f>
        <v>servicio</v>
      </c>
      <c r="C1191" s="18">
        <f t="shared" si="45"/>
        <v>2.6753658067261724E-2</v>
      </c>
      <c r="D1191" s="19">
        <f>+'[1]CM.05-SERV.TER.'!$D$10</f>
        <v>1056.0999999999999</v>
      </c>
      <c r="E1191" s="20">
        <f>G1188</f>
        <v>28.254538284835103</v>
      </c>
      <c r="F1191" s="2"/>
      <c r="G1191" s="2"/>
      <c r="H1191" s="2"/>
      <c r="I1191" s="2"/>
      <c r="J1191" s="2"/>
    </row>
    <row r="1192" spans="1:11" ht="38.25" customHeight="1" x14ac:dyDescent="0.25">
      <c r="A1192" s="39" t="str">
        <f>+'[1]CM.05-SERV.TER.'!$A$11</f>
        <v>Servicio por mantenimiento de Modulos  de trabajo</v>
      </c>
      <c r="B1192" s="17" t="str">
        <f>+'[1]CM.05-SERV.TER.'!$C$11</f>
        <v>servicio</v>
      </c>
      <c r="C1192" s="18">
        <f t="shared" si="45"/>
        <v>0</v>
      </c>
      <c r="D1192" s="19">
        <f>+'[1]CM.05-SERV.TER.'!$D$11</f>
        <v>188.55555555555554</v>
      </c>
      <c r="E1192" s="20">
        <f>H1188</f>
        <v>0</v>
      </c>
      <c r="F1192" s="2"/>
      <c r="G1192" s="2"/>
      <c r="H1192" s="2"/>
      <c r="I1192" s="2"/>
      <c r="J1192" s="2"/>
    </row>
    <row r="1193" spans="1:11" ht="38.25" customHeight="1" x14ac:dyDescent="0.25">
      <c r="A1193" s="39" t="str">
        <f>+'[1]CM.05-SERV.TER.'!$A$12</f>
        <v xml:space="preserve">Servicio por mantenimiento de escritorio </v>
      </c>
      <c r="B1193" s="17" t="str">
        <f>+'[1]CM.05-SERV.TER.'!$C$12</f>
        <v>servicio</v>
      </c>
      <c r="C1193" s="18">
        <f t="shared" si="45"/>
        <v>3.4635799157285443E-2</v>
      </c>
      <c r="D1193" s="19">
        <f>+'[1]CM.05-SERV.TER.'!$D$12</f>
        <v>292.58620689655174</v>
      </c>
      <c r="E1193" s="20">
        <f>I1188</f>
        <v>10.133957098260931</v>
      </c>
      <c r="F1193" s="2"/>
      <c r="G1193" s="2"/>
      <c r="H1193" s="2"/>
      <c r="I1193" s="2"/>
      <c r="J1193" s="2"/>
    </row>
    <row r="1194" spans="1:11" x14ac:dyDescent="0.25">
      <c r="A1194" s="39" t="str">
        <f>+'[1]CM.05-SERV.TER.'!$A$13</f>
        <v xml:space="preserve">Servicio por mantenimiento de sillon </v>
      </c>
      <c r="B1194" s="17" t="str">
        <f>+'[1]CM.05-SERV.TER.'!$C$13</f>
        <v>servicio</v>
      </c>
      <c r="C1194" s="18">
        <f t="shared" si="45"/>
        <v>1.7982837180195225E-4</v>
      </c>
      <c r="D1194" s="19">
        <f>+'[1]CM.05-SERV.TER.'!$D$13</f>
        <v>606.07142857142856</v>
      </c>
      <c r="E1194" s="20">
        <f>J1188</f>
        <v>0.1089888381956832</v>
      </c>
      <c r="F1194" s="2"/>
      <c r="G1194" s="2"/>
      <c r="H1194" s="2"/>
      <c r="I1194" s="2"/>
      <c r="J1194" s="2"/>
    </row>
    <row r="1195" spans="1:11" x14ac:dyDescent="0.25">
      <c r="A1195" s="40" t="str">
        <f>+'[1]CM.05-SERV.TER.'!$A$14</f>
        <v>Servicio por mantenimiento de armario</v>
      </c>
      <c r="B1195" s="21" t="str">
        <f>+'[1]CM.05-SERV.TER.'!$C$14</f>
        <v>servicio</v>
      </c>
      <c r="C1195" s="22">
        <f t="shared" si="45"/>
        <v>7.2139061949358846E-2</v>
      </c>
      <c r="D1195" s="23">
        <f>+'[1]CM.05-SERV.TER.'!$D$14</f>
        <v>71.30252100840336</v>
      </c>
      <c r="E1195" s="37">
        <f>K1188</f>
        <v>5.1436969801706702</v>
      </c>
      <c r="F1195" s="2"/>
      <c r="G1195" s="2"/>
      <c r="H1195" s="2"/>
      <c r="I1195" s="2"/>
      <c r="J1195" s="2"/>
    </row>
    <row r="1196" spans="1:11" x14ac:dyDescent="0.25">
      <c r="A1196" s="5"/>
      <c r="B1196" s="6"/>
      <c r="C1196" s="31" t="s">
        <v>293</v>
      </c>
      <c r="D1196" s="32"/>
      <c r="E1196" s="29">
        <f>+SUM(E1190:E1195)</f>
        <v>125.92008094866246</v>
      </c>
      <c r="F1196" s="2"/>
      <c r="G1196" s="2"/>
      <c r="H1196" s="2"/>
      <c r="I1196" s="2"/>
      <c r="J1196" s="2"/>
    </row>
    <row r="1197" spans="1:11" x14ac:dyDescent="0.25">
      <c r="A1197" s="5"/>
      <c r="B1197" s="6"/>
      <c r="C1197" s="24" t="s">
        <v>294</v>
      </c>
      <c r="D1197" s="25"/>
      <c r="E1197" s="26">
        <v>10</v>
      </c>
      <c r="F1197" s="2"/>
      <c r="G1197" s="2"/>
      <c r="H1197" s="2"/>
      <c r="I1197" s="2"/>
      <c r="J1197" s="2"/>
    </row>
    <row r="1198" spans="1:11" x14ac:dyDescent="0.25">
      <c r="A1198" s="5"/>
      <c r="B1198" s="6"/>
      <c r="C1198" s="27" t="s">
        <v>295</v>
      </c>
      <c r="D1198" s="28"/>
      <c r="E1198" s="29">
        <f>+E1196/E1197</f>
        <v>12.592008094866246</v>
      </c>
      <c r="F1198" s="2"/>
      <c r="G1198" s="2"/>
      <c r="H1198" s="2"/>
      <c r="I1198" s="2"/>
      <c r="J1198" s="2"/>
    </row>
    <row r="1201" spans="1:11" ht="20.25" customHeight="1" x14ac:dyDescent="0.25">
      <c r="A1201" s="391" t="s">
        <v>279</v>
      </c>
      <c r="B1201" s="391"/>
      <c r="C1201" s="391"/>
      <c r="D1201" s="391"/>
      <c r="E1201" s="391"/>
      <c r="F1201" s="1"/>
      <c r="G1201" s="1"/>
      <c r="H1201" s="2"/>
      <c r="I1201" s="2"/>
      <c r="J1201" s="2"/>
    </row>
    <row r="1202" spans="1:11" x14ac:dyDescent="0.25">
      <c r="A1202" s="3"/>
      <c r="B1202" s="3"/>
      <c r="C1202" s="3"/>
      <c r="D1202" s="3"/>
      <c r="E1202" s="3"/>
      <c r="F1202" s="3"/>
      <c r="G1202" s="3"/>
      <c r="H1202" s="2"/>
      <c r="I1202" s="2"/>
      <c r="J1202" s="2"/>
    </row>
    <row r="1203" spans="1:11" x14ac:dyDescent="0.25">
      <c r="A1203" s="4"/>
      <c r="B1203" s="4"/>
      <c r="C1203" s="5"/>
      <c r="D1203" s="6"/>
      <c r="E1203" s="7"/>
      <c r="F1203" s="2"/>
      <c r="G1203" s="2"/>
      <c r="H1203" s="2"/>
      <c r="I1203" s="2"/>
      <c r="J1203" s="2"/>
    </row>
    <row r="1204" spans="1:11" ht="15.75" x14ac:dyDescent="0.25">
      <c r="A1204" s="392" t="s">
        <v>280</v>
      </c>
      <c r="B1204" s="392"/>
      <c r="C1204" s="392"/>
      <c r="D1204" s="392"/>
      <c r="E1204" s="392"/>
      <c r="F1204" s="2"/>
      <c r="G1204" s="2"/>
      <c r="H1204" s="2"/>
      <c r="I1204" s="2"/>
      <c r="J1204" s="2"/>
    </row>
    <row r="1205" spans="1:11" ht="15.75" customHeight="1" x14ac:dyDescent="0.25">
      <c r="A1205" s="393" t="s">
        <v>281</v>
      </c>
      <c r="B1205" s="393"/>
      <c r="C1205" s="393"/>
      <c r="D1205" s="393"/>
      <c r="E1205" s="393"/>
      <c r="F1205" s="2"/>
      <c r="G1205" s="2"/>
      <c r="H1205" s="2"/>
      <c r="I1205" s="2"/>
      <c r="J1205" s="2"/>
    </row>
    <row r="1206" spans="1:11" x14ac:dyDescent="0.25">
      <c r="A1206" s="2"/>
      <c r="B1206" s="8"/>
      <c r="C1206" s="8"/>
      <c r="D1206" s="2"/>
      <c r="E1206" s="2"/>
      <c r="F1206" s="2"/>
      <c r="G1206" s="2"/>
      <c r="H1206" s="2"/>
      <c r="I1206" s="2"/>
      <c r="J1206" s="2"/>
    </row>
    <row r="1207" spans="1:11" x14ac:dyDescent="0.25">
      <c r="A1207" s="9" t="s">
        <v>282</v>
      </c>
      <c r="B1207" s="9"/>
      <c r="C1207" s="10"/>
      <c r="D1207" s="9"/>
      <c r="E1207" s="9"/>
      <c r="F1207" s="9"/>
      <c r="G1207" s="9"/>
      <c r="H1207" s="9"/>
      <c r="I1207" s="9"/>
      <c r="J1207" s="11"/>
    </row>
    <row r="1208" spans="1:11" x14ac:dyDescent="0.25">
      <c r="A1208" s="468" t="s">
        <v>7</v>
      </c>
      <c r="B1208" s="469"/>
      <c r="C1208" s="469"/>
      <c r="D1208" s="469"/>
      <c r="E1208" s="470"/>
      <c r="F1208" s="9"/>
      <c r="G1208" s="9"/>
      <c r="H1208" s="9"/>
      <c r="I1208" s="9"/>
      <c r="J1208" s="9"/>
    </row>
    <row r="1209" spans="1:11" x14ac:dyDescent="0.25">
      <c r="A1209" s="295" t="s">
        <v>18</v>
      </c>
      <c r="B1209" s="12"/>
      <c r="C1209" s="13"/>
      <c r="D1209" s="12"/>
      <c r="E1209" s="296"/>
      <c r="F1209" s="12"/>
      <c r="G1209" s="12"/>
      <c r="H1209" s="12"/>
      <c r="I1209" s="12"/>
      <c r="J1209" s="11"/>
    </row>
    <row r="1210" spans="1:11" ht="27.75" customHeight="1" x14ac:dyDescent="0.25">
      <c r="A1210" s="534" t="s">
        <v>31</v>
      </c>
      <c r="B1210" s="520"/>
      <c r="C1210" s="520"/>
      <c r="D1210" s="520"/>
      <c r="E1210" s="535"/>
      <c r="F1210" s="12"/>
      <c r="G1210" s="12"/>
      <c r="H1210" s="12"/>
      <c r="I1210" s="12"/>
      <c r="J1210" s="11"/>
    </row>
    <row r="1211" spans="1:11" x14ac:dyDescent="0.25">
      <c r="A1211" s="31"/>
      <c r="B1211" s="32"/>
      <c r="C1211" s="293"/>
      <c r="D1211" s="32"/>
      <c r="E1211" s="294"/>
      <c r="F1211" s="12"/>
      <c r="G1211" s="12"/>
      <c r="H1211" s="12"/>
      <c r="I1211" s="12"/>
      <c r="J1211" s="11"/>
    </row>
    <row r="1212" spans="1:11" x14ac:dyDescent="0.25">
      <c r="A1212" s="9" t="s">
        <v>283</v>
      </c>
      <c r="B1212" s="9"/>
      <c r="C1212" s="13"/>
      <c r="D1212" s="12"/>
      <c r="E1212" s="12"/>
      <c r="F1212" s="12"/>
      <c r="G1212" s="12"/>
      <c r="H1212" s="12"/>
      <c r="I1212" s="12"/>
      <c r="J1212" s="11"/>
    </row>
    <row r="1213" spans="1:11" x14ac:dyDescent="0.25">
      <c r="A1213" s="462" t="s">
        <v>521</v>
      </c>
      <c r="B1213" s="463"/>
      <c r="C1213" s="463"/>
      <c r="D1213" s="463"/>
      <c r="E1213" s="464"/>
      <c r="F1213" s="9"/>
      <c r="G1213" s="9"/>
      <c r="H1213" s="9"/>
      <c r="I1213" s="9"/>
      <c r="J1213" s="9"/>
    </row>
    <row r="1214" spans="1:11" x14ac:dyDescent="0.25">
      <c r="A1214" s="14"/>
      <c r="B1214" s="14"/>
      <c r="C1214" s="14"/>
      <c r="D1214" s="14"/>
      <c r="E1214" s="14"/>
      <c r="F1214" s="2"/>
      <c r="G1214" s="2"/>
      <c r="H1214" s="2"/>
      <c r="I1214" s="2"/>
      <c r="J1214" s="2"/>
    </row>
    <row r="1215" spans="1:11" ht="72" customHeight="1" x14ac:dyDescent="0.25">
      <c r="A1215" s="15" t="s">
        <v>285</v>
      </c>
      <c r="B1215" s="15" t="s">
        <v>286</v>
      </c>
      <c r="C1215" s="15" t="s">
        <v>287</v>
      </c>
      <c r="D1215" s="15" t="s">
        <v>288</v>
      </c>
      <c r="E1215" s="15" t="s">
        <v>289</v>
      </c>
      <c r="F1215" s="2">
        <v>41.139449873600029</v>
      </c>
      <c r="G1215" s="2">
        <v>14.127269142417552</v>
      </c>
      <c r="H1215" s="2">
        <v>0</v>
      </c>
      <c r="I1215" s="2">
        <v>5.0669785491304653</v>
      </c>
      <c r="J1215" s="2">
        <v>5.4494419097841598E-2</v>
      </c>
      <c r="K1215">
        <v>2.5718484900853351</v>
      </c>
    </row>
    <row r="1216" spans="1:11" ht="25.5" customHeight="1" x14ac:dyDescent="0.25">
      <c r="A1216" s="16"/>
      <c r="B1216" s="16"/>
      <c r="C1216" s="16" t="s">
        <v>290</v>
      </c>
      <c r="D1216" s="16" t="s">
        <v>291</v>
      </c>
      <c r="E1216" s="16" t="s">
        <v>292</v>
      </c>
      <c r="F1216" s="2"/>
      <c r="G1216" s="2"/>
      <c r="H1216" s="2"/>
      <c r="I1216" s="2"/>
      <c r="J1216" s="2"/>
    </row>
    <row r="1217" spans="1:10" ht="38.25" customHeight="1" x14ac:dyDescent="0.25">
      <c r="A1217" s="38" t="str">
        <f>+'[1]CM.05-SERV.TER.'!$A$9</f>
        <v>Servicio por mantenimiento de  Equipos de computo.</v>
      </c>
      <c r="B1217" s="33" t="str">
        <f>+'[1]CM.05-SERV.TER.'!$C$9</f>
        <v>servicio</v>
      </c>
      <c r="C1217" s="34">
        <f t="shared" ref="C1217:C1222" si="46">E1217/D1217</f>
        <v>3.8606841097597627E-2</v>
      </c>
      <c r="D1217" s="35">
        <f>+'[1]CM.05-SERV.TER.'!$D$9</f>
        <v>1065.5999999999999</v>
      </c>
      <c r="E1217" s="36">
        <f>F1215</f>
        <v>41.139449873600029</v>
      </c>
      <c r="F1217" s="2"/>
      <c r="G1217" s="2"/>
      <c r="H1217" s="2"/>
      <c r="I1217" s="2"/>
      <c r="J1217" s="2"/>
    </row>
    <row r="1218" spans="1:10" ht="38.25" customHeight="1" x14ac:dyDescent="0.25">
      <c r="A1218" s="39" t="str">
        <f>+'[1]CM.05-SERV.TER.'!$A$10</f>
        <v>Servicio por  mantenimiento de Impresoras.</v>
      </c>
      <c r="B1218" s="17" t="str">
        <f>+'[1]CM.05-SERV.TER.'!$C$10</f>
        <v>servicio</v>
      </c>
      <c r="C1218" s="18">
        <f t="shared" si="46"/>
        <v>1.3376829033630862E-2</v>
      </c>
      <c r="D1218" s="19">
        <f>+'[1]CM.05-SERV.TER.'!$D$10</f>
        <v>1056.0999999999999</v>
      </c>
      <c r="E1218" s="20">
        <f>G1215</f>
        <v>14.127269142417552</v>
      </c>
      <c r="F1218" s="2"/>
      <c r="G1218" s="2"/>
      <c r="H1218" s="2"/>
      <c r="I1218" s="2"/>
      <c r="J1218" s="2"/>
    </row>
    <row r="1219" spans="1:10" ht="38.25" customHeight="1" x14ac:dyDescent="0.25">
      <c r="A1219" s="39" t="str">
        <f>+'[1]CM.05-SERV.TER.'!$A$11</f>
        <v>Servicio por mantenimiento de Modulos  de trabajo</v>
      </c>
      <c r="B1219" s="17" t="str">
        <f>+'[1]CM.05-SERV.TER.'!$C$11</f>
        <v>servicio</v>
      </c>
      <c r="C1219" s="18">
        <f t="shared" si="46"/>
        <v>0</v>
      </c>
      <c r="D1219" s="19">
        <f>+'[1]CM.05-SERV.TER.'!$D$11</f>
        <v>188.55555555555554</v>
      </c>
      <c r="E1219" s="20">
        <f>H1215</f>
        <v>0</v>
      </c>
      <c r="F1219" s="2"/>
      <c r="G1219" s="2"/>
      <c r="H1219" s="2"/>
      <c r="I1219" s="2"/>
      <c r="J1219" s="2"/>
    </row>
    <row r="1220" spans="1:10" ht="38.25" customHeight="1" x14ac:dyDescent="0.25">
      <c r="A1220" s="39" t="str">
        <f>+'[1]CM.05-SERV.TER.'!$A$12</f>
        <v xml:space="preserve">Servicio por mantenimiento de escritorio </v>
      </c>
      <c r="B1220" s="17" t="str">
        <f>+'[1]CM.05-SERV.TER.'!$C$12</f>
        <v>servicio</v>
      </c>
      <c r="C1220" s="18">
        <f t="shared" si="46"/>
        <v>1.7317899578642722E-2</v>
      </c>
      <c r="D1220" s="19">
        <f>+'[1]CM.05-SERV.TER.'!$D$12</f>
        <v>292.58620689655174</v>
      </c>
      <c r="E1220" s="20">
        <f>I1215</f>
        <v>5.0669785491304653</v>
      </c>
      <c r="F1220" s="2"/>
      <c r="G1220" s="2"/>
      <c r="H1220" s="2"/>
      <c r="I1220" s="2"/>
      <c r="J1220" s="2"/>
    </row>
    <row r="1221" spans="1:10" x14ac:dyDescent="0.25">
      <c r="A1221" s="39" t="str">
        <f>+'[1]CM.05-SERV.TER.'!$A$13</f>
        <v xml:space="preserve">Servicio por mantenimiento de sillon </v>
      </c>
      <c r="B1221" s="17" t="str">
        <f>+'[1]CM.05-SERV.TER.'!$C$13</f>
        <v>servicio</v>
      </c>
      <c r="C1221" s="18">
        <f t="shared" si="46"/>
        <v>8.9914185900976125E-5</v>
      </c>
      <c r="D1221" s="19">
        <f>+'[1]CM.05-SERV.TER.'!$D$13</f>
        <v>606.07142857142856</v>
      </c>
      <c r="E1221" s="20">
        <f>J1215</f>
        <v>5.4494419097841598E-2</v>
      </c>
      <c r="F1221" s="2"/>
      <c r="G1221" s="2"/>
      <c r="H1221" s="2"/>
      <c r="I1221" s="2"/>
      <c r="J1221" s="2"/>
    </row>
    <row r="1222" spans="1:10" ht="32.25" customHeight="1" x14ac:dyDescent="0.25">
      <c r="A1222" s="40" t="str">
        <f>+'[1]CM.05-SERV.TER.'!$A$14</f>
        <v>Servicio por mantenimiento de armario</v>
      </c>
      <c r="B1222" s="21" t="str">
        <f>+'[1]CM.05-SERV.TER.'!$C$14</f>
        <v>servicio</v>
      </c>
      <c r="C1222" s="22">
        <f t="shared" si="46"/>
        <v>3.6069530974679423E-2</v>
      </c>
      <c r="D1222" s="23">
        <f>+'[1]CM.05-SERV.TER.'!$D$14</f>
        <v>71.30252100840336</v>
      </c>
      <c r="E1222" s="37">
        <f>K1215</f>
        <v>2.5718484900853351</v>
      </c>
      <c r="F1222" s="2"/>
      <c r="G1222" s="2"/>
      <c r="H1222" s="2"/>
      <c r="I1222" s="2"/>
      <c r="J1222" s="2"/>
    </row>
    <row r="1223" spans="1:10" x14ac:dyDescent="0.25">
      <c r="A1223" s="5"/>
      <c r="B1223" s="6"/>
      <c r="C1223" s="31" t="s">
        <v>293</v>
      </c>
      <c r="D1223" s="32"/>
      <c r="E1223" s="29">
        <f>+SUM(E1217:E1222)</f>
        <v>62.96004047433123</v>
      </c>
      <c r="F1223" s="2"/>
      <c r="G1223" s="2"/>
      <c r="H1223" s="2"/>
      <c r="I1223" s="2"/>
      <c r="J1223" s="2"/>
    </row>
    <row r="1224" spans="1:10" x14ac:dyDescent="0.25">
      <c r="A1224" s="5"/>
      <c r="B1224" s="6"/>
      <c r="C1224" s="24" t="s">
        <v>294</v>
      </c>
      <c r="D1224" s="25"/>
      <c r="E1224" s="26">
        <v>5</v>
      </c>
      <c r="F1224" s="2"/>
      <c r="G1224" s="2"/>
      <c r="H1224" s="2"/>
      <c r="I1224" s="2"/>
      <c r="J1224" s="2"/>
    </row>
    <row r="1225" spans="1:10" x14ac:dyDescent="0.25">
      <c r="A1225" s="5"/>
      <c r="B1225" s="6"/>
      <c r="C1225" s="27" t="s">
        <v>295</v>
      </c>
      <c r="D1225" s="28"/>
      <c r="E1225" s="29">
        <f>+E1223/E1224</f>
        <v>12.592008094866246</v>
      </c>
      <c r="F1225" s="2"/>
      <c r="G1225" s="2"/>
      <c r="H1225" s="2"/>
      <c r="I1225" s="2"/>
      <c r="J1225" s="2"/>
    </row>
    <row r="1228" spans="1:10" ht="20.25" customHeight="1" x14ac:dyDescent="0.25">
      <c r="A1228" s="391" t="s">
        <v>279</v>
      </c>
      <c r="B1228" s="391"/>
      <c r="C1228" s="391"/>
      <c r="D1228" s="391"/>
      <c r="E1228" s="391"/>
      <c r="F1228" s="1"/>
      <c r="G1228" s="1"/>
      <c r="H1228" s="2"/>
      <c r="I1228" s="2"/>
      <c r="J1228" s="2"/>
    </row>
    <row r="1229" spans="1:10" x14ac:dyDescent="0.25">
      <c r="A1229" s="3"/>
      <c r="B1229" s="3"/>
      <c r="C1229" s="3"/>
      <c r="D1229" s="3"/>
      <c r="E1229" s="3"/>
      <c r="F1229" s="3"/>
      <c r="G1229" s="3"/>
      <c r="H1229" s="2"/>
      <c r="I1229" s="2"/>
      <c r="J1229" s="2"/>
    </row>
    <row r="1230" spans="1:10" x14ac:dyDescent="0.25">
      <c r="A1230" s="4"/>
      <c r="B1230" s="4"/>
      <c r="C1230" s="5"/>
      <c r="D1230" s="6"/>
      <c r="E1230" s="7"/>
      <c r="F1230" s="2"/>
      <c r="G1230" s="2"/>
      <c r="H1230" s="2"/>
      <c r="I1230" s="2"/>
      <c r="J1230" s="2"/>
    </row>
    <row r="1231" spans="1:10" ht="15.75" x14ac:dyDescent="0.25">
      <c r="A1231" s="392" t="s">
        <v>280</v>
      </c>
      <c r="B1231" s="392"/>
      <c r="C1231" s="392"/>
      <c r="D1231" s="392"/>
      <c r="E1231" s="392"/>
      <c r="F1231" s="2"/>
      <c r="G1231" s="2"/>
      <c r="H1231" s="2"/>
      <c r="I1231" s="2"/>
      <c r="J1231" s="2"/>
    </row>
    <row r="1232" spans="1:10" ht="15.75" customHeight="1" x14ac:dyDescent="0.25">
      <c r="A1232" s="393" t="s">
        <v>281</v>
      </c>
      <c r="B1232" s="393"/>
      <c r="C1232" s="393"/>
      <c r="D1232" s="393"/>
      <c r="E1232" s="393"/>
      <c r="F1232" s="2"/>
      <c r="G1232" s="2"/>
      <c r="H1232" s="2"/>
      <c r="I1232" s="2"/>
      <c r="J1232" s="2"/>
    </row>
    <row r="1233" spans="1:11" x14ac:dyDescent="0.25">
      <c r="A1233" s="2"/>
      <c r="B1233" s="8"/>
      <c r="C1233" s="8"/>
      <c r="D1233" s="2"/>
      <c r="E1233" s="2"/>
      <c r="F1233" s="2"/>
      <c r="G1233" s="2"/>
      <c r="H1233" s="2"/>
      <c r="I1233" s="2"/>
      <c r="J1233" s="2"/>
    </row>
    <row r="1234" spans="1:11" x14ac:dyDescent="0.25">
      <c r="A1234" s="9" t="s">
        <v>282</v>
      </c>
      <c r="B1234" s="9"/>
      <c r="C1234" s="10"/>
      <c r="D1234" s="9"/>
      <c r="E1234" s="9"/>
      <c r="F1234" s="9"/>
      <c r="G1234" s="9"/>
      <c r="H1234" s="9"/>
      <c r="I1234" s="9"/>
      <c r="J1234" s="11"/>
    </row>
    <row r="1235" spans="1:11" x14ac:dyDescent="0.25">
      <c r="A1235" s="468" t="s">
        <v>4</v>
      </c>
      <c r="B1235" s="469"/>
      <c r="C1235" s="469"/>
      <c r="D1235" s="469"/>
      <c r="E1235" s="470"/>
      <c r="F1235" s="9"/>
      <c r="G1235" s="9"/>
      <c r="H1235" s="9"/>
      <c r="I1235" s="9"/>
      <c r="J1235" s="9"/>
    </row>
    <row r="1236" spans="1:11" x14ac:dyDescent="0.25">
      <c r="A1236" s="295" t="s">
        <v>26</v>
      </c>
      <c r="B1236" s="12"/>
      <c r="C1236" s="13"/>
      <c r="D1236" s="12"/>
      <c r="E1236" s="296"/>
      <c r="F1236" s="12"/>
      <c r="G1236" s="12"/>
      <c r="H1236" s="12"/>
      <c r="I1236" s="12"/>
      <c r="J1236" s="11"/>
    </row>
    <row r="1237" spans="1:11" x14ac:dyDescent="0.25">
      <c r="A1237" s="31" t="s">
        <v>13</v>
      </c>
      <c r="B1237" s="32"/>
      <c r="C1237" s="293"/>
      <c r="D1237" s="32"/>
      <c r="E1237" s="294"/>
      <c r="F1237" s="12"/>
      <c r="G1237" s="12"/>
      <c r="H1237" s="12"/>
      <c r="I1237" s="12"/>
      <c r="J1237" s="11"/>
    </row>
    <row r="1238" spans="1:11" x14ac:dyDescent="0.25">
      <c r="A1238" s="12"/>
      <c r="B1238" s="12"/>
      <c r="C1238" s="13"/>
      <c r="D1238" s="12"/>
      <c r="E1238" s="12"/>
      <c r="F1238" s="12"/>
      <c r="G1238" s="12"/>
      <c r="H1238" s="12"/>
      <c r="I1238" s="12"/>
      <c r="J1238" s="11"/>
    </row>
    <row r="1239" spans="1:11" x14ac:dyDescent="0.25">
      <c r="A1239" s="9" t="s">
        <v>283</v>
      </c>
      <c r="B1239" s="9"/>
      <c r="C1239" s="13"/>
      <c r="D1239" s="12"/>
      <c r="E1239" s="12"/>
      <c r="F1239" s="12"/>
      <c r="G1239" s="12"/>
      <c r="H1239" s="12"/>
      <c r="I1239" s="12"/>
      <c r="J1239" s="11"/>
    </row>
    <row r="1240" spans="1:11" x14ac:dyDescent="0.25">
      <c r="A1240" s="462" t="s">
        <v>521</v>
      </c>
      <c r="B1240" s="463"/>
      <c r="C1240" s="463"/>
      <c r="D1240" s="463"/>
      <c r="E1240" s="464"/>
      <c r="F1240" s="9"/>
      <c r="G1240" s="9"/>
      <c r="H1240" s="9"/>
      <c r="I1240" s="9"/>
      <c r="J1240" s="9"/>
    </row>
    <row r="1241" spans="1:11" x14ac:dyDescent="0.25">
      <c r="A1241" s="14"/>
      <c r="B1241" s="14"/>
      <c r="C1241" s="14"/>
      <c r="D1241" s="14"/>
      <c r="E1241" s="14"/>
      <c r="F1241" s="2"/>
      <c r="G1241" s="2"/>
      <c r="H1241" s="2"/>
      <c r="I1241" s="2"/>
      <c r="J1241" s="2"/>
    </row>
    <row r="1242" spans="1:11" ht="72" customHeight="1" x14ac:dyDescent="0.25">
      <c r="A1242" s="15" t="s">
        <v>285</v>
      </c>
      <c r="B1242" s="15" t="s">
        <v>286</v>
      </c>
      <c r="C1242" s="15" t="s">
        <v>287</v>
      </c>
      <c r="D1242" s="15" t="s">
        <v>288</v>
      </c>
      <c r="E1242" s="15" t="s">
        <v>289</v>
      </c>
      <c r="F1242" s="2">
        <v>24.683669924160021</v>
      </c>
      <c r="G1242" s="2">
        <v>8.476361485450532</v>
      </c>
      <c r="H1242" s="2">
        <v>0</v>
      </c>
      <c r="I1242" s="2">
        <v>3.0401871294782792</v>
      </c>
      <c r="J1242" s="2">
        <v>3.2696651458704956E-2</v>
      </c>
      <c r="K1242">
        <v>1.5431090940512011</v>
      </c>
    </row>
    <row r="1243" spans="1:11" ht="25.5" customHeight="1" x14ac:dyDescent="0.25">
      <c r="A1243" s="16"/>
      <c r="B1243" s="16"/>
      <c r="C1243" s="16" t="s">
        <v>290</v>
      </c>
      <c r="D1243" s="16" t="s">
        <v>291</v>
      </c>
      <c r="E1243" s="16" t="s">
        <v>292</v>
      </c>
      <c r="F1243" s="2"/>
      <c r="G1243" s="2"/>
      <c r="H1243" s="2"/>
      <c r="I1243" s="2"/>
      <c r="J1243" s="2"/>
    </row>
    <row r="1244" spans="1:11" ht="38.25" customHeight="1" x14ac:dyDescent="0.25">
      <c r="A1244" s="38" t="str">
        <f>+'[1]CM.05-SERV.TER.'!$A$9</f>
        <v>Servicio por mantenimiento de  Equipos de computo.</v>
      </c>
      <c r="B1244" s="33" t="str">
        <f>+'[1]CM.05-SERV.TER.'!$C$9</f>
        <v>servicio</v>
      </c>
      <c r="C1244" s="34">
        <f t="shared" ref="C1244:C1249" si="47">E1244/D1244</f>
        <v>2.3164104658558581E-2</v>
      </c>
      <c r="D1244" s="35">
        <f>+'[1]CM.05-SERV.TER.'!$D$9</f>
        <v>1065.5999999999999</v>
      </c>
      <c r="E1244" s="36">
        <f>F1242</f>
        <v>24.683669924160021</v>
      </c>
      <c r="F1244" s="2"/>
      <c r="G1244" s="2"/>
      <c r="H1244" s="2"/>
      <c r="I1244" s="2"/>
      <c r="J1244" s="2"/>
    </row>
    <row r="1245" spans="1:11" ht="38.25" customHeight="1" x14ac:dyDescent="0.25">
      <c r="A1245" s="39" t="str">
        <f>+'[1]CM.05-SERV.TER.'!$A$10</f>
        <v>Servicio por  mantenimiento de Impresoras.</v>
      </c>
      <c r="B1245" s="17" t="str">
        <f>+'[1]CM.05-SERV.TER.'!$C$10</f>
        <v>servicio</v>
      </c>
      <c r="C1245" s="18">
        <f t="shared" si="47"/>
        <v>8.0260974201785181E-3</v>
      </c>
      <c r="D1245" s="19">
        <f>+'[1]CM.05-SERV.TER.'!$D$10</f>
        <v>1056.0999999999999</v>
      </c>
      <c r="E1245" s="20">
        <f>G1242</f>
        <v>8.476361485450532</v>
      </c>
      <c r="F1245" s="2"/>
      <c r="G1245" s="2"/>
      <c r="H1245" s="2"/>
      <c r="I1245" s="2"/>
      <c r="J1245" s="2"/>
    </row>
    <row r="1246" spans="1:11" ht="38.25" customHeight="1" x14ac:dyDescent="0.25">
      <c r="A1246" s="39" t="str">
        <f>+'[1]CM.05-SERV.TER.'!$A$11</f>
        <v>Servicio por mantenimiento de Modulos  de trabajo</v>
      </c>
      <c r="B1246" s="17" t="str">
        <f>+'[1]CM.05-SERV.TER.'!$C$11</f>
        <v>servicio</v>
      </c>
      <c r="C1246" s="18">
        <f t="shared" si="47"/>
        <v>0</v>
      </c>
      <c r="D1246" s="19">
        <f>+'[1]CM.05-SERV.TER.'!$D$11</f>
        <v>188.55555555555554</v>
      </c>
      <c r="E1246" s="20">
        <f>H1242</f>
        <v>0</v>
      </c>
      <c r="F1246" s="2"/>
      <c r="G1246" s="2"/>
      <c r="H1246" s="2"/>
      <c r="I1246" s="2"/>
      <c r="J1246" s="2"/>
    </row>
    <row r="1247" spans="1:11" ht="38.25" customHeight="1" x14ac:dyDescent="0.25">
      <c r="A1247" s="39" t="str">
        <f>+'[1]CM.05-SERV.TER.'!$A$12</f>
        <v xml:space="preserve">Servicio por mantenimiento de escritorio </v>
      </c>
      <c r="B1247" s="17" t="str">
        <f>+'[1]CM.05-SERV.TER.'!$C$12</f>
        <v>servicio</v>
      </c>
      <c r="C1247" s="18">
        <f t="shared" si="47"/>
        <v>1.0390739747185632E-2</v>
      </c>
      <c r="D1247" s="19">
        <f>+'[1]CM.05-SERV.TER.'!$D$12</f>
        <v>292.58620689655174</v>
      </c>
      <c r="E1247" s="20">
        <f>I1242</f>
        <v>3.0401871294782792</v>
      </c>
      <c r="F1247" s="2"/>
      <c r="G1247" s="2"/>
      <c r="H1247" s="2"/>
      <c r="I1247" s="2"/>
      <c r="J1247" s="2"/>
    </row>
    <row r="1248" spans="1:11" x14ac:dyDescent="0.25">
      <c r="A1248" s="39" t="str">
        <f>+'[1]CM.05-SERV.TER.'!$A$13</f>
        <v xml:space="preserve">Servicio por mantenimiento de sillon </v>
      </c>
      <c r="B1248" s="17" t="str">
        <f>+'[1]CM.05-SERV.TER.'!$C$13</f>
        <v>servicio</v>
      </c>
      <c r="C1248" s="18">
        <f t="shared" si="47"/>
        <v>5.3948511540585667E-5</v>
      </c>
      <c r="D1248" s="19">
        <f>+'[1]CM.05-SERV.TER.'!$D$13</f>
        <v>606.07142857142856</v>
      </c>
      <c r="E1248" s="20">
        <f>J1242</f>
        <v>3.2696651458704956E-2</v>
      </c>
      <c r="F1248" s="2"/>
      <c r="G1248" s="2"/>
      <c r="H1248" s="2"/>
      <c r="I1248" s="2"/>
      <c r="J1248" s="2"/>
    </row>
    <row r="1249" spans="1:10" x14ac:dyDescent="0.25">
      <c r="A1249" s="40" t="str">
        <f>+'[1]CM.05-SERV.TER.'!$A$14</f>
        <v>Servicio por mantenimiento de armario</v>
      </c>
      <c r="B1249" s="21" t="str">
        <f>+'[1]CM.05-SERV.TER.'!$C$14</f>
        <v>servicio</v>
      </c>
      <c r="C1249" s="22">
        <f t="shared" si="47"/>
        <v>2.1641718584807654E-2</v>
      </c>
      <c r="D1249" s="23">
        <f>+'[1]CM.05-SERV.TER.'!$D$14</f>
        <v>71.30252100840336</v>
      </c>
      <c r="E1249" s="37">
        <f>K1242</f>
        <v>1.5431090940512011</v>
      </c>
      <c r="F1249" s="2"/>
      <c r="G1249" s="2"/>
      <c r="H1249" s="2"/>
      <c r="I1249" s="2"/>
      <c r="J1249" s="2"/>
    </row>
    <row r="1250" spans="1:10" x14ac:dyDescent="0.25">
      <c r="A1250" s="5"/>
      <c r="B1250" s="6"/>
      <c r="C1250" s="31" t="s">
        <v>293</v>
      </c>
      <c r="D1250" s="32"/>
      <c r="E1250" s="29">
        <f>+SUM(E1244:E1249)</f>
        <v>37.776024284598741</v>
      </c>
      <c r="F1250" s="2"/>
      <c r="G1250" s="2"/>
      <c r="H1250" s="2"/>
      <c r="I1250" s="2"/>
      <c r="J1250" s="2"/>
    </row>
    <row r="1251" spans="1:10" x14ac:dyDescent="0.25">
      <c r="A1251" s="5"/>
      <c r="B1251" s="6"/>
      <c r="C1251" s="24" t="s">
        <v>294</v>
      </c>
      <c r="D1251" s="25"/>
      <c r="E1251" s="26">
        <v>3</v>
      </c>
      <c r="F1251" s="2"/>
      <c r="G1251" s="2"/>
      <c r="H1251" s="2"/>
      <c r="I1251" s="2"/>
      <c r="J1251" s="2"/>
    </row>
    <row r="1252" spans="1:10" x14ac:dyDescent="0.25">
      <c r="A1252" s="5"/>
      <c r="B1252" s="6"/>
      <c r="C1252" s="27" t="s">
        <v>295</v>
      </c>
      <c r="D1252" s="28"/>
      <c r="E1252" s="29">
        <f>+E1250/E1251</f>
        <v>12.592008094866246</v>
      </c>
      <c r="F1252" s="2"/>
      <c r="G1252" s="2"/>
      <c r="H1252" s="2"/>
      <c r="I1252" s="2"/>
      <c r="J1252" s="2"/>
    </row>
    <row r="1254" spans="1:10" ht="20.25" customHeight="1" x14ac:dyDescent="0.25">
      <c r="A1254" s="391" t="s">
        <v>279</v>
      </c>
      <c r="B1254" s="391"/>
      <c r="C1254" s="391"/>
      <c r="D1254" s="391"/>
      <c r="E1254" s="391"/>
      <c r="F1254" s="1"/>
      <c r="G1254" s="1"/>
      <c r="H1254" s="2"/>
      <c r="I1254" s="2"/>
      <c r="J1254" s="2"/>
    </row>
    <row r="1255" spans="1:10" x14ac:dyDescent="0.25">
      <c r="A1255" s="3"/>
      <c r="B1255" s="3"/>
      <c r="C1255" s="3"/>
      <c r="D1255" s="3"/>
      <c r="E1255" s="3"/>
      <c r="F1255" s="3"/>
      <c r="G1255" s="3"/>
      <c r="H1255" s="2"/>
      <c r="I1255" s="2"/>
      <c r="J1255" s="2"/>
    </row>
    <row r="1256" spans="1:10" x14ac:dyDescent="0.25">
      <c r="A1256" s="4"/>
      <c r="B1256" s="4"/>
      <c r="C1256" s="5"/>
      <c r="D1256" s="6"/>
      <c r="E1256" s="7"/>
      <c r="F1256" s="2"/>
      <c r="G1256" s="2"/>
      <c r="H1256" s="2"/>
      <c r="I1256" s="2"/>
      <c r="J1256" s="2"/>
    </row>
    <row r="1257" spans="1:10" ht="15.75" x14ac:dyDescent="0.25">
      <c r="A1257" s="392" t="s">
        <v>280</v>
      </c>
      <c r="B1257" s="392"/>
      <c r="C1257" s="392"/>
      <c r="D1257" s="392"/>
      <c r="E1257" s="392"/>
      <c r="F1257" s="2"/>
      <c r="G1257" s="2"/>
      <c r="H1257" s="2"/>
      <c r="I1257" s="2"/>
      <c r="J1257" s="2"/>
    </row>
    <row r="1258" spans="1:10" ht="15.75" customHeight="1" x14ac:dyDescent="0.25">
      <c r="A1258" s="393" t="s">
        <v>281</v>
      </c>
      <c r="B1258" s="393"/>
      <c r="C1258" s="393"/>
      <c r="D1258" s="393"/>
      <c r="E1258" s="393"/>
      <c r="F1258" s="2"/>
      <c r="G1258" s="2"/>
      <c r="H1258" s="2"/>
      <c r="I1258" s="2"/>
      <c r="J1258" s="2"/>
    </row>
    <row r="1259" spans="1:10" x14ac:dyDescent="0.25">
      <c r="A1259" s="2"/>
      <c r="B1259" s="8"/>
      <c r="C1259" s="8"/>
      <c r="D1259" s="2"/>
      <c r="E1259" s="2"/>
      <c r="F1259" s="2"/>
      <c r="G1259" s="2"/>
      <c r="H1259" s="2"/>
      <c r="I1259" s="2"/>
      <c r="J1259" s="2"/>
    </row>
    <row r="1260" spans="1:10" x14ac:dyDescent="0.25">
      <c r="A1260" s="9" t="s">
        <v>282</v>
      </c>
      <c r="B1260" s="9"/>
      <c r="C1260" s="10"/>
      <c r="D1260" s="9"/>
      <c r="E1260" s="9"/>
      <c r="F1260" s="9"/>
      <c r="G1260" s="9"/>
      <c r="H1260" s="9"/>
      <c r="I1260" s="9"/>
      <c r="J1260" s="11"/>
    </row>
    <row r="1261" spans="1:10" x14ac:dyDescent="0.25">
      <c r="A1261" s="468" t="s">
        <v>7</v>
      </c>
      <c r="B1261" s="469"/>
      <c r="C1261" s="469"/>
      <c r="D1261" s="469"/>
      <c r="E1261" s="470"/>
      <c r="F1261" s="9"/>
      <c r="G1261" s="9"/>
      <c r="H1261" s="9"/>
      <c r="I1261" s="9"/>
      <c r="J1261" s="9"/>
    </row>
    <row r="1262" spans="1:10" x14ac:dyDescent="0.25">
      <c r="A1262" s="295" t="s">
        <v>26</v>
      </c>
      <c r="B1262" s="12"/>
      <c r="C1262" s="13"/>
      <c r="D1262" s="12"/>
      <c r="E1262" s="296"/>
      <c r="F1262" s="12"/>
      <c r="G1262" s="12"/>
      <c r="H1262" s="12"/>
      <c r="I1262" s="12"/>
      <c r="J1262" s="11"/>
    </row>
    <row r="1263" spans="1:10" ht="50.25" customHeight="1" x14ac:dyDescent="0.25">
      <c r="A1263" s="536" t="s">
        <v>32</v>
      </c>
      <c r="B1263" s="537"/>
      <c r="C1263" s="537"/>
      <c r="D1263" s="537"/>
      <c r="E1263" s="538"/>
      <c r="F1263" s="9"/>
      <c r="G1263" s="9"/>
      <c r="H1263" s="9"/>
      <c r="I1263" s="9"/>
      <c r="J1263" s="9"/>
    </row>
    <row r="1264" spans="1:10" x14ac:dyDescent="0.25">
      <c r="A1264" s="12"/>
      <c r="B1264" s="12"/>
      <c r="C1264" s="13"/>
      <c r="D1264" s="12"/>
      <c r="E1264" s="12"/>
      <c r="F1264" s="12"/>
      <c r="G1264" s="12"/>
      <c r="H1264" s="12"/>
      <c r="I1264" s="12"/>
      <c r="J1264" s="11"/>
    </row>
    <row r="1265" spans="1:11" x14ac:dyDescent="0.25">
      <c r="A1265" s="9" t="s">
        <v>283</v>
      </c>
      <c r="B1265" s="9"/>
      <c r="C1265" s="13"/>
      <c r="D1265" s="12"/>
      <c r="E1265" s="12"/>
      <c r="F1265" s="12"/>
      <c r="G1265" s="12"/>
      <c r="H1265" s="12"/>
      <c r="I1265" s="12"/>
      <c r="J1265" s="11"/>
    </row>
    <row r="1266" spans="1:11" x14ac:dyDescent="0.25">
      <c r="A1266" s="462" t="s">
        <v>521</v>
      </c>
      <c r="B1266" s="463"/>
      <c r="C1266" s="463"/>
      <c r="D1266" s="463"/>
      <c r="E1266" s="464"/>
      <c r="F1266" s="9"/>
      <c r="G1266" s="9"/>
      <c r="H1266" s="9"/>
      <c r="I1266" s="9"/>
      <c r="J1266" s="9"/>
    </row>
    <row r="1267" spans="1:11" x14ac:dyDescent="0.25">
      <c r="A1267" s="14"/>
      <c r="B1267" s="14"/>
      <c r="C1267" s="14"/>
      <c r="D1267" s="14"/>
      <c r="E1267" s="14"/>
      <c r="F1267" s="2"/>
      <c r="G1267" s="2"/>
      <c r="H1267" s="2"/>
      <c r="I1267" s="2"/>
      <c r="J1267" s="2"/>
    </row>
    <row r="1268" spans="1:11" ht="72" customHeight="1" x14ac:dyDescent="0.25">
      <c r="A1268" s="15" t="s">
        <v>285</v>
      </c>
      <c r="B1268" s="15" t="s">
        <v>286</v>
      </c>
      <c r="C1268" s="15" t="s">
        <v>287</v>
      </c>
      <c r="D1268" s="15" t="s">
        <v>288</v>
      </c>
      <c r="E1268" s="15" t="s">
        <v>289</v>
      </c>
      <c r="F1268" s="2">
        <v>24.683669924160021</v>
      </c>
      <c r="G1268" s="2">
        <v>8.476361485450532</v>
      </c>
      <c r="H1268" s="2">
        <v>0</v>
      </c>
      <c r="I1268" s="2">
        <v>3.0401871294782792</v>
      </c>
      <c r="J1268" s="2">
        <v>3.2696651458704956E-2</v>
      </c>
      <c r="K1268">
        <v>1.5431090940512011</v>
      </c>
    </row>
    <row r="1269" spans="1:11" ht="25.5" customHeight="1" x14ac:dyDescent="0.25">
      <c r="A1269" s="16"/>
      <c r="B1269" s="16"/>
      <c r="C1269" s="16" t="s">
        <v>290</v>
      </c>
      <c r="D1269" s="16" t="s">
        <v>291</v>
      </c>
      <c r="E1269" s="16" t="s">
        <v>292</v>
      </c>
      <c r="F1269" s="2"/>
      <c r="G1269" s="2"/>
      <c r="H1269" s="2"/>
      <c r="I1269" s="2"/>
      <c r="J1269" s="2"/>
    </row>
    <row r="1270" spans="1:11" ht="38.25" customHeight="1" x14ac:dyDescent="0.25">
      <c r="A1270" s="38" t="str">
        <f>+'[1]CM.05-SERV.TER.'!$A$9</f>
        <v>Servicio por mantenimiento de  Equipos de computo.</v>
      </c>
      <c r="B1270" s="33" t="str">
        <f>+'[1]CM.05-SERV.TER.'!$C$9</f>
        <v>servicio</v>
      </c>
      <c r="C1270" s="34">
        <f t="shared" ref="C1270:C1275" si="48">E1270/D1270</f>
        <v>2.3164104658558581E-2</v>
      </c>
      <c r="D1270" s="35">
        <f>+'[1]CM.05-SERV.TER.'!$D$9</f>
        <v>1065.5999999999999</v>
      </c>
      <c r="E1270" s="36">
        <f>F1268</f>
        <v>24.683669924160021</v>
      </c>
      <c r="F1270" s="2"/>
      <c r="G1270" s="2"/>
      <c r="H1270" s="2"/>
      <c r="I1270" s="2"/>
      <c r="J1270" s="2"/>
    </row>
    <row r="1271" spans="1:11" ht="38.25" customHeight="1" x14ac:dyDescent="0.25">
      <c r="A1271" s="39" t="str">
        <f>+'[1]CM.05-SERV.TER.'!$A$10</f>
        <v>Servicio por  mantenimiento de Impresoras.</v>
      </c>
      <c r="B1271" s="17" t="str">
        <f>+'[1]CM.05-SERV.TER.'!$C$10</f>
        <v>servicio</v>
      </c>
      <c r="C1271" s="18">
        <f t="shared" si="48"/>
        <v>8.0260974201785181E-3</v>
      </c>
      <c r="D1271" s="19">
        <f>+'[1]CM.05-SERV.TER.'!$D$10</f>
        <v>1056.0999999999999</v>
      </c>
      <c r="E1271" s="20">
        <f>G1268</f>
        <v>8.476361485450532</v>
      </c>
      <c r="F1271" s="2"/>
      <c r="G1271" s="2"/>
      <c r="H1271" s="2"/>
      <c r="I1271" s="2"/>
      <c r="J1271" s="2"/>
    </row>
    <row r="1272" spans="1:11" ht="38.25" customHeight="1" x14ac:dyDescent="0.25">
      <c r="A1272" s="39" t="str">
        <f>+'[1]CM.05-SERV.TER.'!$A$11</f>
        <v>Servicio por mantenimiento de Modulos  de trabajo</v>
      </c>
      <c r="B1272" s="17" t="str">
        <f>+'[1]CM.05-SERV.TER.'!$C$11</f>
        <v>servicio</v>
      </c>
      <c r="C1272" s="18">
        <f t="shared" si="48"/>
        <v>0</v>
      </c>
      <c r="D1272" s="19">
        <f>+'[1]CM.05-SERV.TER.'!$D$11</f>
        <v>188.55555555555554</v>
      </c>
      <c r="E1272" s="20">
        <f>H1268</f>
        <v>0</v>
      </c>
      <c r="F1272" s="2"/>
      <c r="G1272" s="2"/>
      <c r="H1272" s="2"/>
      <c r="I1272" s="2"/>
      <c r="J1272" s="2"/>
    </row>
    <row r="1273" spans="1:11" ht="38.25" customHeight="1" x14ac:dyDescent="0.25">
      <c r="A1273" s="39" t="str">
        <f>+'[1]CM.05-SERV.TER.'!$A$12</f>
        <v xml:space="preserve">Servicio por mantenimiento de escritorio </v>
      </c>
      <c r="B1273" s="17" t="str">
        <f>+'[1]CM.05-SERV.TER.'!$C$12</f>
        <v>servicio</v>
      </c>
      <c r="C1273" s="18">
        <f t="shared" si="48"/>
        <v>1.0390739747185632E-2</v>
      </c>
      <c r="D1273" s="19">
        <f>+'[1]CM.05-SERV.TER.'!$D$12</f>
        <v>292.58620689655174</v>
      </c>
      <c r="E1273" s="20">
        <f>I1268</f>
        <v>3.0401871294782792</v>
      </c>
      <c r="F1273" s="2"/>
      <c r="G1273" s="2"/>
      <c r="H1273" s="2"/>
      <c r="I1273" s="2"/>
      <c r="J1273" s="2"/>
    </row>
    <row r="1274" spans="1:11" x14ac:dyDescent="0.25">
      <c r="A1274" s="39" t="str">
        <f>+'[1]CM.05-SERV.TER.'!$A$13</f>
        <v xml:space="preserve">Servicio por mantenimiento de sillon </v>
      </c>
      <c r="B1274" s="17" t="str">
        <f>+'[1]CM.05-SERV.TER.'!$C$13</f>
        <v>servicio</v>
      </c>
      <c r="C1274" s="18">
        <f t="shared" si="48"/>
        <v>5.3948511540585667E-5</v>
      </c>
      <c r="D1274" s="19">
        <f>+'[1]CM.05-SERV.TER.'!$D$13</f>
        <v>606.07142857142856</v>
      </c>
      <c r="E1274" s="20">
        <f>J1268</f>
        <v>3.2696651458704956E-2</v>
      </c>
      <c r="F1274" s="2"/>
      <c r="G1274" s="2"/>
      <c r="H1274" s="2"/>
      <c r="I1274" s="2"/>
      <c r="J1274" s="2"/>
    </row>
    <row r="1275" spans="1:11" ht="47.25" customHeight="1" x14ac:dyDescent="0.25">
      <c r="A1275" s="40" t="str">
        <f>+'[1]CM.05-SERV.TER.'!$A$14</f>
        <v>Servicio por mantenimiento de armario</v>
      </c>
      <c r="B1275" s="21" t="str">
        <f>+'[1]CM.05-SERV.TER.'!$C$14</f>
        <v>servicio</v>
      </c>
      <c r="C1275" s="22">
        <f t="shared" si="48"/>
        <v>2.1641718584807654E-2</v>
      </c>
      <c r="D1275" s="23">
        <f>+'[1]CM.05-SERV.TER.'!$D$14</f>
        <v>71.30252100840336</v>
      </c>
      <c r="E1275" s="37">
        <f>K1268</f>
        <v>1.5431090940512011</v>
      </c>
      <c r="F1275" s="2"/>
      <c r="G1275" s="2"/>
      <c r="H1275" s="2"/>
      <c r="I1275" s="2"/>
      <c r="J1275" s="2"/>
    </row>
    <row r="1276" spans="1:11" x14ac:dyDescent="0.25">
      <c r="A1276" s="5"/>
      <c r="B1276" s="6"/>
      <c r="C1276" s="31" t="s">
        <v>293</v>
      </c>
      <c r="D1276" s="32"/>
      <c r="E1276" s="29">
        <f>+SUM(E1270:E1275)</f>
        <v>37.776024284598741</v>
      </c>
      <c r="F1276" s="2"/>
      <c r="G1276" s="2"/>
      <c r="H1276" s="2"/>
      <c r="I1276" s="2"/>
      <c r="J1276" s="2"/>
    </row>
    <row r="1277" spans="1:11" x14ac:dyDescent="0.25">
      <c r="A1277" s="5"/>
      <c r="B1277" s="6"/>
      <c r="C1277" s="24" t="s">
        <v>294</v>
      </c>
      <c r="D1277" s="25"/>
      <c r="E1277" s="26">
        <v>3</v>
      </c>
      <c r="F1277" s="2"/>
      <c r="G1277" s="2"/>
      <c r="H1277" s="2"/>
      <c r="I1277" s="2"/>
      <c r="J1277" s="2"/>
    </row>
    <row r="1278" spans="1:11" x14ac:dyDescent="0.25">
      <c r="A1278" s="5"/>
      <c r="B1278" s="6"/>
      <c r="C1278" s="27" t="s">
        <v>295</v>
      </c>
      <c r="D1278" s="28"/>
      <c r="E1278" s="29">
        <f>+E1276/E1277</f>
        <v>12.592008094866246</v>
      </c>
      <c r="F1278" s="2"/>
      <c r="G1278" s="2"/>
      <c r="H1278" s="2"/>
      <c r="I1278" s="2"/>
      <c r="J1278" s="2"/>
    </row>
    <row r="1281" spans="1:11" ht="20.25" customHeight="1" x14ac:dyDescent="0.25">
      <c r="A1281" s="391" t="s">
        <v>279</v>
      </c>
      <c r="B1281" s="391"/>
      <c r="C1281" s="391"/>
      <c r="D1281" s="391"/>
      <c r="E1281" s="391"/>
      <c r="F1281" s="1"/>
      <c r="G1281" s="1"/>
      <c r="H1281" s="2"/>
      <c r="I1281" s="2"/>
      <c r="J1281" s="2"/>
    </row>
    <row r="1282" spans="1:11" x14ac:dyDescent="0.25">
      <c r="A1282" s="3"/>
      <c r="B1282" s="3"/>
      <c r="C1282" s="3"/>
      <c r="D1282" s="3"/>
      <c r="E1282" s="3"/>
      <c r="F1282" s="3"/>
      <c r="G1282" s="3"/>
      <c r="H1282" s="2"/>
      <c r="I1282" s="2"/>
      <c r="J1282" s="2"/>
    </row>
    <row r="1283" spans="1:11" x14ac:dyDescent="0.25">
      <c r="A1283" s="4"/>
      <c r="B1283" s="4"/>
      <c r="C1283" s="5"/>
      <c r="D1283" s="6"/>
      <c r="E1283" s="7"/>
      <c r="F1283" s="2"/>
      <c r="G1283" s="2"/>
      <c r="H1283" s="2"/>
      <c r="I1283" s="2"/>
      <c r="J1283" s="2"/>
    </row>
    <row r="1284" spans="1:11" ht="15.75" x14ac:dyDescent="0.25">
      <c r="A1284" s="392" t="s">
        <v>280</v>
      </c>
      <c r="B1284" s="392"/>
      <c r="C1284" s="392"/>
      <c r="D1284" s="392"/>
      <c r="E1284" s="392"/>
      <c r="F1284" s="2"/>
      <c r="G1284" s="2"/>
      <c r="H1284" s="2"/>
      <c r="I1284" s="2"/>
      <c r="J1284" s="2"/>
    </row>
    <row r="1285" spans="1:11" ht="15.75" customHeight="1" x14ac:dyDescent="0.25">
      <c r="A1285" s="393" t="s">
        <v>281</v>
      </c>
      <c r="B1285" s="393"/>
      <c r="C1285" s="393"/>
      <c r="D1285" s="393"/>
      <c r="E1285" s="393"/>
      <c r="F1285" s="2"/>
      <c r="G1285" s="2"/>
      <c r="H1285" s="2"/>
      <c r="I1285" s="2"/>
      <c r="J1285" s="2"/>
    </row>
    <row r="1286" spans="1:11" x14ac:dyDescent="0.25">
      <c r="A1286" s="2"/>
      <c r="B1286" s="8"/>
      <c r="C1286" s="8"/>
      <c r="D1286" s="2"/>
      <c r="E1286" s="2"/>
      <c r="F1286" s="2"/>
      <c r="G1286" s="2"/>
      <c r="H1286" s="2"/>
      <c r="I1286" s="2"/>
      <c r="J1286" s="2"/>
    </row>
    <row r="1287" spans="1:11" x14ac:dyDescent="0.25">
      <c r="A1287" s="9" t="s">
        <v>282</v>
      </c>
      <c r="B1287" s="9"/>
      <c r="C1287" s="10"/>
      <c r="D1287" s="9"/>
      <c r="E1287" s="9"/>
      <c r="F1287" s="9"/>
      <c r="G1287" s="9"/>
      <c r="H1287" s="9"/>
      <c r="I1287" s="9"/>
      <c r="J1287" s="11"/>
    </row>
    <row r="1288" spans="1:11" ht="50.25" customHeight="1" x14ac:dyDescent="0.25">
      <c r="A1288" s="528" t="s">
        <v>33</v>
      </c>
      <c r="B1288" s="529"/>
      <c r="C1288" s="529"/>
      <c r="D1288" s="529"/>
      <c r="E1288" s="530"/>
      <c r="F1288" s="9"/>
      <c r="G1288" s="9"/>
      <c r="H1288" s="9"/>
      <c r="I1288" s="9"/>
      <c r="J1288" s="9"/>
    </row>
    <row r="1289" spans="1:11" x14ac:dyDescent="0.25">
      <c r="A1289" s="12"/>
      <c r="B1289" s="12"/>
      <c r="C1289" s="13"/>
      <c r="D1289" s="12"/>
      <c r="E1289" s="12"/>
      <c r="F1289" s="12"/>
      <c r="G1289" s="12"/>
      <c r="H1289" s="12"/>
      <c r="I1289" s="12"/>
      <c r="J1289" s="11"/>
    </row>
    <row r="1290" spans="1:11" x14ac:dyDescent="0.25">
      <c r="A1290" s="9" t="s">
        <v>283</v>
      </c>
      <c r="B1290" s="9"/>
      <c r="C1290" s="13"/>
      <c r="D1290" s="12"/>
      <c r="E1290" s="12"/>
      <c r="F1290" s="12"/>
      <c r="G1290" s="12"/>
      <c r="H1290" s="12"/>
      <c r="I1290" s="12"/>
      <c r="J1290" s="11"/>
    </row>
    <row r="1291" spans="1:11" x14ac:dyDescent="0.25">
      <c r="A1291" s="462" t="s">
        <v>521</v>
      </c>
      <c r="B1291" s="463"/>
      <c r="C1291" s="463"/>
      <c r="D1291" s="463"/>
      <c r="E1291" s="464"/>
      <c r="F1291" s="9"/>
      <c r="G1291" s="9"/>
      <c r="H1291" s="9"/>
      <c r="I1291" s="9"/>
      <c r="J1291" s="9"/>
    </row>
    <row r="1292" spans="1:11" x14ac:dyDescent="0.25">
      <c r="A1292" s="14"/>
      <c r="B1292" s="14"/>
      <c r="C1292" s="14"/>
      <c r="D1292" s="14"/>
      <c r="E1292" s="14"/>
      <c r="F1292" s="2"/>
      <c r="G1292" s="2"/>
      <c r="H1292" s="2"/>
      <c r="I1292" s="2"/>
      <c r="J1292" s="2"/>
    </row>
    <row r="1293" spans="1:11" ht="39" customHeight="1" x14ac:dyDescent="0.25">
      <c r="A1293" s="15" t="s">
        <v>285</v>
      </c>
      <c r="B1293" s="15" t="s">
        <v>286</v>
      </c>
      <c r="C1293" s="15" t="s">
        <v>287</v>
      </c>
      <c r="D1293" s="15" t="s">
        <v>288</v>
      </c>
      <c r="E1293" s="15" t="s">
        <v>289</v>
      </c>
      <c r="F1293" s="2">
        <v>24.683669924160021</v>
      </c>
      <c r="G1293" s="2">
        <v>8.476361485450532</v>
      </c>
      <c r="H1293" s="2">
        <v>0</v>
      </c>
      <c r="I1293" s="2">
        <v>3.0401871294782792</v>
      </c>
      <c r="J1293" s="2">
        <v>3.2696651458704956E-2</v>
      </c>
      <c r="K1293">
        <v>1.5431090940512011</v>
      </c>
    </row>
    <row r="1294" spans="1:11" ht="15.75" customHeight="1" x14ac:dyDescent="0.25">
      <c r="A1294" s="16"/>
      <c r="B1294" s="16"/>
      <c r="C1294" s="16" t="s">
        <v>290</v>
      </c>
      <c r="D1294" s="16" t="s">
        <v>291</v>
      </c>
      <c r="E1294" s="16" t="s">
        <v>292</v>
      </c>
      <c r="F1294" s="2"/>
      <c r="G1294" s="2"/>
      <c r="H1294" s="2"/>
      <c r="I1294" s="2"/>
      <c r="J1294" s="2"/>
    </row>
    <row r="1295" spans="1:11" ht="24" customHeight="1" x14ac:dyDescent="0.25">
      <c r="A1295" s="38" t="str">
        <f>+'[1]CM.05-SERV.TER.'!$A$9</f>
        <v>Servicio por mantenimiento de  Equipos de computo.</v>
      </c>
      <c r="B1295" s="33" t="str">
        <f>+'[1]CM.05-SERV.TER.'!$C$9</f>
        <v>servicio</v>
      </c>
      <c r="C1295" s="34">
        <f t="shared" ref="C1295:C1300" si="49">E1295/D1295</f>
        <v>2.3164104658558581E-2</v>
      </c>
      <c r="D1295" s="35">
        <f>+'[1]CM.05-SERV.TER.'!$D$9</f>
        <v>1065.5999999999999</v>
      </c>
      <c r="E1295" s="36">
        <f>F1293</f>
        <v>24.683669924160021</v>
      </c>
      <c r="F1295" s="2"/>
      <c r="G1295" s="2"/>
      <c r="H1295" s="2"/>
      <c r="I1295" s="2"/>
      <c r="J1295" s="2"/>
    </row>
    <row r="1296" spans="1:11" ht="38.25" customHeight="1" x14ac:dyDescent="0.25">
      <c r="A1296" s="39" t="str">
        <f>+'[1]CM.05-SERV.TER.'!$A$10</f>
        <v>Servicio por  mantenimiento de Impresoras.</v>
      </c>
      <c r="B1296" s="17" t="str">
        <f>+'[1]CM.05-SERV.TER.'!$C$10</f>
        <v>servicio</v>
      </c>
      <c r="C1296" s="18">
        <f t="shared" si="49"/>
        <v>8.0260974201785181E-3</v>
      </c>
      <c r="D1296" s="19">
        <f>+'[1]CM.05-SERV.TER.'!$D$10</f>
        <v>1056.0999999999999</v>
      </c>
      <c r="E1296" s="20">
        <f>G1293</f>
        <v>8.476361485450532</v>
      </c>
      <c r="F1296" s="2"/>
      <c r="G1296" s="2"/>
      <c r="H1296" s="2"/>
      <c r="I1296" s="2"/>
      <c r="J1296" s="2"/>
    </row>
    <row r="1297" spans="1:10" ht="38.25" customHeight="1" x14ac:dyDescent="0.25">
      <c r="A1297" s="39" t="str">
        <f>+'[1]CM.05-SERV.TER.'!$A$11</f>
        <v>Servicio por mantenimiento de Modulos  de trabajo</v>
      </c>
      <c r="B1297" s="17" t="str">
        <f>+'[1]CM.05-SERV.TER.'!$C$11</f>
        <v>servicio</v>
      </c>
      <c r="C1297" s="18">
        <f t="shared" si="49"/>
        <v>0</v>
      </c>
      <c r="D1297" s="19">
        <f>+'[1]CM.05-SERV.TER.'!$D$11</f>
        <v>188.55555555555554</v>
      </c>
      <c r="E1297" s="20">
        <f>H1293</f>
        <v>0</v>
      </c>
      <c r="F1297" s="2"/>
      <c r="G1297" s="2"/>
      <c r="H1297" s="2"/>
      <c r="I1297" s="2"/>
      <c r="J1297" s="2"/>
    </row>
    <row r="1298" spans="1:10" ht="38.25" customHeight="1" x14ac:dyDescent="0.25">
      <c r="A1298" s="39" t="str">
        <f>+'[1]CM.05-SERV.TER.'!$A$12</f>
        <v xml:space="preserve">Servicio por mantenimiento de escritorio </v>
      </c>
      <c r="B1298" s="17" t="str">
        <f>+'[1]CM.05-SERV.TER.'!$C$12</f>
        <v>servicio</v>
      </c>
      <c r="C1298" s="18">
        <f t="shared" si="49"/>
        <v>1.0390739747185632E-2</v>
      </c>
      <c r="D1298" s="19">
        <f>+'[1]CM.05-SERV.TER.'!$D$12</f>
        <v>292.58620689655174</v>
      </c>
      <c r="E1298" s="20">
        <f>I1293</f>
        <v>3.0401871294782792</v>
      </c>
      <c r="F1298" s="2"/>
      <c r="G1298" s="2"/>
      <c r="H1298" s="2"/>
      <c r="I1298" s="2"/>
      <c r="J1298" s="2"/>
    </row>
    <row r="1299" spans="1:10" x14ac:dyDescent="0.25">
      <c r="A1299" s="39" t="str">
        <f>+'[1]CM.05-SERV.TER.'!$A$13</f>
        <v xml:space="preserve">Servicio por mantenimiento de sillon </v>
      </c>
      <c r="B1299" s="17" t="str">
        <f>+'[1]CM.05-SERV.TER.'!$C$13</f>
        <v>servicio</v>
      </c>
      <c r="C1299" s="18">
        <f t="shared" si="49"/>
        <v>5.3948511540585667E-5</v>
      </c>
      <c r="D1299" s="19">
        <f>+'[1]CM.05-SERV.TER.'!$D$13</f>
        <v>606.07142857142856</v>
      </c>
      <c r="E1299" s="20">
        <f>J1293</f>
        <v>3.2696651458704956E-2</v>
      </c>
      <c r="F1299" s="2"/>
      <c r="G1299" s="2"/>
      <c r="H1299" s="2"/>
      <c r="I1299" s="2"/>
      <c r="J1299" s="2"/>
    </row>
    <row r="1300" spans="1:10" ht="33" customHeight="1" x14ac:dyDescent="0.25">
      <c r="A1300" s="40" t="str">
        <f>+'[1]CM.05-SERV.TER.'!$A$14</f>
        <v>Servicio por mantenimiento de armario</v>
      </c>
      <c r="B1300" s="21" t="str">
        <f>+'[1]CM.05-SERV.TER.'!$C$14</f>
        <v>servicio</v>
      </c>
      <c r="C1300" s="22">
        <f t="shared" si="49"/>
        <v>2.1641718584807654E-2</v>
      </c>
      <c r="D1300" s="23">
        <f>+'[1]CM.05-SERV.TER.'!$D$14</f>
        <v>71.30252100840336</v>
      </c>
      <c r="E1300" s="37">
        <f>K1293</f>
        <v>1.5431090940512011</v>
      </c>
      <c r="F1300" s="2"/>
      <c r="G1300" s="2"/>
      <c r="H1300" s="2"/>
      <c r="I1300" s="2"/>
      <c r="J1300" s="2"/>
    </row>
    <row r="1301" spans="1:10" x14ac:dyDescent="0.25">
      <c r="A1301" s="5"/>
      <c r="B1301" s="6"/>
      <c r="C1301" s="31" t="s">
        <v>293</v>
      </c>
      <c r="D1301" s="32"/>
      <c r="E1301" s="29">
        <f>+SUM(E1295:E1300)</f>
        <v>37.776024284598741</v>
      </c>
      <c r="F1301" s="2"/>
      <c r="G1301" s="2"/>
      <c r="H1301" s="2"/>
      <c r="I1301" s="2"/>
      <c r="J1301" s="2"/>
    </row>
    <row r="1302" spans="1:10" x14ac:dyDescent="0.25">
      <c r="A1302" s="5"/>
      <c r="B1302" s="6"/>
      <c r="C1302" s="24" t="s">
        <v>294</v>
      </c>
      <c r="D1302" s="25"/>
      <c r="E1302" s="26">
        <v>3</v>
      </c>
      <c r="F1302" s="2"/>
      <c r="G1302" s="2"/>
      <c r="H1302" s="2"/>
      <c r="I1302" s="2"/>
      <c r="J1302" s="2"/>
    </row>
    <row r="1303" spans="1:10" x14ac:dyDescent="0.25">
      <c r="A1303" s="5"/>
      <c r="B1303" s="6"/>
      <c r="C1303" s="27" t="s">
        <v>295</v>
      </c>
      <c r="D1303" s="28"/>
      <c r="E1303" s="29">
        <f>+E1301/E1302</f>
        <v>12.592008094866246</v>
      </c>
      <c r="F1303" s="2"/>
      <c r="G1303" s="2"/>
      <c r="H1303" s="2"/>
      <c r="I1303" s="2"/>
      <c r="J1303" s="2"/>
    </row>
    <row r="1304" spans="1:10" x14ac:dyDescent="0.25">
      <c r="A1304" s="4"/>
      <c r="B1304" s="4"/>
      <c r="C1304" s="5"/>
      <c r="D1304" s="6"/>
      <c r="E1304" s="7"/>
      <c r="F1304" s="2"/>
      <c r="G1304" s="2"/>
      <c r="H1304" s="2"/>
      <c r="I1304" s="2"/>
      <c r="J1304" s="2"/>
    </row>
    <row r="1305" spans="1:10" x14ac:dyDescent="0.25">
      <c r="A1305" s="4"/>
      <c r="B1305" s="4"/>
      <c r="C1305" s="5"/>
      <c r="D1305" s="6"/>
      <c r="E1305" s="7"/>
      <c r="F1305" s="2"/>
      <c r="G1305" s="2"/>
      <c r="H1305" s="2"/>
      <c r="I1305" s="2"/>
      <c r="J1305" s="2"/>
    </row>
    <row r="1306" spans="1:10" ht="20.25" customHeight="1" x14ac:dyDescent="0.25">
      <c r="A1306" s="391" t="s">
        <v>279</v>
      </c>
      <c r="B1306" s="391"/>
      <c r="C1306" s="391"/>
      <c r="D1306" s="391"/>
      <c r="E1306" s="391"/>
      <c r="F1306" s="1"/>
      <c r="G1306" s="1"/>
      <c r="H1306" s="2"/>
      <c r="I1306" s="2"/>
      <c r="J1306" s="2"/>
    </row>
    <row r="1307" spans="1:10" x14ac:dyDescent="0.25">
      <c r="A1307" s="3"/>
      <c r="B1307" s="3"/>
      <c r="C1307" s="3"/>
      <c r="D1307" s="3"/>
      <c r="E1307" s="3"/>
      <c r="F1307" s="3"/>
      <c r="G1307" s="3"/>
      <c r="H1307" s="2"/>
      <c r="I1307" s="2"/>
      <c r="J1307" s="2"/>
    </row>
    <row r="1308" spans="1:10" x14ac:dyDescent="0.25">
      <c r="A1308" s="4"/>
      <c r="B1308" s="4"/>
      <c r="C1308" s="5"/>
      <c r="D1308" s="6"/>
      <c r="E1308" s="7"/>
      <c r="F1308" s="2"/>
      <c r="G1308" s="2"/>
      <c r="H1308" s="2"/>
      <c r="I1308" s="2"/>
      <c r="J1308" s="2"/>
    </row>
    <row r="1309" spans="1:10" ht="15.75" x14ac:dyDescent="0.25">
      <c r="A1309" s="392" t="s">
        <v>280</v>
      </c>
      <c r="B1309" s="392"/>
      <c r="C1309" s="392"/>
      <c r="D1309" s="392"/>
      <c r="E1309" s="392"/>
      <c r="F1309" s="2"/>
      <c r="G1309" s="2"/>
      <c r="H1309" s="2"/>
      <c r="I1309" s="2"/>
      <c r="J1309" s="2"/>
    </row>
    <row r="1310" spans="1:10" ht="15.75" customHeight="1" x14ac:dyDescent="0.25">
      <c r="A1310" s="393" t="s">
        <v>281</v>
      </c>
      <c r="B1310" s="393"/>
      <c r="C1310" s="393"/>
      <c r="D1310" s="393"/>
      <c r="E1310" s="393"/>
      <c r="F1310" s="2"/>
      <c r="G1310" s="2"/>
      <c r="H1310" s="2"/>
      <c r="I1310" s="2"/>
      <c r="J1310" s="2"/>
    </row>
    <row r="1311" spans="1:10" x14ac:dyDescent="0.25">
      <c r="A1311" s="2"/>
      <c r="B1311" s="8"/>
      <c r="C1311" s="8"/>
      <c r="D1311" s="2"/>
      <c r="E1311" s="2"/>
      <c r="F1311" s="2"/>
      <c r="G1311" s="2"/>
      <c r="H1311" s="2"/>
      <c r="I1311" s="2"/>
      <c r="J1311" s="2"/>
    </row>
    <row r="1312" spans="1:10" x14ac:dyDescent="0.25">
      <c r="A1312" s="9" t="s">
        <v>282</v>
      </c>
      <c r="B1312" s="9"/>
      <c r="C1312" s="10"/>
      <c r="D1312" s="9"/>
      <c r="E1312" s="9"/>
      <c r="F1312" s="9"/>
      <c r="G1312" s="9"/>
      <c r="H1312" s="9"/>
      <c r="I1312" s="9"/>
      <c r="J1312" s="11"/>
    </row>
    <row r="1313" spans="1:11" x14ac:dyDescent="0.25">
      <c r="A1313" s="468" t="s">
        <v>4</v>
      </c>
      <c r="B1313" s="469"/>
      <c r="C1313" s="469"/>
      <c r="D1313" s="469"/>
      <c r="E1313" s="470"/>
      <c r="F1313" s="9"/>
      <c r="G1313" s="9"/>
      <c r="H1313" s="9"/>
      <c r="I1313" s="9"/>
      <c r="J1313" s="9"/>
    </row>
    <row r="1314" spans="1:11" x14ac:dyDescent="0.25">
      <c r="A1314" s="295" t="s">
        <v>34</v>
      </c>
      <c r="B1314" s="12"/>
      <c r="C1314" s="13"/>
      <c r="D1314" s="12"/>
      <c r="E1314" s="296"/>
      <c r="F1314" s="12"/>
      <c r="G1314" s="12"/>
      <c r="H1314" s="12"/>
      <c r="I1314" s="12"/>
      <c r="J1314" s="11"/>
    </row>
    <row r="1315" spans="1:11" ht="42" customHeight="1" x14ac:dyDescent="0.25">
      <c r="A1315" s="536" t="s">
        <v>35</v>
      </c>
      <c r="B1315" s="537"/>
      <c r="C1315" s="537"/>
      <c r="D1315" s="537"/>
      <c r="E1315" s="538"/>
      <c r="F1315" s="12"/>
      <c r="G1315" s="12"/>
      <c r="H1315" s="12"/>
      <c r="I1315" s="12"/>
      <c r="J1315" s="11"/>
    </row>
    <row r="1316" spans="1:11" x14ac:dyDescent="0.25">
      <c r="A1316" s="12"/>
      <c r="B1316" s="12"/>
      <c r="C1316" s="13"/>
      <c r="D1316" s="12"/>
      <c r="E1316" s="12"/>
      <c r="F1316" s="12"/>
      <c r="G1316" s="12"/>
      <c r="H1316" s="12"/>
      <c r="I1316" s="12"/>
      <c r="J1316" s="11"/>
    </row>
    <row r="1317" spans="1:11" x14ac:dyDescent="0.25">
      <c r="A1317" s="9" t="s">
        <v>283</v>
      </c>
      <c r="B1317" s="9"/>
      <c r="C1317" s="13"/>
      <c r="D1317" s="12"/>
      <c r="E1317" s="12"/>
      <c r="F1317" s="12"/>
      <c r="G1317" s="12"/>
      <c r="H1317" s="12"/>
      <c r="I1317" s="12"/>
      <c r="J1317" s="11"/>
    </row>
    <row r="1318" spans="1:11" x14ac:dyDescent="0.25">
      <c r="A1318" s="462" t="s">
        <v>521</v>
      </c>
      <c r="B1318" s="463"/>
      <c r="C1318" s="463"/>
      <c r="D1318" s="463"/>
      <c r="E1318" s="464"/>
      <c r="F1318" s="9"/>
      <c r="G1318" s="9"/>
      <c r="H1318" s="9"/>
      <c r="I1318" s="9"/>
      <c r="J1318" s="9"/>
    </row>
    <row r="1319" spans="1:11" x14ac:dyDescent="0.25">
      <c r="A1319" s="14"/>
      <c r="B1319" s="14"/>
      <c r="C1319" s="14"/>
      <c r="D1319" s="14"/>
      <c r="E1319" s="14"/>
      <c r="F1319" s="2"/>
      <c r="G1319" s="2"/>
      <c r="H1319" s="2"/>
      <c r="I1319" s="2"/>
      <c r="J1319" s="2"/>
    </row>
    <row r="1320" spans="1:11" ht="39" customHeight="1" x14ac:dyDescent="0.25">
      <c r="A1320" s="15" t="s">
        <v>285</v>
      </c>
      <c r="B1320" s="15" t="s">
        <v>286</v>
      </c>
      <c r="C1320" s="15" t="s">
        <v>287</v>
      </c>
      <c r="D1320" s="15" t="s">
        <v>288</v>
      </c>
      <c r="E1320" s="15" t="s">
        <v>289</v>
      </c>
      <c r="F1320" s="2">
        <v>258.68803965139716</v>
      </c>
      <c r="G1320" s="2">
        <v>89.384642070979041</v>
      </c>
      <c r="H1320" s="2">
        <v>0</v>
      </c>
      <c r="I1320" s="2">
        <v>31.91271990376281</v>
      </c>
      <c r="J1320" s="2">
        <v>0.33786539840661789</v>
      </c>
      <c r="K1320">
        <v>16.309144690851696</v>
      </c>
    </row>
    <row r="1321" spans="1:11" ht="15.75" customHeight="1" x14ac:dyDescent="0.25">
      <c r="A1321" s="16"/>
      <c r="B1321" s="16"/>
      <c r="C1321" s="16" t="s">
        <v>290</v>
      </c>
      <c r="D1321" s="16" t="s">
        <v>291</v>
      </c>
      <c r="E1321" s="16" t="s">
        <v>292</v>
      </c>
      <c r="F1321" s="2"/>
      <c r="G1321" s="2"/>
      <c r="H1321" s="2"/>
      <c r="I1321" s="2"/>
      <c r="J1321" s="2"/>
    </row>
    <row r="1322" spans="1:11" ht="24" customHeight="1" x14ac:dyDescent="0.25">
      <c r="A1322" s="38" t="str">
        <f>+'[1]CM.05-SERV.TER.'!$A$9</f>
        <v>Servicio por mantenimiento de  Equipos de computo.</v>
      </c>
      <c r="B1322" s="33" t="str">
        <f>+'[1]CM.05-SERV.TER.'!$C$9</f>
        <v>servicio</v>
      </c>
      <c r="C1322" s="34">
        <f t="shared" ref="C1322:C1327" si="50">E1322/D1322</f>
        <v>0.24276279997315803</v>
      </c>
      <c r="D1322" s="35">
        <f>+'[1]CM.05-SERV.TER.'!$D$9</f>
        <v>1065.5999999999999</v>
      </c>
      <c r="E1322" s="36">
        <f>F1320</f>
        <v>258.68803965139716</v>
      </c>
      <c r="F1322" s="2"/>
      <c r="G1322" s="2"/>
      <c r="H1322" s="2"/>
      <c r="I1322" s="2"/>
      <c r="J1322" s="2"/>
    </row>
    <row r="1323" spans="1:11" ht="38.25" customHeight="1" x14ac:dyDescent="0.25">
      <c r="A1323" s="39" t="str">
        <f>+'[1]CM.05-SERV.TER.'!$A$10</f>
        <v>Servicio por  mantenimiento de Impresoras.</v>
      </c>
      <c r="B1323" s="17" t="str">
        <f>+'[1]CM.05-SERV.TER.'!$C$10</f>
        <v>servicio</v>
      </c>
      <c r="C1323" s="18">
        <f t="shared" si="50"/>
        <v>8.4636532592537686E-2</v>
      </c>
      <c r="D1323" s="19">
        <f>+'[1]CM.05-SERV.TER.'!$D$10</f>
        <v>1056.0999999999999</v>
      </c>
      <c r="E1323" s="20">
        <f>G1320</f>
        <v>89.384642070979041</v>
      </c>
      <c r="F1323" s="2"/>
      <c r="G1323" s="2"/>
      <c r="H1323" s="2"/>
      <c r="I1323" s="2"/>
      <c r="J1323" s="2"/>
    </row>
    <row r="1324" spans="1:11" ht="38.25" customHeight="1" x14ac:dyDescent="0.25">
      <c r="A1324" s="39" t="str">
        <f>+'[1]CM.05-SERV.TER.'!$A$11</f>
        <v>Servicio por mantenimiento de Modulos  de trabajo</v>
      </c>
      <c r="B1324" s="17" t="str">
        <f>+'[1]CM.05-SERV.TER.'!$C$11</f>
        <v>servicio</v>
      </c>
      <c r="C1324" s="18">
        <f t="shared" si="50"/>
        <v>0</v>
      </c>
      <c r="D1324" s="19">
        <f>+'[1]CM.05-SERV.TER.'!$D$11</f>
        <v>188.55555555555554</v>
      </c>
      <c r="E1324" s="20">
        <f>H1320</f>
        <v>0</v>
      </c>
      <c r="F1324" s="2"/>
      <c r="G1324" s="2"/>
      <c r="H1324" s="2"/>
      <c r="I1324" s="2"/>
      <c r="J1324" s="2"/>
    </row>
    <row r="1325" spans="1:11" ht="38.25" customHeight="1" x14ac:dyDescent="0.25">
      <c r="A1325" s="39" t="str">
        <f>+'[1]CM.05-SERV.TER.'!$A$12</f>
        <v xml:space="preserve">Servicio por mantenimiento de escritorio </v>
      </c>
      <c r="B1325" s="17" t="str">
        <f>+'[1]CM.05-SERV.TER.'!$C$12</f>
        <v>servicio</v>
      </c>
      <c r="C1325" s="18">
        <f t="shared" si="50"/>
        <v>0.10907116997161125</v>
      </c>
      <c r="D1325" s="19">
        <f>+'[1]CM.05-SERV.TER.'!$D$12</f>
        <v>292.58620689655174</v>
      </c>
      <c r="E1325" s="20">
        <f>I1320</f>
        <v>31.91271990376281</v>
      </c>
      <c r="F1325" s="2"/>
      <c r="G1325" s="2"/>
      <c r="H1325" s="2"/>
      <c r="I1325" s="2"/>
      <c r="J1325" s="2"/>
    </row>
    <row r="1326" spans="1:11" x14ac:dyDescent="0.25">
      <c r="A1326" s="39" t="str">
        <f>+'[1]CM.05-SERV.TER.'!$A$13</f>
        <v xml:space="preserve">Servicio por mantenimiento de sillon </v>
      </c>
      <c r="B1326" s="17" t="str">
        <f>+'[1]CM.05-SERV.TER.'!$C$13</f>
        <v>servicio</v>
      </c>
      <c r="C1326" s="18">
        <f t="shared" si="50"/>
        <v>5.5746795258605189E-4</v>
      </c>
      <c r="D1326" s="19">
        <f>+'[1]CM.05-SERV.TER.'!$D$13</f>
        <v>606.07142857142856</v>
      </c>
      <c r="E1326" s="20">
        <f>J1320</f>
        <v>0.33786539840661789</v>
      </c>
      <c r="F1326" s="2"/>
      <c r="G1326" s="2"/>
      <c r="H1326" s="2"/>
      <c r="I1326" s="2"/>
      <c r="J1326" s="2"/>
    </row>
    <row r="1327" spans="1:11" ht="33" customHeight="1" x14ac:dyDescent="0.25">
      <c r="A1327" s="40" t="str">
        <f>+'[1]CM.05-SERV.TER.'!$A$14</f>
        <v>Servicio por mantenimiento de armario</v>
      </c>
      <c r="B1327" s="21" t="str">
        <f>+'[1]CM.05-SERV.TER.'!$C$14</f>
        <v>servicio</v>
      </c>
      <c r="C1327" s="22">
        <f t="shared" si="50"/>
        <v>0.22873166979509155</v>
      </c>
      <c r="D1327" s="23">
        <f>+'[1]CM.05-SERV.TER.'!$D$14</f>
        <v>71.30252100840336</v>
      </c>
      <c r="E1327" s="37">
        <f>K1320</f>
        <v>16.309144690851696</v>
      </c>
      <c r="F1327" s="2"/>
      <c r="G1327" s="2"/>
      <c r="H1327" s="2"/>
      <c r="I1327" s="2"/>
      <c r="J1327" s="2"/>
    </row>
    <row r="1328" spans="1:11" x14ac:dyDescent="0.25">
      <c r="A1328" s="5"/>
      <c r="B1328" s="6"/>
      <c r="C1328" s="31" t="s">
        <v>293</v>
      </c>
      <c r="D1328" s="32"/>
      <c r="E1328" s="29">
        <f>+SUM(E1322:E1327)</f>
        <v>396.63241171539732</v>
      </c>
      <c r="F1328" s="2"/>
      <c r="G1328" s="2"/>
      <c r="H1328" s="2"/>
      <c r="I1328" s="2"/>
      <c r="J1328" s="2"/>
    </row>
    <row r="1329" spans="1:10" x14ac:dyDescent="0.25">
      <c r="A1329" s="5"/>
      <c r="B1329" s="6"/>
      <c r="C1329" s="24" t="s">
        <v>294</v>
      </c>
      <c r="D1329" s="25"/>
      <c r="E1329" s="26">
        <v>31</v>
      </c>
      <c r="F1329" s="2"/>
      <c r="G1329" s="2"/>
      <c r="H1329" s="2"/>
      <c r="I1329" s="2"/>
      <c r="J1329" s="2"/>
    </row>
    <row r="1330" spans="1:10" x14ac:dyDescent="0.25">
      <c r="A1330" s="5"/>
      <c r="B1330" s="6"/>
      <c r="C1330" s="27" t="s">
        <v>295</v>
      </c>
      <c r="D1330" s="28"/>
      <c r="E1330" s="29">
        <f>+E1328/E1329</f>
        <v>12.79459392630314</v>
      </c>
      <c r="F1330" s="2"/>
      <c r="G1330" s="2"/>
      <c r="H1330" s="2"/>
      <c r="I1330" s="2"/>
      <c r="J1330" s="2"/>
    </row>
    <row r="1333" spans="1:10" ht="20.25" customHeight="1" x14ac:dyDescent="0.25">
      <c r="A1333" s="391" t="s">
        <v>279</v>
      </c>
      <c r="B1333" s="391"/>
      <c r="C1333" s="391"/>
      <c r="D1333" s="391"/>
      <c r="E1333" s="391"/>
      <c r="F1333" s="1"/>
      <c r="G1333" s="1"/>
      <c r="H1333" s="2"/>
      <c r="I1333" s="2"/>
      <c r="J1333" s="2"/>
    </row>
    <row r="1334" spans="1:10" x14ac:dyDescent="0.25">
      <c r="A1334" s="3"/>
      <c r="B1334" s="3"/>
      <c r="C1334" s="3"/>
      <c r="D1334" s="3"/>
      <c r="E1334" s="3"/>
      <c r="F1334" s="3"/>
      <c r="G1334" s="3"/>
      <c r="H1334" s="2"/>
      <c r="I1334" s="2"/>
      <c r="J1334" s="2"/>
    </row>
    <row r="1335" spans="1:10" x14ac:dyDescent="0.25">
      <c r="A1335" s="4"/>
      <c r="B1335" s="4"/>
      <c r="C1335" s="5"/>
      <c r="D1335" s="6"/>
      <c r="E1335" s="7"/>
      <c r="F1335" s="2"/>
      <c r="G1335" s="2"/>
      <c r="H1335" s="2"/>
      <c r="I1335" s="2"/>
      <c r="J1335" s="2"/>
    </row>
    <row r="1336" spans="1:10" ht="15.75" x14ac:dyDescent="0.25">
      <c r="A1336" s="392" t="s">
        <v>280</v>
      </c>
      <c r="B1336" s="392"/>
      <c r="C1336" s="392"/>
      <c r="D1336" s="392"/>
      <c r="E1336" s="392"/>
      <c r="F1336" s="2"/>
      <c r="G1336" s="2"/>
      <c r="H1336" s="2"/>
      <c r="I1336" s="2"/>
      <c r="J1336" s="2"/>
    </row>
    <row r="1337" spans="1:10" ht="15.75" customHeight="1" x14ac:dyDescent="0.25">
      <c r="A1337" s="393" t="s">
        <v>281</v>
      </c>
      <c r="B1337" s="393"/>
      <c r="C1337" s="393"/>
      <c r="D1337" s="393"/>
      <c r="E1337" s="393"/>
      <c r="F1337" s="2"/>
      <c r="G1337" s="2"/>
      <c r="H1337" s="2"/>
      <c r="I1337" s="2"/>
      <c r="J1337" s="2"/>
    </row>
    <row r="1338" spans="1:10" x14ac:dyDescent="0.25">
      <c r="A1338" s="2"/>
      <c r="B1338" s="8"/>
      <c r="C1338" s="8"/>
      <c r="D1338" s="2"/>
      <c r="E1338" s="2"/>
      <c r="F1338" s="2"/>
      <c r="G1338" s="2"/>
      <c r="H1338" s="2"/>
      <c r="I1338" s="2"/>
      <c r="J1338" s="2"/>
    </row>
    <row r="1339" spans="1:10" x14ac:dyDescent="0.25">
      <c r="A1339" s="9" t="s">
        <v>282</v>
      </c>
      <c r="B1339" s="9"/>
      <c r="C1339" s="10"/>
      <c r="D1339" s="9"/>
      <c r="E1339" s="9"/>
      <c r="F1339" s="9"/>
      <c r="G1339" s="9"/>
      <c r="H1339" s="9"/>
      <c r="I1339" s="9"/>
      <c r="J1339" s="11"/>
    </row>
    <row r="1340" spans="1:10" x14ac:dyDescent="0.25">
      <c r="A1340" s="468" t="s">
        <v>4</v>
      </c>
      <c r="B1340" s="469"/>
      <c r="C1340" s="469"/>
      <c r="D1340" s="469"/>
      <c r="E1340" s="470"/>
      <c r="F1340" s="9"/>
      <c r="G1340" s="9"/>
      <c r="H1340" s="9"/>
      <c r="I1340" s="9"/>
      <c r="J1340" s="9"/>
    </row>
    <row r="1341" spans="1:10" x14ac:dyDescent="0.25">
      <c r="A1341" s="295" t="s">
        <v>12</v>
      </c>
      <c r="B1341" s="12"/>
      <c r="C1341" s="13"/>
      <c r="D1341" s="12"/>
      <c r="E1341" s="296"/>
      <c r="F1341" s="12"/>
      <c r="G1341" s="12"/>
      <c r="H1341" s="12"/>
      <c r="I1341" s="12"/>
      <c r="J1341" s="11"/>
    </row>
    <row r="1342" spans="1:10" ht="50.25" customHeight="1" x14ac:dyDescent="0.25">
      <c r="A1342" s="536" t="s">
        <v>36</v>
      </c>
      <c r="B1342" s="537"/>
      <c r="C1342" s="537"/>
      <c r="D1342" s="537"/>
      <c r="E1342" s="538"/>
      <c r="F1342" s="9"/>
      <c r="G1342" s="9"/>
      <c r="H1342" s="9"/>
      <c r="I1342" s="9"/>
      <c r="J1342" s="9"/>
    </row>
    <row r="1343" spans="1:10" x14ac:dyDescent="0.25">
      <c r="A1343" s="12"/>
      <c r="B1343" s="12"/>
      <c r="C1343" s="13"/>
      <c r="D1343" s="12"/>
      <c r="E1343" s="12"/>
      <c r="F1343" s="12"/>
      <c r="G1343" s="12"/>
      <c r="H1343" s="12"/>
      <c r="I1343" s="12"/>
      <c r="J1343" s="11"/>
    </row>
    <row r="1344" spans="1:10" x14ac:dyDescent="0.25">
      <c r="A1344" s="9" t="s">
        <v>283</v>
      </c>
      <c r="B1344" s="9"/>
      <c r="C1344" s="13"/>
      <c r="D1344" s="12"/>
      <c r="E1344" s="12"/>
      <c r="F1344" s="12"/>
      <c r="G1344" s="12"/>
      <c r="H1344" s="12"/>
      <c r="I1344" s="12"/>
      <c r="J1344" s="11"/>
    </row>
    <row r="1345" spans="1:11" x14ac:dyDescent="0.25">
      <c r="A1345" s="462" t="s">
        <v>521</v>
      </c>
      <c r="B1345" s="463"/>
      <c r="C1345" s="463"/>
      <c r="D1345" s="463"/>
      <c r="E1345" s="464"/>
      <c r="F1345" s="9"/>
      <c r="G1345" s="9"/>
      <c r="H1345" s="9"/>
      <c r="I1345" s="9"/>
      <c r="J1345" s="9"/>
    </row>
    <row r="1346" spans="1:11" x14ac:dyDescent="0.25">
      <c r="A1346" s="14"/>
      <c r="B1346" s="14"/>
      <c r="C1346" s="14"/>
      <c r="D1346" s="14"/>
      <c r="E1346" s="14"/>
      <c r="F1346" s="2"/>
      <c r="G1346" s="2"/>
      <c r="H1346" s="2"/>
      <c r="I1346" s="2"/>
      <c r="J1346" s="2"/>
    </row>
    <row r="1347" spans="1:11" ht="39" customHeight="1" x14ac:dyDescent="0.25">
      <c r="A1347" s="15" t="s">
        <v>285</v>
      </c>
      <c r="B1347" s="15" t="s">
        <v>286</v>
      </c>
      <c r="C1347" s="15" t="s">
        <v>287</v>
      </c>
      <c r="D1347" s="15" t="s">
        <v>288</v>
      </c>
      <c r="E1347" s="15" t="s">
        <v>289</v>
      </c>
      <c r="F1347" s="2">
        <v>7.7645366465934247</v>
      </c>
      <c r="G1347" s="2">
        <v>3.8476572599790337</v>
      </c>
      <c r="H1347" s="2">
        <v>0</v>
      </c>
      <c r="I1347" s="2">
        <v>1.0659704981869569</v>
      </c>
      <c r="J1347" s="2">
        <v>0</v>
      </c>
      <c r="K1347">
        <v>0.77932296926273292</v>
      </c>
    </row>
    <row r="1348" spans="1:11" ht="15.75" customHeight="1" x14ac:dyDescent="0.25">
      <c r="A1348" s="16"/>
      <c r="B1348" s="16"/>
      <c r="C1348" s="16" t="s">
        <v>290</v>
      </c>
      <c r="D1348" s="16" t="s">
        <v>291</v>
      </c>
      <c r="E1348" s="16" t="s">
        <v>292</v>
      </c>
      <c r="F1348" s="2"/>
      <c r="G1348" s="2"/>
      <c r="H1348" s="2"/>
      <c r="I1348" s="2"/>
      <c r="J1348" s="2"/>
    </row>
    <row r="1349" spans="1:11" ht="24" customHeight="1" x14ac:dyDescent="0.25">
      <c r="A1349" s="38" t="str">
        <f>+'[1]CM.05-SERV.TER.'!$A$9</f>
        <v>Servicio por mantenimiento de  Equipos de computo.</v>
      </c>
      <c r="B1349" s="33" t="str">
        <f>+'[1]CM.05-SERV.TER.'!$C$9</f>
        <v>servicio</v>
      </c>
      <c r="C1349" s="34">
        <f t="shared" ref="C1349:C1354" si="51">E1349/D1349</f>
        <v>7.2865396458271633E-3</v>
      </c>
      <c r="D1349" s="35">
        <f>+'[1]CM.05-SERV.TER.'!$D$9</f>
        <v>1065.5999999999999</v>
      </c>
      <c r="E1349" s="36">
        <f>F1347</f>
        <v>7.7645366465934247</v>
      </c>
      <c r="F1349" s="2"/>
      <c r="G1349" s="2"/>
      <c r="H1349" s="2"/>
      <c r="I1349" s="2"/>
      <c r="J1349" s="2"/>
    </row>
    <row r="1350" spans="1:11" ht="38.25" customHeight="1" x14ac:dyDescent="0.25">
      <c r="A1350" s="39" t="str">
        <f>+'[1]CM.05-SERV.TER.'!$A$10</f>
        <v>Servicio por  mantenimiento de Impresoras.</v>
      </c>
      <c r="B1350" s="17" t="str">
        <f>+'[1]CM.05-SERV.TER.'!$C$10</f>
        <v>servicio</v>
      </c>
      <c r="C1350" s="18">
        <f t="shared" si="51"/>
        <v>3.6432698229135821E-3</v>
      </c>
      <c r="D1350" s="19">
        <f>+'[1]CM.05-SERV.TER.'!$D$10</f>
        <v>1056.0999999999999</v>
      </c>
      <c r="E1350" s="20">
        <f>G1347</f>
        <v>3.8476572599790337</v>
      </c>
      <c r="F1350" s="2"/>
      <c r="G1350" s="2"/>
      <c r="H1350" s="2"/>
      <c r="I1350" s="2"/>
      <c r="J1350" s="2"/>
    </row>
    <row r="1351" spans="1:11" ht="38.25" customHeight="1" x14ac:dyDescent="0.25">
      <c r="A1351" s="39" t="str">
        <f>+'[1]CM.05-SERV.TER.'!$A$11</f>
        <v>Servicio por mantenimiento de Modulos  de trabajo</v>
      </c>
      <c r="B1351" s="17" t="str">
        <f>+'[1]CM.05-SERV.TER.'!$C$11</f>
        <v>servicio</v>
      </c>
      <c r="C1351" s="18">
        <f t="shared" si="51"/>
        <v>0</v>
      </c>
      <c r="D1351" s="19">
        <f>+'[1]CM.05-SERV.TER.'!$D$11</f>
        <v>188.55555555555554</v>
      </c>
      <c r="E1351" s="20">
        <f>H1347</f>
        <v>0</v>
      </c>
      <c r="F1351" s="2"/>
      <c r="G1351" s="2"/>
      <c r="H1351" s="2"/>
      <c r="I1351" s="2"/>
      <c r="J1351" s="2"/>
    </row>
    <row r="1352" spans="1:11" ht="38.25" customHeight="1" x14ac:dyDescent="0.25">
      <c r="A1352" s="39" t="str">
        <f>+'[1]CM.05-SERV.TER.'!$A$12</f>
        <v xml:space="preserve">Servicio por mantenimiento de escritorio </v>
      </c>
      <c r="B1352" s="17" t="str">
        <f>+'[1]CM.05-SERV.TER.'!$C$12</f>
        <v>servicio</v>
      </c>
      <c r="C1352" s="18">
        <f t="shared" si="51"/>
        <v>3.6432698229135825E-3</v>
      </c>
      <c r="D1352" s="19">
        <f>+'[1]CM.05-SERV.TER.'!$D$12</f>
        <v>292.58620689655174</v>
      </c>
      <c r="E1352" s="20">
        <f>I1347</f>
        <v>1.0659704981869569</v>
      </c>
      <c r="F1352" s="2"/>
      <c r="G1352" s="2"/>
      <c r="H1352" s="2"/>
      <c r="I1352" s="2"/>
      <c r="J1352" s="2"/>
    </row>
    <row r="1353" spans="1:11" x14ac:dyDescent="0.25">
      <c r="A1353" s="39" t="str">
        <f>+'[1]CM.05-SERV.TER.'!$A$13</f>
        <v xml:space="preserve">Servicio por mantenimiento de sillon </v>
      </c>
      <c r="B1353" s="17" t="str">
        <f>+'[1]CM.05-SERV.TER.'!$C$13</f>
        <v>servicio</v>
      </c>
      <c r="C1353" s="18">
        <f t="shared" si="51"/>
        <v>0</v>
      </c>
      <c r="D1353" s="19">
        <f>+'[1]CM.05-SERV.TER.'!$D$13</f>
        <v>606.07142857142856</v>
      </c>
      <c r="E1353" s="20">
        <f>J1347</f>
        <v>0</v>
      </c>
      <c r="F1353" s="2"/>
      <c r="G1353" s="2"/>
      <c r="H1353" s="2"/>
      <c r="I1353" s="2"/>
      <c r="J1353" s="2"/>
    </row>
    <row r="1354" spans="1:11" ht="33" customHeight="1" x14ac:dyDescent="0.25">
      <c r="A1354" s="40" t="str">
        <f>+'[1]CM.05-SERV.TER.'!$A$14</f>
        <v>Servicio por mantenimiento de armario</v>
      </c>
      <c r="B1354" s="21" t="str">
        <f>+'[1]CM.05-SERV.TER.'!$C$14</f>
        <v>servicio</v>
      </c>
      <c r="C1354" s="22">
        <f t="shared" si="51"/>
        <v>1.0929809468740745E-2</v>
      </c>
      <c r="D1354" s="23">
        <f>+'[1]CM.05-SERV.TER.'!$D$14</f>
        <v>71.30252100840336</v>
      </c>
      <c r="E1354" s="37">
        <f>K1347</f>
        <v>0.77932296926273292</v>
      </c>
      <c r="F1354" s="2"/>
      <c r="G1354" s="2"/>
      <c r="H1354" s="2"/>
      <c r="I1354" s="2"/>
      <c r="J1354" s="2"/>
    </row>
    <row r="1355" spans="1:11" x14ac:dyDescent="0.25">
      <c r="A1355" s="5"/>
      <c r="B1355" s="6"/>
      <c r="C1355" s="31" t="s">
        <v>293</v>
      </c>
      <c r="D1355" s="32"/>
      <c r="E1355" s="29">
        <f>+SUM(E1349:E1354)</f>
        <v>13.457487374022147</v>
      </c>
      <c r="F1355" s="2"/>
      <c r="G1355" s="2"/>
      <c r="H1355" s="2"/>
      <c r="I1355" s="2"/>
      <c r="J1355" s="2"/>
    </row>
    <row r="1356" spans="1:11" x14ac:dyDescent="0.25">
      <c r="A1356" s="5"/>
      <c r="B1356" s="6"/>
      <c r="C1356" s="24" t="s">
        <v>294</v>
      </c>
      <c r="D1356" s="25"/>
      <c r="E1356" s="26">
        <v>5</v>
      </c>
      <c r="F1356" s="2"/>
      <c r="G1356" s="2"/>
      <c r="H1356" s="2"/>
      <c r="I1356" s="2"/>
      <c r="J1356" s="2"/>
    </row>
    <row r="1357" spans="1:11" x14ac:dyDescent="0.25">
      <c r="A1357" s="5"/>
      <c r="B1357" s="6"/>
      <c r="C1357" s="27" t="s">
        <v>295</v>
      </c>
      <c r="D1357" s="28"/>
      <c r="E1357" s="29">
        <f>+E1355/E1356</f>
        <v>2.6914974748044296</v>
      </c>
      <c r="F1357" s="2"/>
      <c r="G1357" s="2"/>
      <c r="H1357" s="2"/>
      <c r="I1357" s="2"/>
      <c r="J1357" s="2"/>
    </row>
    <row r="1360" spans="1:11" ht="20.25" customHeight="1" x14ac:dyDescent="0.25">
      <c r="A1360" s="391" t="s">
        <v>279</v>
      </c>
      <c r="B1360" s="391"/>
      <c r="C1360" s="391"/>
      <c r="D1360" s="391"/>
      <c r="E1360" s="391"/>
      <c r="F1360" s="1"/>
      <c r="G1360" s="1"/>
      <c r="H1360" s="2"/>
      <c r="I1360" s="2"/>
      <c r="J1360" s="2"/>
    </row>
    <row r="1361" spans="1:11" x14ac:dyDescent="0.25">
      <c r="A1361" s="3"/>
      <c r="B1361" s="3"/>
      <c r="C1361" s="3"/>
      <c r="D1361" s="3"/>
      <c r="E1361" s="3"/>
      <c r="F1361" s="3"/>
      <c r="G1361" s="3"/>
      <c r="H1361" s="2"/>
      <c r="I1361" s="2"/>
      <c r="J1361" s="2"/>
    </row>
    <row r="1362" spans="1:11" x14ac:dyDescent="0.25">
      <c r="A1362" s="4"/>
      <c r="B1362" s="4"/>
      <c r="C1362" s="5"/>
      <c r="D1362" s="6"/>
      <c r="E1362" s="7"/>
      <c r="F1362" s="2"/>
      <c r="G1362" s="2"/>
      <c r="H1362" s="2"/>
      <c r="I1362" s="2"/>
      <c r="J1362" s="2"/>
    </row>
    <row r="1363" spans="1:11" ht="15.75" x14ac:dyDescent="0.25">
      <c r="A1363" s="392" t="s">
        <v>280</v>
      </c>
      <c r="B1363" s="392"/>
      <c r="C1363" s="392"/>
      <c r="D1363" s="392"/>
      <c r="E1363" s="392"/>
      <c r="F1363" s="2"/>
      <c r="G1363" s="2"/>
      <c r="H1363" s="2"/>
      <c r="I1363" s="2"/>
      <c r="J1363" s="2"/>
    </row>
    <row r="1364" spans="1:11" ht="15.75" customHeight="1" x14ac:dyDescent="0.25">
      <c r="A1364" s="393" t="s">
        <v>281</v>
      </c>
      <c r="B1364" s="393"/>
      <c r="C1364" s="393"/>
      <c r="D1364" s="393"/>
      <c r="E1364" s="393"/>
      <c r="F1364" s="2"/>
      <c r="G1364" s="2"/>
      <c r="H1364" s="2"/>
      <c r="I1364" s="2"/>
      <c r="J1364" s="2"/>
    </row>
    <row r="1365" spans="1:11" x14ac:dyDescent="0.25">
      <c r="A1365" s="2"/>
      <c r="B1365" s="8"/>
      <c r="C1365" s="8"/>
      <c r="D1365" s="2"/>
      <c r="E1365" s="2"/>
      <c r="F1365" s="2"/>
      <c r="G1365" s="2"/>
      <c r="H1365" s="2"/>
      <c r="I1365" s="2"/>
      <c r="J1365" s="2"/>
    </row>
    <row r="1366" spans="1:11" x14ac:dyDescent="0.25">
      <c r="A1366" s="9" t="s">
        <v>282</v>
      </c>
      <c r="B1366" s="9"/>
      <c r="C1366" s="10"/>
      <c r="D1366" s="9"/>
      <c r="E1366" s="9"/>
      <c r="F1366" s="9"/>
      <c r="G1366" s="9"/>
      <c r="H1366" s="9"/>
      <c r="I1366" s="9"/>
      <c r="J1366" s="11"/>
    </row>
    <row r="1367" spans="1:11" x14ac:dyDescent="0.25">
      <c r="A1367" s="468" t="s">
        <v>7</v>
      </c>
      <c r="B1367" s="469"/>
      <c r="C1367" s="469"/>
      <c r="D1367" s="469"/>
      <c r="E1367" s="470"/>
      <c r="F1367" s="9"/>
      <c r="G1367" s="9"/>
      <c r="H1367" s="9"/>
      <c r="I1367" s="9"/>
      <c r="J1367" s="9"/>
    </row>
    <row r="1368" spans="1:11" x14ac:dyDescent="0.25">
      <c r="A1368" s="295" t="s">
        <v>16</v>
      </c>
      <c r="B1368" s="12"/>
      <c r="C1368" s="13"/>
      <c r="D1368" s="12"/>
      <c r="E1368" s="296"/>
      <c r="F1368" s="12"/>
      <c r="G1368" s="12"/>
      <c r="H1368" s="12"/>
      <c r="I1368" s="12"/>
      <c r="J1368" s="11"/>
    </row>
    <row r="1369" spans="1:11" x14ac:dyDescent="0.25">
      <c r="A1369" s="295" t="s">
        <v>37</v>
      </c>
      <c r="B1369" s="12"/>
      <c r="C1369" s="13"/>
      <c r="D1369" s="12"/>
      <c r="E1369" s="296"/>
      <c r="F1369" s="12"/>
      <c r="G1369" s="12"/>
      <c r="H1369" s="12"/>
      <c r="I1369" s="12"/>
      <c r="J1369" s="11"/>
    </row>
    <row r="1370" spans="1:11" x14ac:dyDescent="0.25">
      <c r="A1370" s="31"/>
      <c r="B1370" s="32"/>
      <c r="C1370" s="293"/>
      <c r="D1370" s="32"/>
      <c r="E1370" s="294"/>
      <c r="F1370" s="12"/>
      <c r="G1370" s="12"/>
      <c r="H1370" s="12"/>
      <c r="I1370" s="12"/>
      <c r="J1370" s="11"/>
    </row>
    <row r="1371" spans="1:11" x14ac:dyDescent="0.25">
      <c r="A1371" s="9" t="s">
        <v>283</v>
      </c>
      <c r="B1371" s="9"/>
      <c r="C1371" s="13"/>
      <c r="D1371" s="12"/>
      <c r="E1371" s="12"/>
      <c r="F1371" s="12"/>
      <c r="G1371" s="12"/>
      <c r="H1371" s="12"/>
      <c r="I1371" s="12"/>
      <c r="J1371" s="11"/>
    </row>
    <row r="1372" spans="1:11" x14ac:dyDescent="0.25">
      <c r="A1372" s="462" t="s">
        <v>521</v>
      </c>
      <c r="B1372" s="463"/>
      <c r="C1372" s="463"/>
      <c r="D1372" s="463"/>
      <c r="E1372" s="464"/>
      <c r="F1372" s="9"/>
      <c r="G1372" s="9"/>
      <c r="H1372" s="9"/>
      <c r="I1372" s="9"/>
      <c r="J1372" s="9"/>
    </row>
    <row r="1373" spans="1:11" x14ac:dyDescent="0.25">
      <c r="A1373" s="14"/>
      <c r="B1373" s="14"/>
      <c r="C1373" s="14"/>
      <c r="D1373" s="14"/>
      <c r="E1373" s="14"/>
      <c r="F1373" s="2"/>
      <c r="G1373" s="2"/>
      <c r="H1373" s="2"/>
      <c r="I1373" s="2"/>
      <c r="J1373" s="2"/>
    </row>
    <row r="1374" spans="1:11" ht="72" customHeight="1" x14ac:dyDescent="0.25">
      <c r="A1374" s="15" t="s">
        <v>285</v>
      </c>
      <c r="B1374" s="15" t="s">
        <v>286</v>
      </c>
      <c r="C1374" s="15" t="s">
        <v>287</v>
      </c>
      <c r="D1374" s="15" t="s">
        <v>288</v>
      </c>
      <c r="E1374" s="15" t="s">
        <v>289</v>
      </c>
      <c r="F1374" s="2">
        <v>4.6587219879560546</v>
      </c>
      <c r="G1374" s="2">
        <v>2.3085943559874198</v>
      </c>
      <c r="H1374" s="2">
        <v>0</v>
      </c>
      <c r="I1374" s="2">
        <v>0.639582298912174</v>
      </c>
      <c r="J1374" s="2">
        <v>0</v>
      </c>
      <c r="K1374">
        <v>0.46759378155763975</v>
      </c>
    </row>
    <row r="1375" spans="1:11" ht="25.5" customHeight="1" x14ac:dyDescent="0.25">
      <c r="A1375" s="16"/>
      <c r="B1375" s="16"/>
      <c r="C1375" s="16" t="s">
        <v>290</v>
      </c>
      <c r="D1375" s="16" t="s">
        <v>291</v>
      </c>
      <c r="E1375" s="16" t="s">
        <v>292</v>
      </c>
      <c r="F1375" s="2"/>
      <c r="G1375" s="2"/>
      <c r="H1375" s="2"/>
      <c r="I1375" s="2"/>
      <c r="J1375" s="2"/>
    </row>
    <row r="1376" spans="1:11" ht="38.25" customHeight="1" x14ac:dyDescent="0.25">
      <c r="A1376" s="38" t="str">
        <f>+'[1]CM.05-SERV.TER.'!$A$9</f>
        <v>Servicio por mantenimiento de  Equipos de computo.</v>
      </c>
      <c r="B1376" s="33" t="str">
        <f>+'[1]CM.05-SERV.TER.'!$C$9</f>
        <v>servicio</v>
      </c>
      <c r="C1376" s="34">
        <f t="shared" ref="C1376:C1381" si="52">E1376/D1376</f>
        <v>4.371923787496298E-3</v>
      </c>
      <c r="D1376" s="35">
        <f>+'[1]CM.05-SERV.TER.'!$D$9</f>
        <v>1065.5999999999999</v>
      </c>
      <c r="E1376" s="36">
        <f>F1374</f>
        <v>4.6587219879560546</v>
      </c>
      <c r="F1376" s="2"/>
      <c r="G1376" s="2"/>
      <c r="H1376" s="2"/>
      <c r="I1376" s="2"/>
      <c r="J1376" s="2"/>
    </row>
    <row r="1377" spans="1:10" ht="38.25" customHeight="1" x14ac:dyDescent="0.25">
      <c r="A1377" s="39" t="str">
        <f>+'[1]CM.05-SERV.TER.'!$A$10</f>
        <v>Servicio por  mantenimiento de Impresoras.</v>
      </c>
      <c r="B1377" s="17" t="str">
        <f>+'[1]CM.05-SERV.TER.'!$C$10</f>
        <v>servicio</v>
      </c>
      <c r="C1377" s="18">
        <f t="shared" si="52"/>
        <v>2.185961893748149E-3</v>
      </c>
      <c r="D1377" s="19">
        <f>+'[1]CM.05-SERV.TER.'!$D$10</f>
        <v>1056.0999999999999</v>
      </c>
      <c r="E1377" s="20">
        <f>G1374</f>
        <v>2.3085943559874198</v>
      </c>
      <c r="F1377" s="2"/>
      <c r="G1377" s="2"/>
      <c r="H1377" s="2"/>
      <c r="I1377" s="2"/>
      <c r="J1377" s="2"/>
    </row>
    <row r="1378" spans="1:10" ht="38.25" customHeight="1" x14ac:dyDescent="0.25">
      <c r="A1378" s="39" t="str">
        <f>+'[1]CM.05-SERV.TER.'!$A$11</f>
        <v>Servicio por mantenimiento de Modulos  de trabajo</v>
      </c>
      <c r="B1378" s="17" t="str">
        <f>+'[1]CM.05-SERV.TER.'!$C$11</f>
        <v>servicio</v>
      </c>
      <c r="C1378" s="18">
        <f t="shared" si="52"/>
        <v>0</v>
      </c>
      <c r="D1378" s="19">
        <f>+'[1]CM.05-SERV.TER.'!$D$11</f>
        <v>188.55555555555554</v>
      </c>
      <c r="E1378" s="20">
        <f>H1374</f>
        <v>0</v>
      </c>
      <c r="F1378" s="2"/>
      <c r="G1378" s="2"/>
      <c r="H1378" s="2"/>
      <c r="I1378" s="2"/>
      <c r="J1378" s="2"/>
    </row>
    <row r="1379" spans="1:10" ht="38.25" customHeight="1" x14ac:dyDescent="0.25">
      <c r="A1379" s="39" t="str">
        <f>+'[1]CM.05-SERV.TER.'!$A$12</f>
        <v xml:space="preserve">Servicio por mantenimiento de escritorio </v>
      </c>
      <c r="B1379" s="17" t="str">
        <f>+'[1]CM.05-SERV.TER.'!$C$12</f>
        <v>servicio</v>
      </c>
      <c r="C1379" s="18">
        <f t="shared" si="52"/>
        <v>2.185961893748149E-3</v>
      </c>
      <c r="D1379" s="19">
        <f>+'[1]CM.05-SERV.TER.'!$D$12</f>
        <v>292.58620689655174</v>
      </c>
      <c r="E1379" s="20">
        <f>I1374</f>
        <v>0.639582298912174</v>
      </c>
      <c r="F1379" s="2"/>
      <c r="G1379" s="2"/>
      <c r="H1379" s="2"/>
      <c r="I1379" s="2"/>
      <c r="J1379" s="2"/>
    </row>
    <row r="1380" spans="1:10" x14ac:dyDescent="0.25">
      <c r="A1380" s="39" t="str">
        <f>+'[1]CM.05-SERV.TER.'!$A$13</f>
        <v xml:space="preserve">Servicio por mantenimiento de sillon </v>
      </c>
      <c r="B1380" s="17" t="str">
        <f>+'[1]CM.05-SERV.TER.'!$C$13</f>
        <v>servicio</v>
      </c>
      <c r="C1380" s="18">
        <f t="shared" si="52"/>
        <v>0</v>
      </c>
      <c r="D1380" s="19">
        <f>+'[1]CM.05-SERV.TER.'!$D$13</f>
        <v>606.07142857142856</v>
      </c>
      <c r="E1380" s="20">
        <f>J1374</f>
        <v>0</v>
      </c>
      <c r="F1380" s="2"/>
      <c r="G1380" s="2"/>
      <c r="H1380" s="2"/>
      <c r="I1380" s="2"/>
      <c r="J1380" s="2"/>
    </row>
    <row r="1381" spans="1:10" ht="49.5" customHeight="1" x14ac:dyDescent="0.25">
      <c r="A1381" s="40" t="str">
        <f>+'[1]CM.05-SERV.TER.'!$A$14</f>
        <v>Servicio por mantenimiento de armario</v>
      </c>
      <c r="B1381" s="21" t="str">
        <f>+'[1]CM.05-SERV.TER.'!$C$14</f>
        <v>servicio</v>
      </c>
      <c r="C1381" s="22">
        <f t="shared" si="52"/>
        <v>6.5578856812444465E-3</v>
      </c>
      <c r="D1381" s="23">
        <f>+'[1]CM.05-SERV.TER.'!$D$14</f>
        <v>71.30252100840336</v>
      </c>
      <c r="E1381" s="37">
        <f>K1374</f>
        <v>0.46759378155763975</v>
      </c>
      <c r="F1381" s="2"/>
      <c r="G1381" s="2"/>
      <c r="H1381" s="2"/>
      <c r="I1381" s="2"/>
      <c r="J1381" s="2"/>
    </row>
    <row r="1382" spans="1:10" x14ac:dyDescent="0.25">
      <c r="A1382" s="5"/>
      <c r="B1382" s="6"/>
      <c r="C1382" s="31" t="s">
        <v>293</v>
      </c>
      <c r="D1382" s="32"/>
      <c r="E1382" s="29">
        <f>+SUM(E1376:E1381)</f>
        <v>8.0744924244132878</v>
      </c>
      <c r="F1382" s="2"/>
      <c r="G1382" s="2"/>
      <c r="H1382" s="2"/>
      <c r="I1382" s="2"/>
      <c r="J1382" s="2"/>
    </row>
    <row r="1383" spans="1:10" x14ac:dyDescent="0.25">
      <c r="A1383" s="5"/>
      <c r="B1383" s="6"/>
      <c r="C1383" s="24" t="s">
        <v>294</v>
      </c>
      <c r="D1383" s="25"/>
      <c r="E1383" s="26">
        <v>3</v>
      </c>
      <c r="F1383" s="2"/>
      <c r="G1383" s="2"/>
      <c r="H1383" s="2"/>
      <c r="I1383" s="2"/>
      <c r="J1383" s="2"/>
    </row>
    <row r="1384" spans="1:10" x14ac:dyDescent="0.25">
      <c r="A1384" s="5"/>
      <c r="B1384" s="6"/>
      <c r="C1384" s="27" t="s">
        <v>295</v>
      </c>
      <c r="D1384" s="28"/>
      <c r="E1384" s="29">
        <f>+E1382/E1383</f>
        <v>2.6914974748044291</v>
      </c>
      <c r="F1384" s="2"/>
      <c r="G1384" s="2"/>
      <c r="H1384" s="2"/>
      <c r="I1384" s="2"/>
      <c r="J1384" s="2"/>
    </row>
    <row r="1387" spans="1:10" ht="20.25" customHeight="1" x14ac:dyDescent="0.25">
      <c r="A1387" s="391" t="s">
        <v>279</v>
      </c>
      <c r="B1387" s="391"/>
      <c r="C1387" s="391"/>
      <c r="D1387" s="391"/>
      <c r="E1387" s="391"/>
      <c r="F1387" s="1"/>
      <c r="G1387" s="1"/>
      <c r="H1387" s="2"/>
      <c r="I1387" s="2"/>
      <c r="J1387" s="2"/>
    </row>
    <row r="1388" spans="1:10" x14ac:dyDescent="0.25">
      <c r="A1388" s="3"/>
      <c r="B1388" s="3"/>
      <c r="C1388" s="3"/>
      <c r="D1388" s="3"/>
      <c r="E1388" s="3"/>
      <c r="F1388" s="3"/>
      <c r="G1388" s="3"/>
      <c r="H1388" s="2"/>
      <c r="I1388" s="2"/>
      <c r="J1388" s="2"/>
    </row>
    <row r="1389" spans="1:10" x14ac:dyDescent="0.25">
      <c r="A1389" s="4"/>
      <c r="B1389" s="4"/>
      <c r="C1389" s="5"/>
      <c r="D1389" s="6"/>
      <c r="E1389" s="7"/>
      <c r="F1389" s="2"/>
      <c r="G1389" s="2"/>
      <c r="H1389" s="2"/>
      <c r="I1389" s="2"/>
      <c r="J1389" s="2"/>
    </row>
    <row r="1390" spans="1:10" ht="15.75" x14ac:dyDescent="0.25">
      <c r="A1390" s="392" t="s">
        <v>280</v>
      </c>
      <c r="B1390" s="392"/>
      <c r="C1390" s="392"/>
      <c r="D1390" s="392"/>
      <c r="E1390" s="392"/>
      <c r="F1390" s="2"/>
      <c r="G1390" s="2"/>
      <c r="H1390" s="2"/>
      <c r="I1390" s="2"/>
      <c r="J1390" s="2"/>
    </row>
    <row r="1391" spans="1:10" ht="15.75" customHeight="1" x14ac:dyDescent="0.25">
      <c r="A1391" s="393" t="s">
        <v>281</v>
      </c>
      <c r="B1391" s="393"/>
      <c r="C1391" s="393"/>
      <c r="D1391" s="393"/>
      <c r="E1391" s="393"/>
      <c r="F1391" s="2"/>
      <c r="G1391" s="2"/>
      <c r="H1391" s="2"/>
      <c r="I1391" s="2"/>
      <c r="J1391" s="2"/>
    </row>
    <row r="1392" spans="1:10" x14ac:dyDescent="0.25">
      <c r="A1392" s="2"/>
      <c r="B1392" s="8"/>
      <c r="C1392" s="8"/>
      <c r="D1392" s="2"/>
      <c r="E1392" s="2"/>
      <c r="F1392" s="2"/>
      <c r="G1392" s="2"/>
      <c r="H1392" s="2"/>
      <c r="I1392" s="2"/>
      <c r="J1392" s="2"/>
    </row>
    <row r="1393" spans="1:11" x14ac:dyDescent="0.25">
      <c r="A1393" s="9" t="s">
        <v>282</v>
      </c>
      <c r="B1393" s="9"/>
      <c r="C1393" s="10"/>
      <c r="D1393" s="9"/>
      <c r="E1393" s="9"/>
      <c r="F1393" s="9"/>
      <c r="G1393" s="9"/>
      <c r="H1393" s="9"/>
      <c r="I1393" s="9"/>
      <c r="J1393" s="11"/>
    </row>
    <row r="1394" spans="1:11" x14ac:dyDescent="0.25">
      <c r="A1394" s="468" t="s">
        <v>4</v>
      </c>
      <c r="B1394" s="469"/>
      <c r="C1394" s="469"/>
      <c r="D1394" s="469"/>
      <c r="E1394" s="470"/>
      <c r="F1394" s="9"/>
      <c r="G1394" s="9"/>
      <c r="H1394" s="9"/>
      <c r="I1394" s="9"/>
      <c r="J1394" s="9"/>
    </row>
    <row r="1395" spans="1:11" x14ac:dyDescent="0.25">
      <c r="A1395" s="295" t="s">
        <v>12</v>
      </c>
      <c r="B1395" s="12"/>
      <c r="C1395" s="13"/>
      <c r="D1395" s="12"/>
      <c r="E1395" s="296"/>
      <c r="F1395" s="12"/>
      <c r="G1395" s="12"/>
      <c r="H1395" s="12"/>
      <c r="I1395" s="12"/>
      <c r="J1395" s="11"/>
    </row>
    <row r="1396" spans="1:11" ht="31.5" customHeight="1" x14ac:dyDescent="0.25">
      <c r="A1396" s="536" t="s">
        <v>38</v>
      </c>
      <c r="B1396" s="537"/>
      <c r="C1396" s="537"/>
      <c r="D1396" s="537"/>
      <c r="E1396" s="538"/>
      <c r="F1396" s="12"/>
      <c r="G1396" s="12"/>
      <c r="H1396" s="12"/>
      <c r="I1396" s="12"/>
      <c r="J1396" s="11"/>
    </row>
    <row r="1397" spans="1:11" x14ac:dyDescent="0.25">
      <c r="A1397" s="95"/>
      <c r="B1397" s="95"/>
      <c r="C1397" s="95"/>
      <c r="D1397" s="95"/>
      <c r="E1397" s="95"/>
      <c r="F1397" s="12"/>
      <c r="G1397" s="12"/>
      <c r="H1397" s="12"/>
      <c r="I1397" s="12"/>
      <c r="J1397" s="11"/>
    </row>
    <row r="1398" spans="1:11" x14ac:dyDescent="0.25">
      <c r="A1398" s="9" t="s">
        <v>283</v>
      </c>
      <c r="B1398" s="9"/>
      <c r="C1398" s="13"/>
      <c r="D1398" s="12"/>
      <c r="E1398" s="12"/>
      <c r="F1398" s="12"/>
      <c r="G1398" s="12"/>
      <c r="H1398" s="12"/>
      <c r="I1398" s="12"/>
      <c r="J1398" s="11"/>
    </row>
    <row r="1399" spans="1:11" x14ac:dyDescent="0.25">
      <c r="A1399" s="462" t="s">
        <v>521</v>
      </c>
      <c r="B1399" s="463"/>
      <c r="C1399" s="463"/>
      <c r="D1399" s="463"/>
      <c r="E1399" s="464"/>
      <c r="F1399" s="9"/>
      <c r="G1399" s="9"/>
      <c r="H1399" s="9"/>
      <c r="I1399" s="9"/>
      <c r="J1399" s="9"/>
    </row>
    <row r="1400" spans="1:11" x14ac:dyDescent="0.25">
      <c r="A1400" s="14"/>
      <c r="B1400" s="14"/>
      <c r="C1400" s="14"/>
      <c r="D1400" s="14"/>
      <c r="E1400" s="14"/>
      <c r="F1400" s="2"/>
      <c r="G1400" s="2"/>
      <c r="H1400" s="2"/>
      <c r="I1400" s="2"/>
      <c r="J1400" s="2"/>
    </row>
    <row r="1401" spans="1:11" ht="72" customHeight="1" x14ac:dyDescent="0.25">
      <c r="A1401" s="15" t="s">
        <v>285</v>
      </c>
      <c r="B1401" s="15" t="s">
        <v>286</v>
      </c>
      <c r="C1401" s="15" t="s">
        <v>287</v>
      </c>
      <c r="D1401" s="15" t="s">
        <v>288</v>
      </c>
      <c r="E1401" s="15" t="s">
        <v>289</v>
      </c>
      <c r="F1401" s="2">
        <v>31.058146586373699</v>
      </c>
      <c r="G1401" s="2">
        <v>15.390629039916135</v>
      </c>
      <c r="H1401" s="2">
        <v>0</v>
      </c>
      <c r="I1401" s="2">
        <v>4.2638819927478275</v>
      </c>
      <c r="J1401" s="2">
        <v>0</v>
      </c>
      <c r="K1401">
        <v>3.1172918770509317</v>
      </c>
    </row>
    <row r="1402" spans="1:11" ht="25.5" customHeight="1" x14ac:dyDescent="0.25">
      <c r="A1402" s="16"/>
      <c r="B1402" s="16"/>
      <c r="C1402" s="16" t="s">
        <v>290</v>
      </c>
      <c r="D1402" s="16" t="s">
        <v>291</v>
      </c>
      <c r="E1402" s="16" t="s">
        <v>292</v>
      </c>
      <c r="F1402" s="2"/>
      <c r="G1402" s="2"/>
      <c r="H1402" s="2"/>
      <c r="I1402" s="2"/>
      <c r="J1402" s="2"/>
    </row>
    <row r="1403" spans="1:11" ht="38.25" customHeight="1" x14ac:dyDescent="0.25">
      <c r="A1403" s="38" t="str">
        <f>+'[1]CM.05-SERV.TER.'!$A$9</f>
        <v>Servicio por mantenimiento de  Equipos de computo.</v>
      </c>
      <c r="B1403" s="33" t="str">
        <f>+'[1]CM.05-SERV.TER.'!$C$9</f>
        <v>servicio</v>
      </c>
      <c r="C1403" s="34">
        <f t="shared" ref="C1403:C1408" si="53">E1403/D1403</f>
        <v>2.9146158583308653E-2</v>
      </c>
      <c r="D1403" s="35">
        <f>+'[1]CM.05-SERV.TER.'!$D$9</f>
        <v>1065.5999999999999</v>
      </c>
      <c r="E1403" s="36">
        <f>F1401</f>
        <v>31.058146586373699</v>
      </c>
      <c r="F1403" s="2"/>
      <c r="G1403" s="2"/>
      <c r="H1403" s="2"/>
      <c r="I1403" s="2"/>
      <c r="J1403" s="2"/>
    </row>
    <row r="1404" spans="1:11" ht="38.25" customHeight="1" x14ac:dyDescent="0.25">
      <c r="A1404" s="39" t="str">
        <f>+'[1]CM.05-SERV.TER.'!$A$10</f>
        <v>Servicio por  mantenimiento de Impresoras.</v>
      </c>
      <c r="B1404" s="17" t="str">
        <f>+'[1]CM.05-SERV.TER.'!$C$10</f>
        <v>servicio</v>
      </c>
      <c r="C1404" s="18">
        <f t="shared" si="53"/>
        <v>1.4573079291654328E-2</v>
      </c>
      <c r="D1404" s="19">
        <f>+'[1]CM.05-SERV.TER.'!$D$10</f>
        <v>1056.0999999999999</v>
      </c>
      <c r="E1404" s="20">
        <f>G1401</f>
        <v>15.390629039916135</v>
      </c>
      <c r="F1404" s="2"/>
      <c r="G1404" s="2"/>
      <c r="H1404" s="2"/>
      <c r="I1404" s="2"/>
      <c r="J1404" s="2"/>
    </row>
    <row r="1405" spans="1:11" ht="38.25" customHeight="1" x14ac:dyDescent="0.25">
      <c r="A1405" s="39" t="str">
        <f>+'[1]CM.05-SERV.TER.'!$A$11</f>
        <v>Servicio por mantenimiento de Modulos  de trabajo</v>
      </c>
      <c r="B1405" s="17" t="str">
        <f>+'[1]CM.05-SERV.TER.'!$C$11</f>
        <v>servicio</v>
      </c>
      <c r="C1405" s="18">
        <f t="shared" si="53"/>
        <v>0</v>
      </c>
      <c r="D1405" s="19">
        <f>+'[1]CM.05-SERV.TER.'!$D$11</f>
        <v>188.55555555555554</v>
      </c>
      <c r="E1405" s="20">
        <f>H1401</f>
        <v>0</v>
      </c>
      <c r="F1405" s="2"/>
      <c r="G1405" s="2"/>
      <c r="H1405" s="2"/>
      <c r="I1405" s="2"/>
      <c r="J1405" s="2"/>
    </row>
    <row r="1406" spans="1:11" ht="38.25" customHeight="1" x14ac:dyDescent="0.25">
      <c r="A1406" s="39" t="str">
        <f>+'[1]CM.05-SERV.TER.'!$A$12</f>
        <v xml:space="preserve">Servicio por mantenimiento de escritorio </v>
      </c>
      <c r="B1406" s="17" t="str">
        <f>+'[1]CM.05-SERV.TER.'!$C$12</f>
        <v>servicio</v>
      </c>
      <c r="C1406" s="18">
        <f t="shared" si="53"/>
        <v>1.457307929165433E-2</v>
      </c>
      <c r="D1406" s="19">
        <f>+'[1]CM.05-SERV.TER.'!$D$12</f>
        <v>292.58620689655174</v>
      </c>
      <c r="E1406" s="20">
        <f>I1401</f>
        <v>4.2638819927478275</v>
      </c>
      <c r="F1406" s="2"/>
      <c r="G1406" s="2"/>
      <c r="H1406" s="2"/>
      <c r="I1406" s="2"/>
      <c r="J1406" s="2"/>
    </row>
    <row r="1407" spans="1:11" x14ac:dyDescent="0.25">
      <c r="A1407" s="39" t="str">
        <f>+'[1]CM.05-SERV.TER.'!$A$13</f>
        <v xml:space="preserve">Servicio por mantenimiento de sillon </v>
      </c>
      <c r="B1407" s="17" t="str">
        <f>+'[1]CM.05-SERV.TER.'!$C$13</f>
        <v>servicio</v>
      </c>
      <c r="C1407" s="18">
        <f t="shared" si="53"/>
        <v>0</v>
      </c>
      <c r="D1407" s="19">
        <f>+'[1]CM.05-SERV.TER.'!$D$13</f>
        <v>606.07142857142856</v>
      </c>
      <c r="E1407" s="20">
        <f>J1401</f>
        <v>0</v>
      </c>
      <c r="F1407" s="2"/>
      <c r="G1407" s="2"/>
      <c r="H1407" s="2"/>
      <c r="I1407" s="2"/>
      <c r="J1407" s="2"/>
    </row>
    <row r="1408" spans="1:11" x14ac:dyDescent="0.25">
      <c r="A1408" s="40" t="str">
        <f>+'[1]CM.05-SERV.TER.'!$A$14</f>
        <v>Servicio por mantenimiento de armario</v>
      </c>
      <c r="B1408" s="21" t="str">
        <f>+'[1]CM.05-SERV.TER.'!$C$14</f>
        <v>servicio</v>
      </c>
      <c r="C1408" s="22">
        <f t="shared" si="53"/>
        <v>4.3719237874962978E-2</v>
      </c>
      <c r="D1408" s="23">
        <f>+'[1]CM.05-SERV.TER.'!$D$14</f>
        <v>71.30252100840336</v>
      </c>
      <c r="E1408" s="37">
        <f>K1401</f>
        <v>3.1172918770509317</v>
      </c>
      <c r="F1408" s="2"/>
      <c r="G1408" s="2"/>
      <c r="H1408" s="2"/>
      <c r="I1408" s="2"/>
      <c r="J1408" s="2"/>
    </row>
    <row r="1409" spans="1:10" x14ac:dyDescent="0.25">
      <c r="A1409" s="5"/>
      <c r="B1409" s="6"/>
      <c r="C1409" s="31" t="s">
        <v>293</v>
      </c>
      <c r="D1409" s="32"/>
      <c r="E1409" s="29">
        <f>+SUM(E1403:E1408)</f>
        <v>53.829949496088588</v>
      </c>
      <c r="F1409" s="2"/>
      <c r="G1409" s="2"/>
      <c r="H1409" s="2"/>
      <c r="I1409" s="2"/>
      <c r="J1409" s="2"/>
    </row>
    <row r="1410" spans="1:10" x14ac:dyDescent="0.25">
      <c r="A1410" s="5"/>
      <c r="B1410" s="6"/>
      <c r="C1410" s="24" t="s">
        <v>294</v>
      </c>
      <c r="D1410" s="25"/>
      <c r="E1410" s="26">
        <v>20</v>
      </c>
      <c r="F1410" s="2"/>
      <c r="G1410" s="2"/>
      <c r="H1410" s="2"/>
      <c r="I1410" s="2"/>
      <c r="J1410" s="2"/>
    </row>
    <row r="1411" spans="1:10" x14ac:dyDescent="0.25">
      <c r="A1411" s="5"/>
      <c r="B1411" s="6"/>
      <c r="C1411" s="27" t="s">
        <v>295</v>
      </c>
      <c r="D1411" s="28"/>
      <c r="E1411" s="29">
        <f>+E1409/E1410</f>
        <v>2.6914974748044296</v>
      </c>
      <c r="F1411" s="2"/>
      <c r="G1411" s="2"/>
      <c r="H1411" s="2"/>
      <c r="I1411" s="2"/>
      <c r="J1411" s="2"/>
    </row>
    <row r="1414" spans="1:10" ht="20.25" customHeight="1" x14ac:dyDescent="0.25">
      <c r="A1414" s="391" t="s">
        <v>279</v>
      </c>
      <c r="B1414" s="391"/>
      <c r="C1414" s="391"/>
      <c r="D1414" s="391"/>
      <c r="E1414" s="391"/>
      <c r="F1414" s="1"/>
      <c r="G1414" s="1"/>
      <c r="H1414" s="2"/>
      <c r="I1414" s="2"/>
      <c r="J1414" s="2"/>
    </row>
    <row r="1415" spans="1:10" x14ac:dyDescent="0.25">
      <c r="A1415" s="3"/>
      <c r="B1415" s="3"/>
      <c r="C1415" s="3"/>
      <c r="D1415" s="3"/>
      <c r="E1415" s="3"/>
      <c r="F1415" s="3"/>
      <c r="G1415" s="3"/>
      <c r="H1415" s="2"/>
      <c r="I1415" s="2"/>
      <c r="J1415" s="2"/>
    </row>
    <row r="1416" spans="1:10" x14ac:dyDescent="0.25">
      <c r="A1416" s="4"/>
      <c r="B1416" s="4"/>
      <c r="C1416" s="5"/>
      <c r="D1416" s="6"/>
      <c r="E1416" s="7"/>
      <c r="F1416" s="2"/>
      <c r="G1416" s="2"/>
      <c r="H1416" s="2"/>
      <c r="I1416" s="2"/>
      <c r="J1416" s="2"/>
    </row>
    <row r="1417" spans="1:10" ht="15.75" x14ac:dyDescent="0.25">
      <c r="A1417" s="392" t="s">
        <v>280</v>
      </c>
      <c r="B1417" s="392"/>
      <c r="C1417" s="392"/>
      <c r="D1417" s="392"/>
      <c r="E1417" s="392"/>
      <c r="F1417" s="2"/>
      <c r="G1417" s="2"/>
      <c r="H1417" s="2"/>
      <c r="I1417" s="2"/>
      <c r="J1417" s="2"/>
    </row>
    <row r="1418" spans="1:10" ht="15.75" customHeight="1" x14ac:dyDescent="0.25">
      <c r="A1418" s="393" t="s">
        <v>281</v>
      </c>
      <c r="B1418" s="393"/>
      <c r="C1418" s="393"/>
      <c r="D1418" s="393"/>
      <c r="E1418" s="393"/>
      <c r="F1418" s="2"/>
      <c r="G1418" s="2"/>
      <c r="H1418" s="2"/>
      <c r="I1418" s="2"/>
      <c r="J1418" s="2"/>
    </row>
    <row r="1419" spans="1:10" x14ac:dyDescent="0.25">
      <c r="A1419" s="2"/>
      <c r="B1419" s="8"/>
      <c r="C1419" s="8"/>
      <c r="D1419" s="2"/>
      <c r="E1419" s="2"/>
      <c r="F1419" s="2"/>
      <c r="G1419" s="2"/>
      <c r="H1419" s="2"/>
      <c r="I1419" s="2"/>
      <c r="J1419" s="2"/>
    </row>
    <row r="1420" spans="1:10" x14ac:dyDescent="0.25">
      <c r="A1420" s="9" t="s">
        <v>282</v>
      </c>
      <c r="B1420" s="9"/>
      <c r="C1420" s="10"/>
      <c r="D1420" s="9"/>
      <c r="E1420" s="9"/>
      <c r="F1420" s="9"/>
      <c r="G1420" s="9"/>
      <c r="H1420" s="9"/>
      <c r="I1420" s="9"/>
      <c r="J1420" s="11"/>
    </row>
    <row r="1421" spans="1:10" x14ac:dyDescent="0.25">
      <c r="A1421" s="468" t="s">
        <v>4</v>
      </c>
      <c r="B1421" s="469"/>
      <c r="C1421" s="469"/>
      <c r="D1421" s="469"/>
      <c r="E1421" s="470"/>
      <c r="F1421" s="9"/>
      <c r="G1421" s="9"/>
      <c r="H1421" s="9"/>
      <c r="I1421" s="9"/>
      <c r="J1421" s="9"/>
    </row>
    <row r="1422" spans="1:10" x14ac:dyDescent="0.25">
      <c r="A1422" s="295" t="s">
        <v>39</v>
      </c>
      <c r="B1422" s="12"/>
      <c r="C1422" s="13"/>
      <c r="D1422" s="12"/>
      <c r="E1422" s="296"/>
      <c r="F1422" s="12"/>
      <c r="G1422" s="12"/>
      <c r="H1422" s="12"/>
      <c r="I1422" s="12"/>
      <c r="J1422" s="11"/>
    </row>
    <row r="1423" spans="1:10" ht="25.5" customHeight="1" x14ac:dyDescent="0.25">
      <c r="A1423" s="536" t="s">
        <v>31</v>
      </c>
      <c r="B1423" s="537"/>
      <c r="C1423" s="537"/>
      <c r="D1423" s="537"/>
      <c r="E1423" s="538"/>
      <c r="F1423" s="12"/>
      <c r="G1423" s="12"/>
      <c r="H1423" s="12"/>
      <c r="I1423" s="12"/>
      <c r="J1423" s="11"/>
    </row>
    <row r="1424" spans="1:10" x14ac:dyDescent="0.25">
      <c r="A1424" s="12"/>
      <c r="B1424" s="12"/>
      <c r="C1424" s="13"/>
      <c r="D1424" s="12"/>
      <c r="E1424" s="12"/>
      <c r="F1424" s="12"/>
      <c r="G1424" s="12"/>
      <c r="H1424" s="12"/>
      <c r="I1424" s="12"/>
      <c r="J1424" s="11"/>
    </row>
    <row r="1425" spans="1:11" x14ac:dyDescent="0.25">
      <c r="A1425" s="9" t="s">
        <v>283</v>
      </c>
      <c r="B1425" s="9"/>
      <c r="C1425" s="13"/>
      <c r="D1425" s="12"/>
      <c r="E1425" s="12"/>
      <c r="F1425" s="12"/>
      <c r="G1425" s="12"/>
      <c r="H1425" s="12"/>
      <c r="I1425" s="12"/>
      <c r="J1425" s="11"/>
    </row>
    <row r="1426" spans="1:11" x14ac:dyDescent="0.25">
      <c r="A1426" s="462" t="s">
        <v>521</v>
      </c>
      <c r="B1426" s="463"/>
      <c r="C1426" s="463"/>
      <c r="D1426" s="463"/>
      <c r="E1426" s="464"/>
      <c r="F1426" s="9"/>
      <c r="G1426" s="9"/>
      <c r="H1426" s="9"/>
      <c r="I1426" s="9"/>
      <c r="J1426" s="9"/>
    </row>
    <row r="1427" spans="1:11" x14ac:dyDescent="0.25">
      <c r="A1427" s="14"/>
      <c r="B1427" s="14"/>
      <c r="C1427" s="14"/>
      <c r="D1427" s="14"/>
      <c r="E1427" s="14"/>
      <c r="F1427" s="2"/>
      <c r="G1427" s="2"/>
      <c r="H1427" s="2"/>
      <c r="I1427" s="2"/>
      <c r="J1427" s="2"/>
    </row>
    <row r="1428" spans="1:11" ht="72" customHeight="1" x14ac:dyDescent="0.25">
      <c r="A1428" s="15" t="s">
        <v>285</v>
      </c>
      <c r="B1428" s="15" t="s">
        <v>286</v>
      </c>
      <c r="C1428" s="15" t="s">
        <v>287</v>
      </c>
      <c r="D1428" s="15" t="s">
        <v>288</v>
      </c>
      <c r="E1428" s="15" t="s">
        <v>289</v>
      </c>
      <c r="F1428" s="2">
        <v>41.723877363128572</v>
      </c>
      <c r="G1428" s="2">
        <v>14.416877753383716</v>
      </c>
      <c r="H1428" s="2">
        <v>0</v>
      </c>
      <c r="I1428" s="2">
        <v>5.1472128877036782</v>
      </c>
      <c r="J1428" s="2">
        <v>5.4494419097841598E-2</v>
      </c>
      <c r="K1428">
        <v>2.6305072082018848</v>
      </c>
    </row>
    <row r="1429" spans="1:11" ht="25.5" customHeight="1" x14ac:dyDescent="0.25">
      <c r="A1429" s="16"/>
      <c r="B1429" s="16"/>
      <c r="C1429" s="16" t="s">
        <v>290</v>
      </c>
      <c r="D1429" s="16" t="s">
        <v>291</v>
      </c>
      <c r="E1429" s="16" t="s">
        <v>292</v>
      </c>
      <c r="F1429" s="2"/>
      <c r="G1429" s="2"/>
      <c r="H1429" s="2"/>
      <c r="I1429" s="2"/>
      <c r="J1429" s="2"/>
    </row>
    <row r="1430" spans="1:11" ht="38.25" customHeight="1" x14ac:dyDescent="0.25">
      <c r="A1430" s="38" t="str">
        <f>+'[1]CM.05-SERV.TER.'!$A$9</f>
        <v>Servicio por mantenimiento de  Equipos de computo.</v>
      </c>
      <c r="B1430" s="33" t="str">
        <f>+'[1]CM.05-SERV.TER.'!$C$9</f>
        <v>servicio</v>
      </c>
      <c r="C1430" s="34">
        <f t="shared" ref="C1430:C1435" si="54">E1430/D1430</f>
        <v>3.9155290318251289E-2</v>
      </c>
      <c r="D1430" s="35">
        <f>+'[1]CM.05-SERV.TER.'!$D$9</f>
        <v>1065.5999999999999</v>
      </c>
      <c r="E1430" s="36">
        <f>F1428</f>
        <v>41.723877363128572</v>
      </c>
      <c r="F1430" s="2"/>
      <c r="G1430" s="2"/>
      <c r="H1430" s="2"/>
      <c r="I1430" s="2"/>
      <c r="J1430" s="2"/>
    </row>
    <row r="1431" spans="1:11" ht="38.25" customHeight="1" x14ac:dyDescent="0.25">
      <c r="A1431" s="39" t="str">
        <f>+'[1]CM.05-SERV.TER.'!$A$10</f>
        <v>Servicio por  mantenimiento de Impresoras.</v>
      </c>
      <c r="B1431" s="17" t="str">
        <f>+'[1]CM.05-SERV.TER.'!$C$10</f>
        <v>servicio</v>
      </c>
      <c r="C1431" s="18">
        <f t="shared" si="54"/>
        <v>1.3651053643957691E-2</v>
      </c>
      <c r="D1431" s="19">
        <f>+'[1]CM.05-SERV.TER.'!$D$10</f>
        <v>1056.0999999999999</v>
      </c>
      <c r="E1431" s="20">
        <f>G1428</f>
        <v>14.416877753383716</v>
      </c>
      <c r="F1431" s="2"/>
      <c r="G1431" s="2"/>
      <c r="H1431" s="2"/>
      <c r="I1431" s="2"/>
      <c r="J1431" s="2"/>
    </row>
    <row r="1432" spans="1:11" ht="38.25" customHeight="1" x14ac:dyDescent="0.25">
      <c r="A1432" s="39" t="str">
        <f>+'[1]CM.05-SERV.TER.'!$A$11</f>
        <v>Servicio por mantenimiento de Modulos  de trabajo</v>
      </c>
      <c r="B1432" s="17" t="str">
        <f>+'[1]CM.05-SERV.TER.'!$C$11</f>
        <v>servicio</v>
      </c>
      <c r="C1432" s="18">
        <f t="shared" si="54"/>
        <v>0</v>
      </c>
      <c r="D1432" s="19">
        <f>+'[1]CM.05-SERV.TER.'!$D$11</f>
        <v>188.55555555555554</v>
      </c>
      <c r="E1432" s="20">
        <f>H1428</f>
        <v>0</v>
      </c>
      <c r="F1432" s="2"/>
      <c r="G1432" s="2"/>
      <c r="H1432" s="2"/>
      <c r="I1432" s="2"/>
      <c r="J1432" s="2"/>
    </row>
    <row r="1433" spans="1:11" ht="38.25" customHeight="1" x14ac:dyDescent="0.25">
      <c r="A1433" s="39" t="str">
        <f>+'[1]CM.05-SERV.TER.'!$A$12</f>
        <v xml:space="preserve">Servicio por mantenimiento de escritorio </v>
      </c>
      <c r="B1433" s="17" t="str">
        <f>+'[1]CM.05-SERV.TER.'!$C$12</f>
        <v>servicio</v>
      </c>
      <c r="C1433" s="18">
        <f t="shared" si="54"/>
        <v>1.7592124188969552E-2</v>
      </c>
      <c r="D1433" s="19">
        <f>+'[1]CM.05-SERV.TER.'!$D$12</f>
        <v>292.58620689655174</v>
      </c>
      <c r="E1433" s="20">
        <f>I1428</f>
        <v>5.1472128877036782</v>
      </c>
      <c r="F1433" s="2"/>
      <c r="G1433" s="2"/>
      <c r="H1433" s="2"/>
      <c r="I1433" s="2"/>
      <c r="J1433" s="2"/>
    </row>
    <row r="1434" spans="1:11" x14ac:dyDescent="0.25">
      <c r="A1434" s="39" t="str">
        <f>+'[1]CM.05-SERV.TER.'!$A$13</f>
        <v xml:space="preserve">Servicio por mantenimiento de sillon </v>
      </c>
      <c r="B1434" s="17" t="str">
        <f>+'[1]CM.05-SERV.TER.'!$C$13</f>
        <v>servicio</v>
      </c>
      <c r="C1434" s="18">
        <f t="shared" si="54"/>
        <v>8.9914185900976125E-5</v>
      </c>
      <c r="D1434" s="19">
        <f>+'[1]CM.05-SERV.TER.'!$D$13</f>
        <v>606.07142857142856</v>
      </c>
      <c r="E1434" s="20">
        <f>J1428</f>
        <v>5.4494419097841598E-2</v>
      </c>
      <c r="F1434" s="2"/>
      <c r="G1434" s="2"/>
      <c r="H1434" s="2"/>
      <c r="I1434" s="2"/>
      <c r="J1434" s="2"/>
    </row>
    <row r="1435" spans="1:11" ht="45.75" customHeight="1" x14ac:dyDescent="0.25">
      <c r="A1435" s="40" t="str">
        <f>+'[1]CM.05-SERV.TER.'!$A$14</f>
        <v>Servicio por mantenimiento de armario</v>
      </c>
      <c r="B1435" s="21" t="str">
        <f>+'[1]CM.05-SERV.TER.'!$C$14</f>
        <v>servicio</v>
      </c>
      <c r="C1435" s="22">
        <f t="shared" si="54"/>
        <v>3.6892204805659905E-2</v>
      </c>
      <c r="D1435" s="23">
        <f>+'[1]CM.05-SERV.TER.'!$D$14</f>
        <v>71.30252100840336</v>
      </c>
      <c r="E1435" s="37">
        <f>K1428</f>
        <v>2.6305072082018848</v>
      </c>
      <c r="F1435" s="2"/>
      <c r="G1435" s="2"/>
      <c r="H1435" s="2"/>
      <c r="I1435" s="2"/>
      <c r="J1435" s="2"/>
    </row>
    <row r="1436" spans="1:11" x14ac:dyDescent="0.25">
      <c r="A1436" s="5"/>
      <c r="B1436" s="6"/>
      <c r="C1436" s="31" t="s">
        <v>293</v>
      </c>
      <c r="D1436" s="32"/>
      <c r="E1436" s="29">
        <f>+SUM(E1430:E1435)</f>
        <v>63.972969631515696</v>
      </c>
      <c r="F1436" s="2"/>
      <c r="G1436" s="2"/>
      <c r="H1436" s="2"/>
      <c r="I1436" s="2"/>
      <c r="J1436" s="2"/>
    </row>
    <row r="1437" spans="1:11" x14ac:dyDescent="0.25">
      <c r="A1437" s="5"/>
      <c r="B1437" s="6"/>
      <c r="C1437" s="24" t="s">
        <v>294</v>
      </c>
      <c r="D1437" s="25"/>
      <c r="E1437" s="26">
        <v>5</v>
      </c>
      <c r="F1437" s="2"/>
      <c r="G1437" s="2"/>
      <c r="H1437" s="2"/>
      <c r="I1437" s="2"/>
      <c r="J1437" s="2"/>
    </row>
    <row r="1438" spans="1:11" x14ac:dyDescent="0.25">
      <c r="A1438" s="5"/>
      <c r="B1438" s="6"/>
      <c r="C1438" s="27" t="s">
        <v>295</v>
      </c>
      <c r="D1438" s="28"/>
      <c r="E1438" s="29">
        <f>+E1436/E1437</f>
        <v>12.79459392630314</v>
      </c>
      <c r="F1438" s="2"/>
      <c r="G1438" s="2"/>
      <c r="H1438" s="2"/>
      <c r="I1438" s="2"/>
      <c r="J1438" s="2"/>
    </row>
    <row r="1441" spans="1:11" ht="20.25" customHeight="1" x14ac:dyDescent="0.25">
      <c r="A1441" s="391" t="s">
        <v>279</v>
      </c>
      <c r="B1441" s="391"/>
      <c r="C1441" s="391"/>
      <c r="D1441" s="391"/>
      <c r="E1441" s="391"/>
      <c r="F1441" s="1"/>
      <c r="G1441" s="1"/>
      <c r="H1441" s="2"/>
      <c r="I1441" s="2"/>
      <c r="J1441" s="2"/>
    </row>
    <row r="1442" spans="1:11" x14ac:dyDescent="0.25">
      <c r="A1442" s="3"/>
      <c r="B1442" s="3"/>
      <c r="C1442" s="3"/>
      <c r="D1442" s="3"/>
      <c r="E1442" s="3"/>
      <c r="F1442" s="3"/>
      <c r="G1442" s="3"/>
      <c r="H1442" s="2"/>
      <c r="I1442" s="2"/>
      <c r="J1442" s="2"/>
    </row>
    <row r="1443" spans="1:11" x14ac:dyDescent="0.25">
      <c r="A1443" s="4"/>
      <c r="B1443" s="4"/>
      <c r="C1443" s="5"/>
      <c r="D1443" s="6"/>
      <c r="E1443" s="7"/>
      <c r="F1443" s="2"/>
      <c r="G1443" s="2"/>
      <c r="H1443" s="2"/>
      <c r="I1443" s="2"/>
      <c r="J1443" s="2"/>
    </row>
    <row r="1444" spans="1:11" ht="15.75" x14ac:dyDescent="0.25">
      <c r="A1444" s="392" t="s">
        <v>280</v>
      </c>
      <c r="B1444" s="392"/>
      <c r="C1444" s="392"/>
      <c r="D1444" s="392"/>
      <c r="E1444" s="392"/>
      <c r="F1444" s="2"/>
      <c r="G1444" s="2"/>
      <c r="H1444" s="2"/>
      <c r="I1444" s="2"/>
      <c r="J1444" s="2"/>
    </row>
    <row r="1445" spans="1:11" ht="15.75" customHeight="1" x14ac:dyDescent="0.25">
      <c r="A1445" s="393" t="s">
        <v>281</v>
      </c>
      <c r="B1445" s="393"/>
      <c r="C1445" s="393"/>
      <c r="D1445" s="393"/>
      <c r="E1445" s="393"/>
      <c r="F1445" s="2"/>
      <c r="G1445" s="2"/>
      <c r="H1445" s="2"/>
      <c r="I1445" s="2"/>
      <c r="J1445" s="2"/>
    </row>
    <row r="1446" spans="1:11" x14ac:dyDescent="0.25">
      <c r="A1446" s="2"/>
      <c r="B1446" s="8"/>
      <c r="C1446" s="8"/>
      <c r="D1446" s="2"/>
      <c r="E1446" s="2"/>
      <c r="F1446" s="2"/>
      <c r="G1446" s="2"/>
      <c r="H1446" s="2"/>
      <c r="I1446" s="2"/>
      <c r="J1446" s="2"/>
    </row>
    <row r="1447" spans="1:11" x14ac:dyDescent="0.25">
      <c r="A1447" s="9" t="s">
        <v>282</v>
      </c>
      <c r="B1447" s="9"/>
      <c r="C1447" s="10"/>
      <c r="D1447" s="9"/>
      <c r="E1447" s="9"/>
      <c r="F1447" s="9"/>
      <c r="G1447" s="9"/>
      <c r="H1447" s="9"/>
      <c r="I1447" s="9"/>
      <c r="J1447" s="11"/>
    </row>
    <row r="1448" spans="1:11" x14ac:dyDescent="0.25">
      <c r="A1448" s="468" t="s">
        <v>4</v>
      </c>
      <c r="B1448" s="469"/>
      <c r="C1448" s="469"/>
      <c r="D1448" s="469"/>
      <c r="E1448" s="470"/>
      <c r="F1448" s="9"/>
      <c r="G1448" s="9"/>
      <c r="H1448" s="9"/>
      <c r="I1448" s="9"/>
      <c r="J1448" s="9"/>
    </row>
    <row r="1449" spans="1:11" x14ac:dyDescent="0.25">
      <c r="A1449" s="295" t="s">
        <v>14</v>
      </c>
      <c r="B1449" s="12"/>
      <c r="C1449" s="13"/>
      <c r="D1449" s="12"/>
      <c r="E1449" s="296"/>
      <c r="F1449" s="12"/>
      <c r="G1449" s="12"/>
      <c r="H1449" s="12"/>
      <c r="I1449" s="12"/>
      <c r="J1449" s="11"/>
    </row>
    <row r="1450" spans="1:11" ht="50.25" customHeight="1" x14ac:dyDescent="0.25">
      <c r="A1450" s="534" t="s">
        <v>40</v>
      </c>
      <c r="B1450" s="520"/>
      <c r="C1450" s="520"/>
      <c r="D1450" s="520"/>
      <c r="E1450" s="535"/>
      <c r="F1450" s="9"/>
      <c r="G1450" s="9"/>
      <c r="H1450" s="9"/>
      <c r="I1450" s="9"/>
      <c r="J1450" s="9"/>
    </row>
    <row r="1451" spans="1:11" x14ac:dyDescent="0.25">
      <c r="A1451" s="31"/>
      <c r="B1451" s="32"/>
      <c r="C1451" s="293"/>
      <c r="D1451" s="32"/>
      <c r="E1451" s="294"/>
      <c r="F1451" s="12"/>
      <c r="G1451" s="12"/>
      <c r="H1451" s="12"/>
      <c r="I1451" s="12"/>
      <c r="J1451" s="11"/>
    </row>
    <row r="1452" spans="1:11" x14ac:dyDescent="0.25">
      <c r="A1452" s="9" t="s">
        <v>283</v>
      </c>
      <c r="B1452" s="9"/>
      <c r="C1452" s="13"/>
      <c r="D1452" s="12"/>
      <c r="E1452" s="12"/>
      <c r="F1452" s="12"/>
      <c r="G1452" s="12"/>
      <c r="H1452" s="12"/>
      <c r="I1452" s="12"/>
      <c r="J1452" s="11"/>
    </row>
    <row r="1453" spans="1:11" x14ac:dyDescent="0.25">
      <c r="A1453" s="462" t="s">
        <v>521</v>
      </c>
      <c r="B1453" s="463"/>
      <c r="C1453" s="463"/>
      <c r="D1453" s="463"/>
      <c r="E1453" s="464"/>
      <c r="F1453" s="9"/>
      <c r="G1453" s="9"/>
      <c r="H1453" s="9"/>
      <c r="I1453" s="9"/>
      <c r="J1453" s="9"/>
    </row>
    <row r="1454" spans="1:11" x14ac:dyDescent="0.25">
      <c r="A1454" s="14"/>
      <c r="B1454" s="14"/>
      <c r="C1454" s="14"/>
      <c r="D1454" s="14"/>
      <c r="E1454" s="14"/>
      <c r="F1454" s="2"/>
      <c r="G1454" s="2"/>
      <c r="H1454" s="2"/>
      <c r="I1454" s="2"/>
      <c r="J1454" s="2"/>
    </row>
    <row r="1455" spans="1:11" ht="72" customHeight="1" x14ac:dyDescent="0.25">
      <c r="A1455" s="15" t="s">
        <v>285</v>
      </c>
      <c r="B1455" s="15" t="s">
        <v>286</v>
      </c>
      <c r="C1455" s="15" t="s">
        <v>287</v>
      </c>
      <c r="D1455" s="15" t="s">
        <v>288</v>
      </c>
      <c r="E1455" s="15" t="s">
        <v>289</v>
      </c>
      <c r="F1455" s="2">
        <v>4.6587219879560546</v>
      </c>
      <c r="G1455" s="2">
        <v>2.3085943559874198</v>
      </c>
      <c r="H1455" s="2">
        <v>0</v>
      </c>
      <c r="I1455" s="2">
        <v>0.639582298912174</v>
      </c>
      <c r="J1455" s="2">
        <v>0</v>
      </c>
      <c r="K1455">
        <v>0.46759378155763975</v>
      </c>
    </row>
    <row r="1456" spans="1:11" ht="25.5" customHeight="1" x14ac:dyDescent="0.25">
      <c r="A1456" s="16"/>
      <c r="B1456" s="16"/>
      <c r="C1456" s="16" t="s">
        <v>290</v>
      </c>
      <c r="D1456" s="16" t="s">
        <v>291</v>
      </c>
      <c r="E1456" s="16" t="s">
        <v>292</v>
      </c>
      <c r="F1456" s="2"/>
      <c r="G1456" s="2"/>
      <c r="H1456" s="2"/>
      <c r="I1456" s="2"/>
      <c r="J1456" s="2"/>
    </row>
    <row r="1457" spans="1:10" ht="38.25" customHeight="1" x14ac:dyDescent="0.25">
      <c r="A1457" s="38" t="str">
        <f>+'[1]CM.05-SERV.TER.'!$A$9</f>
        <v>Servicio por mantenimiento de  Equipos de computo.</v>
      </c>
      <c r="B1457" s="33" t="str">
        <f>+'[1]CM.05-SERV.TER.'!$C$9</f>
        <v>servicio</v>
      </c>
      <c r="C1457" s="34">
        <f t="shared" ref="C1457:C1462" si="55">E1457/D1457</f>
        <v>4.371923787496298E-3</v>
      </c>
      <c r="D1457" s="35">
        <f>+'[1]CM.05-SERV.TER.'!$D$9</f>
        <v>1065.5999999999999</v>
      </c>
      <c r="E1457" s="36">
        <f>F1455</f>
        <v>4.6587219879560546</v>
      </c>
      <c r="F1457" s="2"/>
      <c r="G1457" s="2"/>
      <c r="H1457" s="2"/>
      <c r="I1457" s="2"/>
      <c r="J1457" s="2"/>
    </row>
    <row r="1458" spans="1:10" ht="38.25" customHeight="1" x14ac:dyDescent="0.25">
      <c r="A1458" s="39" t="str">
        <f>+'[1]CM.05-SERV.TER.'!$A$10</f>
        <v>Servicio por  mantenimiento de Impresoras.</v>
      </c>
      <c r="B1458" s="17" t="str">
        <f>+'[1]CM.05-SERV.TER.'!$C$10</f>
        <v>servicio</v>
      </c>
      <c r="C1458" s="18">
        <f t="shared" si="55"/>
        <v>2.185961893748149E-3</v>
      </c>
      <c r="D1458" s="19">
        <f>+'[1]CM.05-SERV.TER.'!$D$10</f>
        <v>1056.0999999999999</v>
      </c>
      <c r="E1458" s="20">
        <f>G1455</f>
        <v>2.3085943559874198</v>
      </c>
      <c r="F1458" s="2"/>
      <c r="G1458" s="2"/>
      <c r="H1458" s="2"/>
      <c r="I1458" s="2"/>
      <c r="J1458" s="2"/>
    </row>
    <row r="1459" spans="1:10" ht="38.25" customHeight="1" x14ac:dyDescent="0.25">
      <c r="A1459" s="39" t="str">
        <f>+'[1]CM.05-SERV.TER.'!$A$11</f>
        <v>Servicio por mantenimiento de Modulos  de trabajo</v>
      </c>
      <c r="B1459" s="17" t="str">
        <f>+'[1]CM.05-SERV.TER.'!$C$11</f>
        <v>servicio</v>
      </c>
      <c r="C1459" s="18">
        <f t="shared" si="55"/>
        <v>0</v>
      </c>
      <c r="D1459" s="19">
        <f>+'[1]CM.05-SERV.TER.'!$D$11</f>
        <v>188.55555555555554</v>
      </c>
      <c r="E1459" s="20">
        <f>H1455</f>
        <v>0</v>
      </c>
      <c r="F1459" s="2"/>
      <c r="G1459" s="2"/>
      <c r="H1459" s="2"/>
      <c r="I1459" s="2"/>
      <c r="J1459" s="2"/>
    </row>
    <row r="1460" spans="1:10" ht="38.25" customHeight="1" x14ac:dyDescent="0.25">
      <c r="A1460" s="39" t="str">
        <f>+'[1]CM.05-SERV.TER.'!$A$12</f>
        <v xml:space="preserve">Servicio por mantenimiento de escritorio </v>
      </c>
      <c r="B1460" s="17" t="str">
        <f>+'[1]CM.05-SERV.TER.'!$C$12</f>
        <v>servicio</v>
      </c>
      <c r="C1460" s="18">
        <f t="shared" si="55"/>
        <v>2.185961893748149E-3</v>
      </c>
      <c r="D1460" s="19">
        <f>+'[1]CM.05-SERV.TER.'!$D$12</f>
        <v>292.58620689655174</v>
      </c>
      <c r="E1460" s="20">
        <f>I1455</f>
        <v>0.639582298912174</v>
      </c>
      <c r="F1460" s="2"/>
      <c r="G1460" s="2"/>
      <c r="H1460" s="2"/>
      <c r="I1460" s="2"/>
      <c r="J1460" s="2"/>
    </row>
    <row r="1461" spans="1:10" x14ac:dyDescent="0.25">
      <c r="A1461" s="39" t="str">
        <f>+'[1]CM.05-SERV.TER.'!$A$13</f>
        <v xml:space="preserve">Servicio por mantenimiento de sillon </v>
      </c>
      <c r="B1461" s="17" t="str">
        <f>+'[1]CM.05-SERV.TER.'!$C$13</f>
        <v>servicio</v>
      </c>
      <c r="C1461" s="18">
        <f t="shared" si="55"/>
        <v>0</v>
      </c>
      <c r="D1461" s="19">
        <f>+'[1]CM.05-SERV.TER.'!$D$13</f>
        <v>606.07142857142856</v>
      </c>
      <c r="E1461" s="20">
        <f>J1455</f>
        <v>0</v>
      </c>
      <c r="F1461" s="2"/>
      <c r="G1461" s="2"/>
      <c r="H1461" s="2"/>
      <c r="I1461" s="2"/>
      <c r="J1461" s="2"/>
    </row>
    <row r="1462" spans="1:10" x14ac:dyDescent="0.25">
      <c r="A1462" s="40" t="str">
        <f>+'[1]CM.05-SERV.TER.'!$A$14</f>
        <v>Servicio por mantenimiento de armario</v>
      </c>
      <c r="B1462" s="21" t="str">
        <f>+'[1]CM.05-SERV.TER.'!$C$14</f>
        <v>servicio</v>
      </c>
      <c r="C1462" s="22">
        <f t="shared" si="55"/>
        <v>6.5578856812444465E-3</v>
      </c>
      <c r="D1462" s="23">
        <f>+'[1]CM.05-SERV.TER.'!$D$14</f>
        <v>71.30252100840336</v>
      </c>
      <c r="E1462" s="37">
        <f>K1455</f>
        <v>0.46759378155763975</v>
      </c>
      <c r="F1462" s="2"/>
      <c r="G1462" s="2"/>
      <c r="H1462" s="2"/>
      <c r="I1462" s="2"/>
      <c r="J1462" s="2"/>
    </row>
    <row r="1463" spans="1:10" x14ac:dyDescent="0.25">
      <c r="A1463" s="5"/>
      <c r="B1463" s="6"/>
      <c r="C1463" s="31" t="s">
        <v>293</v>
      </c>
      <c r="D1463" s="32"/>
      <c r="E1463" s="29">
        <f>+SUM(E1457:E1462)</f>
        <v>8.0744924244132878</v>
      </c>
      <c r="F1463" s="2"/>
      <c r="G1463" s="2"/>
      <c r="H1463" s="2"/>
      <c r="I1463" s="2"/>
      <c r="J1463" s="2"/>
    </row>
    <row r="1464" spans="1:10" x14ac:dyDescent="0.25">
      <c r="A1464" s="5"/>
      <c r="B1464" s="6"/>
      <c r="C1464" s="24" t="s">
        <v>294</v>
      </c>
      <c r="D1464" s="25"/>
      <c r="E1464" s="26">
        <v>3</v>
      </c>
      <c r="F1464" s="2"/>
      <c r="G1464" s="2"/>
      <c r="H1464" s="2"/>
      <c r="I1464" s="2"/>
      <c r="J1464" s="2"/>
    </row>
    <row r="1465" spans="1:10" x14ac:dyDescent="0.25">
      <c r="A1465" s="5"/>
      <c r="B1465" s="6"/>
      <c r="C1465" s="27" t="s">
        <v>295</v>
      </c>
      <c r="D1465" s="28"/>
      <c r="E1465" s="29">
        <f>+E1463/E1464</f>
        <v>2.6914974748044291</v>
      </c>
      <c r="F1465" s="2"/>
      <c r="G1465" s="2"/>
      <c r="H1465" s="2"/>
      <c r="I1465" s="2"/>
      <c r="J1465" s="2"/>
    </row>
    <row r="1468" spans="1:10" ht="20.25" customHeight="1" x14ac:dyDescent="0.25">
      <c r="A1468" s="391" t="s">
        <v>279</v>
      </c>
      <c r="B1468" s="391"/>
      <c r="C1468" s="391"/>
      <c r="D1468" s="391"/>
      <c r="E1468" s="391"/>
      <c r="F1468" s="1"/>
      <c r="G1468" s="1"/>
      <c r="H1468" s="2"/>
      <c r="I1468" s="2"/>
      <c r="J1468" s="2"/>
    </row>
    <row r="1469" spans="1:10" x14ac:dyDescent="0.25">
      <c r="A1469" s="3"/>
      <c r="B1469" s="3"/>
      <c r="C1469" s="3"/>
      <c r="D1469" s="3"/>
      <c r="E1469" s="3"/>
      <c r="F1469" s="3"/>
      <c r="G1469" s="3"/>
      <c r="H1469" s="2"/>
      <c r="I1469" s="2"/>
      <c r="J1469" s="2"/>
    </row>
    <row r="1470" spans="1:10" x14ac:dyDescent="0.25">
      <c r="A1470" s="4"/>
      <c r="B1470" s="4"/>
      <c r="C1470" s="5"/>
      <c r="D1470" s="6"/>
      <c r="E1470" s="7"/>
      <c r="F1470" s="2"/>
      <c r="G1470" s="2"/>
      <c r="H1470" s="2"/>
      <c r="I1470" s="2"/>
      <c r="J1470" s="2"/>
    </row>
    <row r="1471" spans="1:10" ht="15.75" x14ac:dyDescent="0.25">
      <c r="A1471" s="392" t="s">
        <v>280</v>
      </c>
      <c r="B1471" s="392"/>
      <c r="C1471" s="392"/>
      <c r="D1471" s="392"/>
      <c r="E1471" s="392"/>
      <c r="F1471" s="2"/>
      <c r="G1471" s="2"/>
      <c r="H1471" s="2"/>
      <c r="I1471" s="2"/>
      <c r="J1471" s="2"/>
    </row>
    <row r="1472" spans="1:10" ht="15.75" customHeight="1" x14ac:dyDescent="0.25">
      <c r="A1472" s="393" t="s">
        <v>281</v>
      </c>
      <c r="B1472" s="393"/>
      <c r="C1472" s="393"/>
      <c r="D1472" s="393"/>
      <c r="E1472" s="393"/>
      <c r="F1472" s="2"/>
      <c r="G1472" s="2"/>
      <c r="H1472" s="2"/>
      <c r="I1472" s="2"/>
      <c r="J1472" s="2"/>
    </row>
    <row r="1473" spans="1:11" x14ac:dyDescent="0.25">
      <c r="A1473" s="2"/>
      <c r="B1473" s="8"/>
      <c r="C1473" s="8"/>
      <c r="D1473" s="2"/>
      <c r="E1473" s="2"/>
      <c r="F1473" s="2"/>
      <c r="G1473" s="2"/>
      <c r="H1473" s="2"/>
      <c r="I1473" s="2"/>
      <c r="J1473" s="2"/>
    </row>
    <row r="1474" spans="1:11" x14ac:dyDescent="0.25">
      <c r="A1474" s="9" t="s">
        <v>282</v>
      </c>
      <c r="B1474" s="9"/>
      <c r="C1474" s="10"/>
      <c r="D1474" s="9"/>
      <c r="E1474" s="9"/>
      <c r="F1474" s="9"/>
      <c r="G1474" s="9"/>
      <c r="H1474" s="9"/>
      <c r="I1474" s="9"/>
      <c r="J1474" s="11"/>
    </row>
    <row r="1475" spans="1:11" x14ac:dyDescent="0.25">
      <c r="A1475" s="468" t="s">
        <v>4</v>
      </c>
      <c r="B1475" s="469"/>
      <c r="C1475" s="469"/>
      <c r="D1475" s="469"/>
      <c r="E1475" s="470"/>
      <c r="F1475" s="9"/>
      <c r="G1475" s="9"/>
      <c r="H1475" s="9"/>
      <c r="I1475" s="9"/>
      <c r="J1475" s="9"/>
    </row>
    <row r="1476" spans="1:11" x14ac:dyDescent="0.25">
      <c r="A1476" s="295" t="s">
        <v>12</v>
      </c>
      <c r="B1476" s="12"/>
      <c r="C1476" s="13"/>
      <c r="D1476" s="12"/>
      <c r="E1476" s="296"/>
      <c r="F1476" s="12"/>
      <c r="G1476" s="12"/>
      <c r="H1476" s="12"/>
      <c r="I1476" s="12"/>
      <c r="J1476" s="11"/>
    </row>
    <row r="1477" spans="1:11" ht="24.75" customHeight="1" x14ac:dyDescent="0.25">
      <c r="A1477" s="536" t="s">
        <v>41</v>
      </c>
      <c r="B1477" s="537"/>
      <c r="C1477" s="537"/>
      <c r="D1477" s="537"/>
      <c r="E1477" s="538"/>
      <c r="F1477" s="9"/>
      <c r="G1477" s="9"/>
      <c r="H1477" s="9"/>
      <c r="I1477" s="9"/>
      <c r="J1477" s="9"/>
    </row>
    <row r="1478" spans="1:11" x14ac:dyDescent="0.25">
      <c r="A1478" s="12"/>
      <c r="B1478" s="12"/>
      <c r="C1478" s="13"/>
      <c r="D1478" s="12"/>
      <c r="E1478" s="12"/>
      <c r="F1478" s="12"/>
      <c r="G1478" s="12"/>
      <c r="H1478" s="12"/>
      <c r="I1478" s="12"/>
      <c r="J1478" s="11"/>
    </row>
    <row r="1479" spans="1:11" x14ac:dyDescent="0.25">
      <c r="A1479" s="9" t="s">
        <v>283</v>
      </c>
      <c r="B1479" s="9"/>
      <c r="C1479" s="13"/>
      <c r="D1479" s="12"/>
      <c r="E1479" s="12"/>
      <c r="F1479" s="12"/>
      <c r="G1479" s="12"/>
      <c r="H1479" s="12"/>
      <c r="I1479" s="12"/>
      <c r="J1479" s="11"/>
    </row>
    <row r="1480" spans="1:11" x14ac:dyDescent="0.25">
      <c r="A1480" s="462" t="s">
        <v>521</v>
      </c>
      <c r="B1480" s="463"/>
      <c r="C1480" s="463"/>
      <c r="D1480" s="463"/>
      <c r="E1480" s="464"/>
      <c r="F1480" s="9"/>
      <c r="G1480" s="9"/>
      <c r="H1480" s="9"/>
      <c r="I1480" s="9"/>
      <c r="J1480" s="9"/>
    </row>
    <row r="1481" spans="1:11" x14ac:dyDescent="0.25">
      <c r="A1481" s="14"/>
      <c r="B1481" s="14"/>
      <c r="C1481" s="14"/>
      <c r="D1481" s="14"/>
      <c r="E1481" s="14"/>
      <c r="F1481" s="2"/>
      <c r="G1481" s="2"/>
      <c r="H1481" s="2"/>
      <c r="I1481" s="2"/>
      <c r="J1481" s="2"/>
    </row>
    <row r="1482" spans="1:11" ht="72" customHeight="1" x14ac:dyDescent="0.25">
      <c r="A1482" s="15" t="s">
        <v>285</v>
      </c>
      <c r="B1482" s="15" t="s">
        <v>286</v>
      </c>
      <c r="C1482" s="15" t="s">
        <v>287</v>
      </c>
      <c r="D1482" s="15" t="s">
        <v>288</v>
      </c>
      <c r="E1482" s="15" t="s">
        <v>289</v>
      </c>
      <c r="F1482" s="2">
        <v>25.034326417877139</v>
      </c>
      <c r="G1482" s="2">
        <v>8.6501266520302309</v>
      </c>
      <c r="H1482" s="2">
        <v>0</v>
      </c>
      <c r="I1482" s="2">
        <v>3.0883277326222061</v>
      </c>
      <c r="J1482" s="2">
        <v>3.2696651458704956E-2</v>
      </c>
      <c r="K1482">
        <v>1.578304324921131</v>
      </c>
    </row>
    <row r="1483" spans="1:11" ht="25.5" customHeight="1" x14ac:dyDescent="0.25">
      <c r="A1483" s="16"/>
      <c r="B1483" s="16"/>
      <c r="C1483" s="16" t="s">
        <v>290</v>
      </c>
      <c r="D1483" s="16" t="s">
        <v>291</v>
      </c>
      <c r="E1483" s="16" t="s">
        <v>292</v>
      </c>
      <c r="F1483" s="2"/>
      <c r="G1483" s="2"/>
      <c r="H1483" s="2"/>
      <c r="I1483" s="2"/>
      <c r="J1483" s="2"/>
    </row>
    <row r="1484" spans="1:11" ht="38.25" customHeight="1" x14ac:dyDescent="0.25">
      <c r="A1484" s="38" t="str">
        <f>+'[1]CM.05-SERV.TER.'!$A$9</f>
        <v>Servicio por mantenimiento de  Equipos de computo.</v>
      </c>
      <c r="B1484" s="33" t="str">
        <f>+'[1]CM.05-SERV.TER.'!$C$9</f>
        <v>servicio</v>
      </c>
      <c r="C1484" s="34">
        <f t="shared" ref="C1484:C1489" si="56">E1484/D1484</f>
        <v>2.3493174190950771E-2</v>
      </c>
      <c r="D1484" s="35">
        <f>+'[1]CM.05-SERV.TER.'!$D$9</f>
        <v>1065.5999999999999</v>
      </c>
      <c r="E1484" s="36">
        <f>F1482</f>
        <v>25.034326417877139</v>
      </c>
      <c r="F1484" s="2"/>
      <c r="G1484" s="2"/>
      <c r="H1484" s="2"/>
      <c r="I1484" s="2"/>
      <c r="J1484" s="2"/>
    </row>
    <row r="1485" spans="1:11" ht="38.25" customHeight="1" x14ac:dyDescent="0.25">
      <c r="A1485" s="39" t="str">
        <f>+'[1]CM.05-SERV.TER.'!$A$10</f>
        <v>Servicio por  mantenimiento de Impresoras.</v>
      </c>
      <c r="B1485" s="17" t="str">
        <f>+'[1]CM.05-SERV.TER.'!$C$10</f>
        <v>servicio</v>
      </c>
      <c r="C1485" s="18">
        <f t="shared" si="56"/>
        <v>8.1906321863746152E-3</v>
      </c>
      <c r="D1485" s="19">
        <f>+'[1]CM.05-SERV.TER.'!$D$10</f>
        <v>1056.0999999999999</v>
      </c>
      <c r="E1485" s="20">
        <f>G1482</f>
        <v>8.6501266520302309</v>
      </c>
      <c r="F1485" s="2"/>
      <c r="G1485" s="2"/>
      <c r="H1485" s="2"/>
      <c r="I1485" s="2"/>
      <c r="J1485" s="2"/>
    </row>
    <row r="1486" spans="1:11" ht="38.25" customHeight="1" x14ac:dyDescent="0.25">
      <c r="A1486" s="39" t="str">
        <f>+'[1]CM.05-SERV.TER.'!$A$11</f>
        <v>Servicio por mantenimiento de Modulos  de trabajo</v>
      </c>
      <c r="B1486" s="17" t="str">
        <f>+'[1]CM.05-SERV.TER.'!$C$11</f>
        <v>servicio</v>
      </c>
      <c r="C1486" s="18">
        <f t="shared" si="56"/>
        <v>0</v>
      </c>
      <c r="D1486" s="19">
        <f>+'[1]CM.05-SERV.TER.'!$D$11</f>
        <v>188.55555555555554</v>
      </c>
      <c r="E1486" s="20">
        <f>H1482</f>
        <v>0</v>
      </c>
      <c r="F1486" s="2"/>
      <c r="G1486" s="2"/>
      <c r="H1486" s="2"/>
      <c r="I1486" s="2"/>
      <c r="J1486" s="2"/>
    </row>
    <row r="1487" spans="1:11" ht="38.25" customHeight="1" x14ac:dyDescent="0.25">
      <c r="A1487" s="39" t="str">
        <f>+'[1]CM.05-SERV.TER.'!$A$12</f>
        <v xml:space="preserve">Servicio por mantenimiento de escritorio </v>
      </c>
      <c r="B1487" s="17" t="str">
        <f>+'[1]CM.05-SERV.TER.'!$C$12</f>
        <v>servicio</v>
      </c>
      <c r="C1487" s="18">
        <f t="shared" si="56"/>
        <v>1.0555274513381729E-2</v>
      </c>
      <c r="D1487" s="19">
        <f>+'[1]CM.05-SERV.TER.'!$D$12</f>
        <v>292.58620689655174</v>
      </c>
      <c r="E1487" s="20">
        <f>I1482</f>
        <v>3.0883277326222061</v>
      </c>
      <c r="F1487" s="2"/>
      <c r="G1487" s="2"/>
      <c r="H1487" s="2"/>
      <c r="I1487" s="2"/>
      <c r="J1487" s="2"/>
    </row>
    <row r="1488" spans="1:11" x14ac:dyDescent="0.25">
      <c r="A1488" s="39" t="str">
        <f>+'[1]CM.05-SERV.TER.'!$A$13</f>
        <v xml:space="preserve">Servicio por mantenimiento de sillon </v>
      </c>
      <c r="B1488" s="17" t="str">
        <f>+'[1]CM.05-SERV.TER.'!$C$13</f>
        <v>servicio</v>
      </c>
      <c r="C1488" s="18">
        <f t="shared" si="56"/>
        <v>5.3948511540585667E-5</v>
      </c>
      <c r="D1488" s="19">
        <f>+'[1]CM.05-SERV.TER.'!$D$13</f>
        <v>606.07142857142856</v>
      </c>
      <c r="E1488" s="20">
        <f>J1482</f>
        <v>3.2696651458704956E-2</v>
      </c>
      <c r="F1488" s="2"/>
      <c r="G1488" s="2"/>
      <c r="H1488" s="2"/>
      <c r="I1488" s="2"/>
      <c r="J1488" s="2"/>
    </row>
    <row r="1489" spans="1:10" ht="39.75" customHeight="1" x14ac:dyDescent="0.25">
      <c r="A1489" s="40" t="str">
        <f>+'[1]CM.05-SERV.TER.'!$A$14</f>
        <v>Servicio por mantenimiento de armario</v>
      </c>
      <c r="B1489" s="21" t="str">
        <f>+'[1]CM.05-SERV.TER.'!$C$14</f>
        <v>servicio</v>
      </c>
      <c r="C1489" s="22">
        <f t="shared" si="56"/>
        <v>2.2135322883395946E-2</v>
      </c>
      <c r="D1489" s="23">
        <f>+'[1]CM.05-SERV.TER.'!$D$14</f>
        <v>71.30252100840336</v>
      </c>
      <c r="E1489" s="37">
        <f>K1482</f>
        <v>1.578304324921131</v>
      </c>
      <c r="F1489" s="2"/>
      <c r="G1489" s="2"/>
      <c r="H1489" s="2"/>
      <c r="I1489" s="2"/>
      <c r="J1489" s="2"/>
    </row>
    <row r="1490" spans="1:10" x14ac:dyDescent="0.25">
      <c r="A1490" s="5"/>
      <c r="B1490" s="6"/>
      <c r="C1490" s="31" t="s">
        <v>293</v>
      </c>
      <c r="D1490" s="32"/>
      <c r="E1490" s="29">
        <f>+SUM(E1484:E1489)</f>
        <v>38.383781778909409</v>
      </c>
      <c r="F1490" s="2"/>
      <c r="G1490" s="2"/>
      <c r="H1490" s="2"/>
      <c r="I1490" s="2"/>
      <c r="J1490" s="2"/>
    </row>
    <row r="1491" spans="1:10" x14ac:dyDescent="0.25">
      <c r="A1491" s="5"/>
      <c r="B1491" s="6"/>
      <c r="C1491" s="24" t="s">
        <v>294</v>
      </c>
      <c r="D1491" s="25"/>
      <c r="E1491" s="26">
        <v>3</v>
      </c>
      <c r="F1491" s="2"/>
      <c r="G1491" s="2"/>
      <c r="H1491" s="2"/>
      <c r="I1491" s="2"/>
      <c r="J1491" s="2"/>
    </row>
    <row r="1492" spans="1:10" x14ac:dyDescent="0.25">
      <c r="A1492" s="5"/>
      <c r="B1492" s="6"/>
      <c r="C1492" s="27" t="s">
        <v>295</v>
      </c>
      <c r="D1492" s="28"/>
      <c r="E1492" s="29">
        <f>+E1490/E1491</f>
        <v>12.794593926303136</v>
      </c>
      <c r="F1492" s="2"/>
      <c r="G1492" s="2"/>
      <c r="H1492" s="2"/>
      <c r="I1492" s="2"/>
      <c r="J1492" s="2"/>
    </row>
    <row r="1496" spans="1:10" ht="20.25" customHeight="1" x14ac:dyDescent="0.25">
      <c r="A1496" s="391" t="s">
        <v>279</v>
      </c>
      <c r="B1496" s="391"/>
      <c r="C1496" s="391"/>
      <c r="D1496" s="391"/>
      <c r="E1496" s="391"/>
      <c r="F1496" s="1"/>
      <c r="G1496" s="1"/>
      <c r="H1496" s="2"/>
      <c r="I1496" s="2"/>
      <c r="J1496" s="2"/>
    </row>
    <row r="1497" spans="1:10" x14ac:dyDescent="0.25">
      <c r="A1497" s="3"/>
      <c r="B1497" s="3"/>
      <c r="C1497" s="3"/>
      <c r="D1497" s="3"/>
      <c r="E1497" s="3"/>
      <c r="F1497" s="3"/>
      <c r="G1497" s="3"/>
      <c r="H1497" s="2"/>
      <c r="I1497" s="2"/>
      <c r="J1497" s="2"/>
    </row>
    <row r="1498" spans="1:10" x14ac:dyDescent="0.25">
      <c r="A1498" s="4"/>
      <c r="B1498" s="4"/>
      <c r="C1498" s="5"/>
      <c r="D1498" s="6"/>
      <c r="E1498" s="7"/>
      <c r="F1498" s="2"/>
      <c r="G1498" s="2"/>
      <c r="H1498" s="2"/>
      <c r="I1498" s="2"/>
      <c r="J1498" s="2"/>
    </row>
    <row r="1499" spans="1:10" ht="15.75" x14ac:dyDescent="0.25">
      <c r="A1499" s="392" t="s">
        <v>280</v>
      </c>
      <c r="B1499" s="392"/>
      <c r="C1499" s="392"/>
      <c r="D1499" s="392"/>
      <c r="E1499" s="392"/>
      <c r="F1499" s="2"/>
      <c r="G1499" s="2"/>
      <c r="H1499" s="2"/>
      <c r="I1499" s="2"/>
      <c r="J1499" s="2"/>
    </row>
    <row r="1500" spans="1:10" ht="15.75" customHeight="1" x14ac:dyDescent="0.25">
      <c r="A1500" s="393" t="s">
        <v>281</v>
      </c>
      <c r="B1500" s="393"/>
      <c r="C1500" s="393"/>
      <c r="D1500" s="393"/>
      <c r="E1500" s="393"/>
      <c r="F1500" s="2"/>
      <c r="G1500" s="2"/>
      <c r="H1500" s="2"/>
      <c r="I1500" s="2"/>
      <c r="J1500" s="2"/>
    </row>
    <row r="1501" spans="1:10" x14ac:dyDescent="0.25">
      <c r="A1501" s="2"/>
      <c r="B1501" s="8"/>
      <c r="C1501" s="8"/>
      <c r="D1501" s="2"/>
      <c r="E1501" s="2"/>
      <c r="F1501" s="2"/>
      <c r="G1501" s="2"/>
      <c r="H1501" s="2"/>
      <c r="I1501" s="2"/>
      <c r="J1501" s="2"/>
    </row>
    <row r="1502" spans="1:10" x14ac:dyDescent="0.25">
      <c r="A1502" s="9" t="s">
        <v>282</v>
      </c>
      <c r="B1502" s="9"/>
      <c r="C1502" s="10"/>
      <c r="D1502" s="9"/>
      <c r="E1502" s="9"/>
      <c r="F1502" s="9"/>
      <c r="G1502" s="9"/>
      <c r="H1502" s="9"/>
      <c r="I1502" s="9"/>
      <c r="J1502" s="11"/>
    </row>
    <row r="1503" spans="1:10" x14ac:dyDescent="0.25">
      <c r="A1503" s="468" t="s">
        <v>4</v>
      </c>
      <c r="B1503" s="469"/>
      <c r="C1503" s="469"/>
      <c r="D1503" s="469"/>
      <c r="E1503" s="470"/>
      <c r="F1503" s="9"/>
      <c r="G1503" s="9"/>
      <c r="H1503" s="9"/>
      <c r="I1503" s="9"/>
      <c r="J1503" s="9"/>
    </row>
    <row r="1504" spans="1:10" x14ac:dyDescent="0.25">
      <c r="A1504" s="295" t="s">
        <v>42</v>
      </c>
      <c r="B1504" s="12"/>
      <c r="C1504" s="13"/>
      <c r="D1504" s="12"/>
      <c r="E1504" s="296"/>
      <c r="F1504" s="12"/>
      <c r="G1504" s="12"/>
      <c r="H1504" s="12"/>
      <c r="I1504" s="12"/>
      <c r="J1504" s="11"/>
    </row>
    <row r="1505" spans="1:11" ht="35.25" customHeight="1" x14ac:dyDescent="0.25">
      <c r="A1505" s="639" t="s">
        <v>43</v>
      </c>
      <c r="B1505" s="640"/>
      <c r="C1505" s="640"/>
      <c r="D1505" s="640"/>
      <c r="E1505" s="641"/>
      <c r="F1505" s="12"/>
      <c r="G1505" s="12"/>
      <c r="H1505" s="12"/>
      <c r="I1505" s="12"/>
      <c r="J1505" s="11"/>
    </row>
    <row r="1506" spans="1:11" x14ac:dyDescent="0.25">
      <c r="A1506" s="12"/>
      <c r="B1506" s="12"/>
      <c r="C1506" s="13"/>
      <c r="D1506" s="12"/>
      <c r="E1506" s="12"/>
      <c r="F1506" s="12"/>
      <c r="G1506" s="12"/>
      <c r="H1506" s="12"/>
      <c r="I1506" s="12"/>
      <c r="J1506" s="11"/>
    </row>
    <row r="1507" spans="1:11" x14ac:dyDescent="0.25">
      <c r="A1507" s="9" t="s">
        <v>283</v>
      </c>
      <c r="B1507" s="9"/>
      <c r="C1507" s="13"/>
      <c r="D1507" s="12"/>
      <c r="E1507" s="12"/>
      <c r="F1507" s="12"/>
      <c r="G1507" s="12"/>
      <c r="H1507" s="12"/>
      <c r="I1507" s="12"/>
      <c r="J1507" s="11"/>
    </row>
    <row r="1508" spans="1:11" x14ac:dyDescent="0.25">
      <c r="A1508" s="462" t="s">
        <v>521</v>
      </c>
      <c r="B1508" s="463"/>
      <c r="C1508" s="463"/>
      <c r="D1508" s="463"/>
      <c r="E1508" s="464"/>
      <c r="F1508" s="9"/>
      <c r="G1508" s="9"/>
      <c r="H1508" s="9"/>
      <c r="I1508" s="9"/>
      <c r="J1508" s="9"/>
    </row>
    <row r="1509" spans="1:11" x14ac:dyDescent="0.25">
      <c r="A1509" s="14"/>
      <c r="B1509" s="14"/>
      <c r="C1509" s="14"/>
      <c r="D1509" s="14"/>
      <c r="E1509" s="14"/>
      <c r="F1509" s="2"/>
      <c r="G1509" s="2"/>
      <c r="H1509" s="2"/>
      <c r="I1509" s="2"/>
      <c r="J1509" s="2"/>
    </row>
    <row r="1510" spans="1:11" ht="72" customHeight="1" x14ac:dyDescent="0.25">
      <c r="A1510" s="15" t="s">
        <v>285</v>
      </c>
      <c r="B1510" s="15" t="s">
        <v>286</v>
      </c>
      <c r="C1510" s="15" t="s">
        <v>287</v>
      </c>
      <c r="D1510" s="15" t="s">
        <v>288</v>
      </c>
      <c r="E1510" s="15" t="s">
        <v>289</v>
      </c>
      <c r="F1510" s="2">
        <v>83.447754726257145</v>
      </c>
      <c r="G1510" s="2">
        <v>28.833755506767432</v>
      </c>
      <c r="H1510" s="2">
        <v>0</v>
      </c>
      <c r="I1510" s="2">
        <v>10.294425775407356</v>
      </c>
      <c r="J1510" s="2">
        <v>0.1089888381956832</v>
      </c>
      <c r="K1510">
        <v>5.2610144164037695</v>
      </c>
    </row>
    <row r="1511" spans="1:11" ht="25.5" customHeight="1" x14ac:dyDescent="0.25">
      <c r="A1511" s="16"/>
      <c r="B1511" s="16"/>
      <c r="C1511" s="16" t="s">
        <v>290</v>
      </c>
      <c r="D1511" s="16" t="s">
        <v>291</v>
      </c>
      <c r="E1511" s="16" t="s">
        <v>292</v>
      </c>
      <c r="F1511" s="2"/>
      <c r="G1511" s="2"/>
      <c r="H1511" s="2"/>
      <c r="I1511" s="2"/>
      <c r="J1511" s="2"/>
    </row>
    <row r="1512" spans="1:11" ht="38.25" customHeight="1" x14ac:dyDescent="0.25">
      <c r="A1512" s="38" t="str">
        <f>+'[1]CM.05-SERV.TER.'!$A$9</f>
        <v>Servicio por mantenimiento de  Equipos de computo.</v>
      </c>
      <c r="B1512" s="33" t="str">
        <f>+'[1]CM.05-SERV.TER.'!$C$9</f>
        <v>servicio</v>
      </c>
      <c r="C1512" s="34">
        <f t="shared" ref="C1512:C1517" si="57">E1512/D1512</f>
        <v>7.8310580636502578E-2</v>
      </c>
      <c r="D1512" s="35">
        <f>+'[1]CM.05-SERV.TER.'!$D$9</f>
        <v>1065.5999999999999</v>
      </c>
      <c r="E1512" s="36">
        <f>F1510</f>
        <v>83.447754726257145</v>
      </c>
      <c r="F1512" s="2"/>
      <c r="G1512" s="2"/>
      <c r="H1512" s="2"/>
      <c r="I1512" s="2"/>
      <c r="J1512" s="2"/>
    </row>
    <row r="1513" spans="1:11" ht="38.25" customHeight="1" x14ac:dyDescent="0.25">
      <c r="A1513" s="39" t="str">
        <f>+'[1]CM.05-SERV.TER.'!$A$10</f>
        <v>Servicio por  mantenimiento de Impresoras.</v>
      </c>
      <c r="B1513" s="17" t="str">
        <f>+'[1]CM.05-SERV.TER.'!$C$10</f>
        <v>servicio</v>
      </c>
      <c r="C1513" s="18">
        <f t="shared" si="57"/>
        <v>2.7302107287915382E-2</v>
      </c>
      <c r="D1513" s="19">
        <f>+'[1]CM.05-SERV.TER.'!$D$10</f>
        <v>1056.0999999999999</v>
      </c>
      <c r="E1513" s="20">
        <f>G1510</f>
        <v>28.833755506767432</v>
      </c>
      <c r="F1513" s="2"/>
      <c r="G1513" s="2"/>
      <c r="H1513" s="2"/>
      <c r="I1513" s="2"/>
      <c r="J1513" s="2"/>
    </row>
    <row r="1514" spans="1:11" ht="38.25" customHeight="1" x14ac:dyDescent="0.25">
      <c r="A1514" s="39" t="str">
        <f>+'[1]CM.05-SERV.TER.'!$A$11</f>
        <v>Servicio por mantenimiento de Modulos  de trabajo</v>
      </c>
      <c r="B1514" s="17" t="str">
        <f>+'[1]CM.05-SERV.TER.'!$C$11</f>
        <v>servicio</v>
      </c>
      <c r="C1514" s="18">
        <f t="shared" si="57"/>
        <v>0</v>
      </c>
      <c r="D1514" s="19">
        <f>+'[1]CM.05-SERV.TER.'!$D$11</f>
        <v>188.55555555555554</v>
      </c>
      <c r="E1514" s="20">
        <f>H1510</f>
        <v>0</v>
      </c>
      <c r="F1514" s="2"/>
      <c r="G1514" s="2"/>
      <c r="H1514" s="2"/>
      <c r="I1514" s="2"/>
      <c r="J1514" s="2"/>
    </row>
    <row r="1515" spans="1:11" ht="38.25" customHeight="1" x14ac:dyDescent="0.25">
      <c r="A1515" s="39" t="str">
        <f>+'[1]CM.05-SERV.TER.'!$A$12</f>
        <v xml:space="preserve">Servicio por mantenimiento de escritorio </v>
      </c>
      <c r="B1515" s="17" t="str">
        <f>+'[1]CM.05-SERV.TER.'!$C$12</f>
        <v>servicio</v>
      </c>
      <c r="C1515" s="18">
        <f t="shared" si="57"/>
        <v>3.5184248377939105E-2</v>
      </c>
      <c r="D1515" s="19">
        <f>+'[1]CM.05-SERV.TER.'!$D$12</f>
        <v>292.58620689655174</v>
      </c>
      <c r="E1515" s="20">
        <f>I1510</f>
        <v>10.294425775407356</v>
      </c>
      <c r="F1515" s="2"/>
      <c r="G1515" s="2"/>
      <c r="H1515" s="2"/>
      <c r="I1515" s="2"/>
      <c r="J1515" s="2"/>
    </row>
    <row r="1516" spans="1:11" x14ac:dyDescent="0.25">
      <c r="A1516" s="39" t="str">
        <f>+'[1]CM.05-SERV.TER.'!$A$13</f>
        <v xml:space="preserve">Servicio por mantenimiento de sillon </v>
      </c>
      <c r="B1516" s="17" t="str">
        <f>+'[1]CM.05-SERV.TER.'!$C$13</f>
        <v>servicio</v>
      </c>
      <c r="C1516" s="18">
        <f t="shared" si="57"/>
        <v>1.7982837180195225E-4</v>
      </c>
      <c r="D1516" s="19">
        <f>+'[1]CM.05-SERV.TER.'!$D$13</f>
        <v>606.07142857142856</v>
      </c>
      <c r="E1516" s="20">
        <f>J1510</f>
        <v>0.1089888381956832</v>
      </c>
      <c r="F1516" s="2"/>
      <c r="G1516" s="2"/>
      <c r="H1516" s="2"/>
      <c r="I1516" s="2"/>
      <c r="J1516" s="2"/>
    </row>
    <row r="1517" spans="1:11" x14ac:dyDescent="0.25">
      <c r="A1517" s="40" t="str">
        <f>+'[1]CM.05-SERV.TER.'!$A$14</f>
        <v>Servicio por mantenimiento de armario</v>
      </c>
      <c r="B1517" s="21" t="str">
        <f>+'[1]CM.05-SERV.TER.'!$C$14</f>
        <v>servicio</v>
      </c>
      <c r="C1517" s="22">
        <f t="shared" si="57"/>
        <v>7.3784409611319809E-2</v>
      </c>
      <c r="D1517" s="23">
        <f>+'[1]CM.05-SERV.TER.'!$D$14</f>
        <v>71.30252100840336</v>
      </c>
      <c r="E1517" s="37">
        <f>K1510</f>
        <v>5.2610144164037695</v>
      </c>
      <c r="F1517" s="2"/>
      <c r="G1517" s="2"/>
      <c r="H1517" s="2"/>
      <c r="I1517" s="2"/>
      <c r="J1517" s="2"/>
    </row>
    <row r="1518" spans="1:11" x14ac:dyDescent="0.25">
      <c r="A1518" s="5"/>
      <c r="B1518" s="6"/>
      <c r="C1518" s="31" t="s">
        <v>293</v>
      </c>
      <c r="D1518" s="32"/>
      <c r="E1518" s="29">
        <f>+SUM(E1512:E1517)</f>
        <v>127.94593926303139</v>
      </c>
      <c r="F1518" s="2"/>
      <c r="G1518" s="2"/>
      <c r="H1518" s="2"/>
      <c r="I1518" s="2"/>
      <c r="J1518" s="2"/>
    </row>
    <row r="1519" spans="1:11" x14ac:dyDescent="0.25">
      <c r="A1519" s="5"/>
      <c r="B1519" s="6"/>
      <c r="C1519" s="24" t="s">
        <v>294</v>
      </c>
      <c r="D1519" s="25"/>
      <c r="E1519" s="26">
        <v>10</v>
      </c>
      <c r="F1519" s="2"/>
      <c r="G1519" s="2"/>
      <c r="H1519" s="2"/>
      <c r="I1519" s="2"/>
      <c r="J1519" s="2"/>
    </row>
    <row r="1520" spans="1:11" x14ac:dyDescent="0.25">
      <c r="A1520" s="5"/>
      <c r="B1520" s="6"/>
      <c r="C1520" s="27" t="s">
        <v>295</v>
      </c>
      <c r="D1520" s="28"/>
      <c r="E1520" s="29">
        <f>+E1518/E1519</f>
        <v>12.79459392630314</v>
      </c>
      <c r="F1520" s="2"/>
      <c r="G1520" s="2"/>
      <c r="H1520" s="2"/>
      <c r="I1520" s="2"/>
      <c r="J1520" s="2"/>
    </row>
    <row r="1523" spans="1:5" ht="20.25" x14ac:dyDescent="0.25">
      <c r="A1523" s="391" t="s">
        <v>279</v>
      </c>
      <c r="B1523" s="391"/>
      <c r="C1523" s="391"/>
      <c r="D1523" s="391"/>
      <c r="E1523" s="391"/>
    </row>
    <row r="1524" spans="1:5" x14ac:dyDescent="0.25">
      <c r="A1524" s="3"/>
      <c r="B1524" s="3"/>
      <c r="C1524" s="3"/>
      <c r="D1524" s="3"/>
      <c r="E1524" s="3"/>
    </row>
    <row r="1525" spans="1:5" x14ac:dyDescent="0.25">
      <c r="A1525" s="4"/>
      <c r="B1525" s="4"/>
      <c r="C1525" s="5"/>
      <c r="D1525" s="6"/>
      <c r="E1525" s="7"/>
    </row>
    <row r="1526" spans="1:5" ht="15.75" x14ac:dyDescent="0.25">
      <c r="A1526" s="392" t="s">
        <v>280</v>
      </c>
      <c r="B1526" s="392"/>
      <c r="C1526" s="392"/>
      <c r="D1526" s="392"/>
      <c r="E1526" s="392"/>
    </row>
    <row r="1527" spans="1:5" ht="15.75" x14ac:dyDescent="0.25">
      <c r="A1527" s="393" t="s">
        <v>281</v>
      </c>
      <c r="B1527" s="393"/>
      <c r="C1527" s="393"/>
      <c r="D1527" s="393"/>
      <c r="E1527" s="393"/>
    </row>
    <row r="1528" spans="1:5" x14ac:dyDescent="0.25">
      <c r="A1528" s="2"/>
      <c r="B1528" s="8"/>
      <c r="C1528" s="8"/>
      <c r="D1528" s="2"/>
      <c r="E1528" s="2"/>
    </row>
    <row r="1529" spans="1:5" x14ac:dyDescent="0.25">
      <c r="A1529" s="9" t="s">
        <v>282</v>
      </c>
      <c r="B1529" s="9"/>
      <c r="C1529" s="10"/>
      <c r="D1529" s="9"/>
      <c r="E1529" s="9"/>
    </row>
    <row r="1530" spans="1:5" x14ac:dyDescent="0.25">
      <c r="A1530" s="468" t="s">
        <v>4</v>
      </c>
      <c r="B1530" s="469"/>
      <c r="C1530" s="469"/>
      <c r="D1530" s="469"/>
      <c r="E1530" s="470"/>
    </row>
    <row r="1531" spans="1:5" x14ac:dyDescent="0.25">
      <c r="A1531" s="295" t="s">
        <v>42</v>
      </c>
      <c r="B1531" s="12"/>
      <c r="C1531" s="13"/>
      <c r="D1531" s="12"/>
      <c r="E1531" s="296"/>
    </row>
    <row r="1532" spans="1:5" ht="38.25" customHeight="1" x14ac:dyDescent="0.25">
      <c r="A1532" s="639" t="s">
        <v>585</v>
      </c>
      <c r="B1532" s="640"/>
      <c r="C1532" s="640"/>
      <c r="D1532" s="640"/>
      <c r="E1532" s="641"/>
    </row>
    <row r="1533" spans="1:5" x14ac:dyDescent="0.25">
      <c r="A1533" s="12"/>
      <c r="B1533" s="12"/>
      <c r="C1533" s="13"/>
      <c r="D1533" s="12"/>
      <c r="E1533" s="12"/>
    </row>
    <row r="1534" spans="1:5" x14ac:dyDescent="0.25">
      <c r="A1534" s="9" t="s">
        <v>283</v>
      </c>
      <c r="B1534" s="9"/>
      <c r="C1534" s="13"/>
      <c r="D1534" s="12"/>
      <c r="E1534" s="12"/>
    </row>
    <row r="1535" spans="1:5" x14ac:dyDescent="0.25">
      <c r="A1535" s="462" t="s">
        <v>521</v>
      </c>
      <c r="B1535" s="463"/>
      <c r="C1535" s="463"/>
      <c r="D1535" s="463"/>
      <c r="E1535" s="464"/>
    </row>
    <row r="1536" spans="1:5" x14ac:dyDescent="0.25">
      <c r="A1536" s="14"/>
      <c r="B1536" s="14"/>
      <c r="C1536" s="14"/>
      <c r="D1536" s="14"/>
      <c r="E1536" s="14"/>
    </row>
    <row r="1537" spans="1:11" ht="36" x14ac:dyDescent="0.25">
      <c r="A1537" s="15" t="s">
        <v>285</v>
      </c>
      <c r="B1537" s="15" t="s">
        <v>286</v>
      </c>
      <c r="C1537" s="15" t="s">
        <v>287</v>
      </c>
      <c r="D1537" s="15" t="s">
        <v>288</v>
      </c>
      <c r="E1537" s="15" t="s">
        <v>289</v>
      </c>
      <c r="F1537">
        <v>15.529073293186849</v>
      </c>
      <c r="G1537">
        <v>7.6953145199580675</v>
      </c>
      <c r="H1537">
        <v>0</v>
      </c>
      <c r="I1537">
        <v>2.1319409963739138</v>
      </c>
      <c r="J1537">
        <v>0</v>
      </c>
      <c r="K1537">
        <v>1.5586459385254658</v>
      </c>
    </row>
    <row r="1538" spans="1:11" x14ac:dyDescent="0.25">
      <c r="A1538" s="16"/>
      <c r="B1538" s="16"/>
      <c r="C1538" s="16" t="s">
        <v>290</v>
      </c>
      <c r="D1538" s="16" t="s">
        <v>291</v>
      </c>
      <c r="E1538" s="16" t="s">
        <v>292</v>
      </c>
    </row>
    <row r="1539" spans="1:11" ht="25.5" x14ac:dyDescent="0.25">
      <c r="A1539" s="38" t="str">
        <f>+'[1]CM.05-SERV.TER.'!$A$9</f>
        <v>Servicio por mantenimiento de  Equipos de computo.</v>
      </c>
      <c r="B1539" s="33" t="str">
        <f>+'[1]CM.05-SERV.TER.'!$C$9</f>
        <v>servicio</v>
      </c>
      <c r="C1539" s="34">
        <f t="shared" ref="C1539:C1544" si="58">E1539/D1539</f>
        <v>1.4573079291654327E-2</v>
      </c>
      <c r="D1539" s="35">
        <f>+'[1]CM.05-SERV.TER.'!$D$9</f>
        <v>1065.5999999999999</v>
      </c>
      <c r="E1539" s="36">
        <f>F1537</f>
        <v>15.529073293186849</v>
      </c>
    </row>
    <row r="1540" spans="1:11" ht="25.5" x14ac:dyDescent="0.25">
      <c r="A1540" s="39" t="str">
        <f>+'[1]CM.05-SERV.TER.'!$A$10</f>
        <v>Servicio por  mantenimiento de Impresoras.</v>
      </c>
      <c r="B1540" s="17" t="str">
        <f>+'[1]CM.05-SERV.TER.'!$C$10</f>
        <v>servicio</v>
      </c>
      <c r="C1540" s="18">
        <f t="shared" si="58"/>
        <v>7.2865396458271642E-3</v>
      </c>
      <c r="D1540" s="19">
        <f>+'[1]CM.05-SERV.TER.'!$D$10</f>
        <v>1056.0999999999999</v>
      </c>
      <c r="E1540" s="20">
        <f>G1537</f>
        <v>7.6953145199580675</v>
      </c>
    </row>
    <row r="1541" spans="1:11" ht="25.5" x14ac:dyDescent="0.25">
      <c r="A1541" s="39" t="str">
        <f>+'[1]CM.05-SERV.TER.'!$A$11</f>
        <v>Servicio por mantenimiento de Modulos  de trabajo</v>
      </c>
      <c r="B1541" s="17" t="str">
        <f>+'[1]CM.05-SERV.TER.'!$C$11</f>
        <v>servicio</v>
      </c>
      <c r="C1541" s="18">
        <f t="shared" si="58"/>
        <v>0</v>
      </c>
      <c r="D1541" s="19">
        <f>+'[1]CM.05-SERV.TER.'!$D$11</f>
        <v>188.55555555555554</v>
      </c>
      <c r="E1541" s="20">
        <f>H1537</f>
        <v>0</v>
      </c>
    </row>
    <row r="1542" spans="1:11" ht="25.5" x14ac:dyDescent="0.25">
      <c r="A1542" s="39" t="str">
        <f>+'[1]CM.05-SERV.TER.'!$A$12</f>
        <v xml:space="preserve">Servicio por mantenimiento de escritorio </v>
      </c>
      <c r="B1542" s="17" t="str">
        <f>+'[1]CM.05-SERV.TER.'!$C$12</f>
        <v>servicio</v>
      </c>
      <c r="C1542" s="18">
        <f t="shared" si="58"/>
        <v>7.286539645827165E-3</v>
      </c>
      <c r="D1542" s="19">
        <f>+'[1]CM.05-SERV.TER.'!$D$12</f>
        <v>292.58620689655174</v>
      </c>
      <c r="E1542" s="20">
        <f>I1537</f>
        <v>2.1319409963739138</v>
      </c>
    </row>
    <row r="1543" spans="1:11" x14ac:dyDescent="0.25">
      <c r="A1543" s="39" t="str">
        <f>+'[1]CM.05-SERV.TER.'!$A$13</f>
        <v xml:space="preserve">Servicio por mantenimiento de sillon </v>
      </c>
      <c r="B1543" s="17" t="str">
        <f>+'[1]CM.05-SERV.TER.'!$C$13</f>
        <v>servicio</v>
      </c>
      <c r="C1543" s="18">
        <f t="shared" si="58"/>
        <v>0</v>
      </c>
      <c r="D1543" s="19">
        <f>+'[1]CM.05-SERV.TER.'!$D$13</f>
        <v>606.07142857142856</v>
      </c>
      <c r="E1543" s="20">
        <f>J1537</f>
        <v>0</v>
      </c>
    </row>
    <row r="1544" spans="1:11" ht="25.5" x14ac:dyDescent="0.25">
      <c r="A1544" s="40" t="str">
        <f>+'[1]CM.05-SERV.TER.'!$A$14</f>
        <v>Servicio por mantenimiento de armario</v>
      </c>
      <c r="B1544" s="21" t="str">
        <f>+'[1]CM.05-SERV.TER.'!$C$14</f>
        <v>servicio</v>
      </c>
      <c r="C1544" s="22">
        <f t="shared" si="58"/>
        <v>2.1859618937481489E-2</v>
      </c>
      <c r="D1544" s="23">
        <f>+'[1]CM.05-SERV.TER.'!$D$14</f>
        <v>71.30252100840336</v>
      </c>
      <c r="E1544" s="37">
        <f>K1537</f>
        <v>1.5586459385254658</v>
      </c>
    </row>
    <row r="1545" spans="1:11" x14ac:dyDescent="0.25">
      <c r="A1545" s="5"/>
      <c r="B1545" s="6"/>
      <c r="C1545" s="31" t="s">
        <v>293</v>
      </c>
      <c r="D1545" s="32"/>
      <c r="E1545" s="29">
        <f>+SUM(E1539:E1544)</f>
        <v>26.914974748044294</v>
      </c>
    </row>
    <row r="1546" spans="1:11" x14ac:dyDescent="0.25">
      <c r="A1546" s="5"/>
      <c r="B1546" s="6"/>
      <c r="C1546" s="361" t="s">
        <v>294</v>
      </c>
      <c r="D1546" s="25"/>
      <c r="E1546" s="26">
        <v>10</v>
      </c>
    </row>
    <row r="1547" spans="1:11" x14ac:dyDescent="0.25">
      <c r="A1547" s="5"/>
      <c r="B1547" s="6"/>
      <c r="C1547" s="27" t="s">
        <v>295</v>
      </c>
      <c r="D1547" s="28"/>
      <c r="E1547" s="29">
        <f>+E1545/E1546</f>
        <v>2.6914974748044296</v>
      </c>
    </row>
    <row r="1549" spans="1:11" ht="0.75" customHeight="1" x14ac:dyDescent="0.25"/>
    <row r="1550" spans="1:11" hidden="1" x14ac:dyDescent="0.25"/>
    <row r="1551" spans="1:11" hidden="1" x14ac:dyDescent="0.25"/>
    <row r="1552" spans="1:11" hidden="1" x14ac:dyDescent="0.25"/>
    <row r="1553" spans="1:10" hidden="1" x14ac:dyDescent="0.25"/>
    <row r="1554" spans="1:10" hidden="1" x14ac:dyDescent="0.25"/>
    <row r="1555" spans="1:10" hidden="1" x14ac:dyDescent="0.25"/>
    <row r="1556" spans="1:10" hidden="1" x14ac:dyDescent="0.25"/>
    <row r="1557" spans="1:10" hidden="1" x14ac:dyDescent="0.25"/>
    <row r="1558" spans="1:10" hidden="1" x14ac:dyDescent="0.25"/>
    <row r="1559" spans="1:10" hidden="1" x14ac:dyDescent="0.25"/>
    <row r="1560" spans="1:10" hidden="1" x14ac:dyDescent="0.25"/>
    <row r="1561" spans="1:10" hidden="1" x14ac:dyDescent="0.25"/>
    <row r="1562" spans="1:10" hidden="1" x14ac:dyDescent="0.25"/>
    <row r="1563" spans="1:10" hidden="1" x14ac:dyDescent="0.25"/>
    <row r="1564" spans="1:10" hidden="1" x14ac:dyDescent="0.25"/>
    <row r="1565" spans="1:10" ht="20.25" customHeight="1" x14ac:dyDescent="0.25">
      <c r="A1565" s="391" t="s">
        <v>279</v>
      </c>
      <c r="B1565" s="391"/>
      <c r="C1565" s="391"/>
      <c r="D1565" s="391"/>
      <c r="E1565" s="391"/>
      <c r="F1565" s="1"/>
      <c r="G1565" s="1"/>
      <c r="H1565" s="2"/>
      <c r="I1565" s="2"/>
      <c r="J1565" s="2"/>
    </row>
    <row r="1566" spans="1:10" x14ac:dyDescent="0.25">
      <c r="A1566" s="3"/>
      <c r="B1566" s="3"/>
      <c r="C1566" s="3"/>
      <c r="D1566" s="3"/>
      <c r="E1566" s="3"/>
      <c r="F1566" s="3"/>
      <c r="G1566" s="3"/>
      <c r="H1566" s="2"/>
      <c r="I1566" s="2"/>
      <c r="J1566" s="2"/>
    </row>
    <row r="1567" spans="1:10" x14ac:dyDescent="0.25">
      <c r="A1567" s="4"/>
      <c r="B1567" s="4"/>
      <c r="C1567" s="5"/>
      <c r="D1567" s="6"/>
      <c r="E1567" s="7"/>
      <c r="F1567" s="2"/>
      <c r="G1567" s="2"/>
      <c r="H1567" s="2"/>
      <c r="I1567" s="2"/>
      <c r="J1567" s="2"/>
    </row>
    <row r="1568" spans="1:10" ht="15.75" x14ac:dyDescent="0.25">
      <c r="A1568" s="392" t="s">
        <v>280</v>
      </c>
      <c r="B1568" s="392"/>
      <c r="C1568" s="392"/>
      <c r="D1568" s="392"/>
      <c r="E1568" s="392"/>
      <c r="F1568" s="2"/>
      <c r="G1568" s="2"/>
      <c r="H1568" s="2"/>
      <c r="I1568" s="2"/>
      <c r="J1568" s="2"/>
    </row>
    <row r="1569" spans="1:11" ht="15.75" customHeight="1" x14ac:dyDescent="0.25">
      <c r="A1569" s="393" t="s">
        <v>281</v>
      </c>
      <c r="B1569" s="393"/>
      <c r="C1569" s="393"/>
      <c r="D1569" s="393"/>
      <c r="E1569" s="393"/>
      <c r="F1569" s="2"/>
      <c r="G1569" s="2"/>
      <c r="H1569" s="2"/>
      <c r="I1569" s="2"/>
      <c r="J1569" s="2"/>
    </row>
    <row r="1570" spans="1:11" x14ac:dyDescent="0.25">
      <c r="A1570" s="2"/>
      <c r="B1570" s="8"/>
      <c r="C1570" s="8"/>
      <c r="D1570" s="2"/>
      <c r="E1570" s="2"/>
      <c r="F1570" s="2"/>
      <c r="G1570" s="2"/>
      <c r="H1570" s="2"/>
      <c r="I1570" s="2"/>
      <c r="J1570" s="2"/>
    </row>
    <row r="1571" spans="1:11" x14ac:dyDescent="0.25">
      <c r="A1571" s="9" t="s">
        <v>282</v>
      </c>
      <c r="B1571" s="9"/>
      <c r="C1571" s="10"/>
      <c r="D1571" s="9"/>
      <c r="E1571" s="9"/>
      <c r="F1571" s="9"/>
      <c r="G1571" s="9"/>
      <c r="H1571" s="9"/>
      <c r="I1571" s="9"/>
      <c r="J1571" s="11"/>
    </row>
    <row r="1572" spans="1:11" x14ac:dyDescent="0.25">
      <c r="A1572" s="468" t="s">
        <v>4</v>
      </c>
      <c r="B1572" s="469"/>
      <c r="C1572" s="469"/>
      <c r="D1572" s="469"/>
      <c r="E1572" s="470"/>
      <c r="F1572" s="9"/>
      <c r="G1572" s="9"/>
      <c r="H1572" s="9"/>
      <c r="I1572" s="9"/>
      <c r="J1572" s="9"/>
    </row>
    <row r="1573" spans="1:11" x14ac:dyDescent="0.25">
      <c r="A1573" s="295" t="s">
        <v>44</v>
      </c>
      <c r="B1573" s="12"/>
      <c r="C1573" s="13"/>
      <c r="D1573" s="12"/>
      <c r="E1573" s="296"/>
      <c r="F1573" s="12"/>
      <c r="G1573" s="12"/>
      <c r="H1573" s="12"/>
      <c r="I1573" s="12"/>
      <c r="J1573" s="11"/>
    </row>
    <row r="1574" spans="1:11" ht="25.5" customHeight="1" x14ac:dyDescent="0.25">
      <c r="A1574" s="534" t="s">
        <v>19</v>
      </c>
      <c r="B1574" s="520"/>
      <c r="C1574" s="520"/>
      <c r="D1574" s="520"/>
      <c r="E1574" s="535"/>
      <c r="F1574" s="12"/>
      <c r="G1574" s="12"/>
      <c r="H1574" s="12"/>
      <c r="I1574" s="12"/>
      <c r="J1574" s="11"/>
    </row>
    <row r="1575" spans="1:11" x14ac:dyDescent="0.25">
      <c r="A1575" s="31"/>
      <c r="B1575" s="32"/>
      <c r="C1575" s="293"/>
      <c r="D1575" s="32"/>
      <c r="E1575" s="294"/>
      <c r="F1575" s="12"/>
      <c r="G1575" s="12"/>
      <c r="H1575" s="12"/>
      <c r="I1575" s="12"/>
      <c r="J1575" s="11"/>
    </row>
    <row r="1576" spans="1:11" x14ac:dyDescent="0.25">
      <c r="A1576" s="9" t="s">
        <v>283</v>
      </c>
      <c r="B1576" s="9"/>
      <c r="C1576" s="13"/>
      <c r="D1576" s="12"/>
      <c r="E1576" s="12"/>
      <c r="F1576" s="12"/>
      <c r="G1576" s="12"/>
      <c r="H1576" s="12"/>
      <c r="I1576" s="12"/>
      <c r="J1576" s="11"/>
    </row>
    <row r="1577" spans="1:11" x14ac:dyDescent="0.25">
      <c r="A1577" s="462" t="s">
        <v>521</v>
      </c>
      <c r="B1577" s="463"/>
      <c r="C1577" s="463"/>
      <c r="D1577" s="463"/>
      <c r="E1577" s="464"/>
      <c r="F1577" s="9"/>
      <c r="G1577" s="9"/>
      <c r="H1577" s="9"/>
      <c r="I1577" s="9"/>
      <c r="J1577" s="9"/>
    </row>
    <row r="1578" spans="1:11" x14ac:dyDescent="0.25">
      <c r="A1578" s="14"/>
      <c r="B1578" s="14"/>
      <c r="C1578" s="14"/>
      <c r="D1578" s="14"/>
      <c r="E1578" s="14"/>
      <c r="F1578" s="2"/>
      <c r="G1578" s="2"/>
      <c r="H1578" s="2"/>
      <c r="I1578" s="2"/>
      <c r="J1578" s="2"/>
    </row>
    <row r="1579" spans="1:11" ht="72" customHeight="1" x14ac:dyDescent="0.25">
      <c r="A1579" s="15" t="s">
        <v>285</v>
      </c>
      <c r="B1579" s="15" t="s">
        <v>286</v>
      </c>
      <c r="C1579" s="15" t="s">
        <v>287</v>
      </c>
      <c r="D1579" s="15" t="s">
        <v>288</v>
      </c>
      <c r="E1579" s="15" t="s">
        <v>289</v>
      </c>
      <c r="F1579" s="2">
        <v>41.723877363128572</v>
      </c>
      <c r="G1579" s="2">
        <v>14.416877753383716</v>
      </c>
      <c r="H1579" s="2">
        <v>0</v>
      </c>
      <c r="I1579" s="2">
        <v>5.1472128877036782</v>
      </c>
      <c r="J1579" s="2">
        <v>5.4494419097841598E-2</v>
      </c>
      <c r="K1579">
        <v>2.6305072082018848</v>
      </c>
    </row>
    <row r="1580" spans="1:11" ht="25.5" customHeight="1" x14ac:dyDescent="0.25">
      <c r="A1580" s="16"/>
      <c r="B1580" s="16"/>
      <c r="C1580" s="16" t="s">
        <v>290</v>
      </c>
      <c r="D1580" s="16" t="s">
        <v>291</v>
      </c>
      <c r="E1580" s="16" t="s">
        <v>292</v>
      </c>
      <c r="F1580" s="2"/>
      <c r="G1580" s="2"/>
      <c r="H1580" s="2"/>
      <c r="I1580" s="2"/>
      <c r="J1580" s="2"/>
    </row>
    <row r="1581" spans="1:11" ht="38.25" customHeight="1" x14ac:dyDescent="0.25">
      <c r="A1581" s="38" t="str">
        <f>+'[1]CM.05-SERV.TER.'!$A$9</f>
        <v>Servicio por mantenimiento de  Equipos de computo.</v>
      </c>
      <c r="B1581" s="33" t="str">
        <f>+'[1]CM.05-SERV.TER.'!$C$9</f>
        <v>servicio</v>
      </c>
      <c r="C1581" s="34">
        <f t="shared" ref="C1581:C1586" si="59">E1581/D1581</f>
        <v>3.9155290318251289E-2</v>
      </c>
      <c r="D1581" s="35">
        <f>+'[1]CM.05-SERV.TER.'!$D$9</f>
        <v>1065.5999999999999</v>
      </c>
      <c r="E1581" s="36">
        <f>F1579</f>
        <v>41.723877363128572</v>
      </c>
      <c r="F1581" s="2"/>
      <c r="G1581" s="2"/>
      <c r="H1581" s="2"/>
      <c r="I1581" s="2"/>
      <c r="J1581" s="2"/>
    </row>
    <row r="1582" spans="1:11" ht="38.25" customHeight="1" x14ac:dyDescent="0.25">
      <c r="A1582" s="39" t="str">
        <f>+'[1]CM.05-SERV.TER.'!$A$10</f>
        <v>Servicio por  mantenimiento de Impresoras.</v>
      </c>
      <c r="B1582" s="17" t="str">
        <f>+'[1]CM.05-SERV.TER.'!$C$10</f>
        <v>servicio</v>
      </c>
      <c r="C1582" s="18">
        <f t="shared" si="59"/>
        <v>1.3651053643957691E-2</v>
      </c>
      <c r="D1582" s="19">
        <f>+'[1]CM.05-SERV.TER.'!$D$10</f>
        <v>1056.0999999999999</v>
      </c>
      <c r="E1582" s="20">
        <f>G1579</f>
        <v>14.416877753383716</v>
      </c>
      <c r="F1582" s="2"/>
      <c r="G1582" s="2"/>
      <c r="H1582" s="2"/>
      <c r="I1582" s="2"/>
      <c r="J1582" s="2"/>
    </row>
    <row r="1583" spans="1:11" ht="38.25" customHeight="1" x14ac:dyDescent="0.25">
      <c r="A1583" s="39" t="str">
        <f>+'[1]CM.05-SERV.TER.'!$A$11</f>
        <v>Servicio por mantenimiento de Modulos  de trabajo</v>
      </c>
      <c r="B1583" s="17" t="str">
        <f>+'[1]CM.05-SERV.TER.'!$C$11</f>
        <v>servicio</v>
      </c>
      <c r="C1583" s="18">
        <f t="shared" si="59"/>
        <v>0</v>
      </c>
      <c r="D1583" s="19">
        <f>+'[1]CM.05-SERV.TER.'!$D$11</f>
        <v>188.55555555555554</v>
      </c>
      <c r="E1583" s="20">
        <f>H1579</f>
        <v>0</v>
      </c>
      <c r="F1583" s="2"/>
      <c r="G1583" s="2"/>
      <c r="H1583" s="2"/>
      <c r="I1583" s="2"/>
      <c r="J1583" s="2"/>
    </row>
    <row r="1584" spans="1:11" ht="38.25" customHeight="1" x14ac:dyDescent="0.25">
      <c r="A1584" s="39" t="str">
        <f>+'[1]CM.05-SERV.TER.'!$A$12</f>
        <v xml:space="preserve">Servicio por mantenimiento de escritorio </v>
      </c>
      <c r="B1584" s="17" t="str">
        <f>+'[1]CM.05-SERV.TER.'!$C$12</f>
        <v>servicio</v>
      </c>
      <c r="C1584" s="18">
        <f t="shared" si="59"/>
        <v>1.7592124188969552E-2</v>
      </c>
      <c r="D1584" s="19">
        <f>+'[1]CM.05-SERV.TER.'!$D$12</f>
        <v>292.58620689655174</v>
      </c>
      <c r="E1584" s="20">
        <f>I1579</f>
        <v>5.1472128877036782</v>
      </c>
      <c r="F1584" s="2"/>
      <c r="G1584" s="2"/>
      <c r="H1584" s="2"/>
      <c r="I1584" s="2"/>
      <c r="J1584" s="2"/>
    </row>
    <row r="1585" spans="1:10" x14ac:dyDescent="0.25">
      <c r="A1585" s="39" t="str">
        <f>+'[1]CM.05-SERV.TER.'!$A$13</f>
        <v xml:space="preserve">Servicio por mantenimiento de sillon </v>
      </c>
      <c r="B1585" s="17" t="str">
        <f>+'[1]CM.05-SERV.TER.'!$C$13</f>
        <v>servicio</v>
      </c>
      <c r="C1585" s="18">
        <f t="shared" si="59"/>
        <v>8.9914185900976125E-5</v>
      </c>
      <c r="D1585" s="19">
        <f>+'[1]CM.05-SERV.TER.'!$D$13</f>
        <v>606.07142857142856</v>
      </c>
      <c r="E1585" s="20">
        <f>J1579</f>
        <v>5.4494419097841598E-2</v>
      </c>
      <c r="F1585" s="2"/>
      <c r="G1585" s="2"/>
      <c r="H1585" s="2"/>
      <c r="I1585" s="2"/>
      <c r="J1585" s="2"/>
    </row>
    <row r="1586" spans="1:10" x14ac:dyDescent="0.25">
      <c r="A1586" s="40" t="str">
        <f>+'[1]CM.05-SERV.TER.'!$A$14</f>
        <v>Servicio por mantenimiento de armario</v>
      </c>
      <c r="B1586" s="21" t="str">
        <f>+'[1]CM.05-SERV.TER.'!$C$14</f>
        <v>servicio</v>
      </c>
      <c r="C1586" s="22">
        <f t="shared" si="59"/>
        <v>3.6892204805659905E-2</v>
      </c>
      <c r="D1586" s="23">
        <f>+'[1]CM.05-SERV.TER.'!$D$14</f>
        <v>71.30252100840336</v>
      </c>
      <c r="E1586" s="37">
        <f>K1579</f>
        <v>2.6305072082018848</v>
      </c>
      <c r="F1586" s="2"/>
      <c r="G1586" s="2"/>
      <c r="H1586" s="2"/>
      <c r="I1586" s="2"/>
      <c r="J1586" s="2"/>
    </row>
    <row r="1587" spans="1:10" x14ac:dyDescent="0.25">
      <c r="A1587" s="5"/>
      <c r="B1587" s="6"/>
      <c r="C1587" s="31" t="s">
        <v>293</v>
      </c>
      <c r="D1587" s="32"/>
      <c r="E1587" s="29">
        <f>+SUM(E1581:E1586)</f>
        <v>63.972969631515696</v>
      </c>
      <c r="F1587" s="2"/>
      <c r="G1587" s="2"/>
      <c r="H1587" s="2"/>
      <c r="I1587" s="2"/>
      <c r="J1587" s="2"/>
    </row>
    <row r="1588" spans="1:10" x14ac:dyDescent="0.25">
      <c r="A1588" s="5"/>
      <c r="B1588" s="6"/>
      <c r="C1588" s="24" t="s">
        <v>294</v>
      </c>
      <c r="D1588" s="25"/>
      <c r="E1588" s="26">
        <v>5</v>
      </c>
      <c r="F1588" s="2"/>
      <c r="G1588" s="2"/>
      <c r="H1588" s="2"/>
      <c r="I1588" s="2"/>
      <c r="J1588" s="2"/>
    </row>
    <row r="1589" spans="1:10" x14ac:dyDescent="0.25">
      <c r="A1589" s="5"/>
      <c r="B1589" s="6"/>
      <c r="C1589" s="27" t="s">
        <v>295</v>
      </c>
      <c r="D1589" s="28"/>
      <c r="E1589" s="29">
        <f>+E1587/E1588</f>
        <v>12.79459392630314</v>
      </c>
      <c r="F1589" s="2"/>
      <c r="G1589" s="2"/>
      <c r="H1589" s="2"/>
      <c r="I1589" s="2"/>
      <c r="J1589" s="2"/>
    </row>
    <row r="1592" spans="1:10" ht="20.25" customHeight="1" x14ac:dyDescent="0.25">
      <c r="A1592" s="391" t="s">
        <v>279</v>
      </c>
      <c r="B1592" s="391"/>
      <c r="C1592" s="391"/>
      <c r="D1592" s="391"/>
      <c r="E1592" s="391"/>
      <c r="F1592" s="1"/>
      <c r="G1592" s="1"/>
      <c r="H1592" s="2"/>
      <c r="I1592" s="2"/>
      <c r="J1592" s="2"/>
    </row>
    <row r="1593" spans="1:10" x14ac:dyDescent="0.25">
      <c r="A1593" s="3"/>
      <c r="B1593" s="3"/>
      <c r="C1593" s="3"/>
      <c r="D1593" s="3"/>
      <c r="E1593" s="3"/>
      <c r="F1593" s="3"/>
      <c r="G1593" s="3"/>
      <c r="H1593" s="2"/>
      <c r="I1593" s="2"/>
      <c r="J1593" s="2"/>
    </row>
    <row r="1594" spans="1:10" x14ac:dyDescent="0.25">
      <c r="A1594" s="4"/>
      <c r="B1594" s="4"/>
      <c r="C1594" s="5"/>
      <c r="D1594" s="6"/>
      <c r="E1594" s="7"/>
      <c r="F1594" s="2"/>
      <c r="G1594" s="2"/>
      <c r="H1594" s="2"/>
      <c r="I1594" s="2"/>
      <c r="J1594" s="2"/>
    </row>
    <row r="1595" spans="1:10" ht="15.75" x14ac:dyDescent="0.25">
      <c r="A1595" s="392" t="s">
        <v>280</v>
      </c>
      <c r="B1595" s="392"/>
      <c r="C1595" s="392"/>
      <c r="D1595" s="392"/>
      <c r="E1595" s="392"/>
      <c r="F1595" s="2"/>
      <c r="G1595" s="2"/>
      <c r="H1595" s="2"/>
      <c r="I1595" s="2"/>
      <c r="J1595" s="2"/>
    </row>
    <row r="1596" spans="1:10" ht="15.75" customHeight="1" x14ac:dyDescent="0.25">
      <c r="A1596" s="393" t="s">
        <v>281</v>
      </c>
      <c r="B1596" s="393"/>
      <c r="C1596" s="393"/>
      <c r="D1596" s="393"/>
      <c r="E1596" s="393"/>
      <c r="F1596" s="2"/>
      <c r="G1596" s="2"/>
      <c r="H1596" s="2"/>
      <c r="I1596" s="2"/>
      <c r="J1596" s="2"/>
    </row>
    <row r="1597" spans="1:10" x14ac:dyDescent="0.25">
      <c r="A1597" s="2"/>
      <c r="B1597" s="8"/>
      <c r="C1597" s="8"/>
      <c r="D1597" s="2"/>
      <c r="E1597" s="2"/>
      <c r="F1597" s="2"/>
      <c r="G1597" s="2"/>
      <c r="H1597" s="2"/>
      <c r="I1597" s="2"/>
      <c r="J1597" s="2"/>
    </row>
    <row r="1598" spans="1:10" x14ac:dyDescent="0.25">
      <c r="A1598" s="9" t="s">
        <v>282</v>
      </c>
      <c r="B1598" s="9"/>
      <c r="C1598" s="10"/>
      <c r="D1598" s="9"/>
      <c r="E1598" s="9"/>
      <c r="F1598" s="9"/>
      <c r="G1598" s="9"/>
      <c r="H1598" s="9"/>
      <c r="I1598" s="9"/>
      <c r="J1598" s="11"/>
    </row>
    <row r="1599" spans="1:10" x14ac:dyDescent="0.25">
      <c r="A1599" s="468" t="s">
        <v>4</v>
      </c>
      <c r="B1599" s="469"/>
      <c r="C1599" s="469"/>
      <c r="D1599" s="469"/>
      <c r="E1599" s="470"/>
      <c r="F1599" s="9"/>
      <c r="G1599" s="9"/>
      <c r="H1599" s="9"/>
      <c r="I1599" s="9"/>
      <c r="J1599" s="9"/>
    </row>
    <row r="1600" spans="1:10" x14ac:dyDescent="0.25">
      <c r="A1600" s="295" t="s">
        <v>45</v>
      </c>
      <c r="B1600" s="12"/>
      <c r="C1600" s="13"/>
      <c r="D1600" s="12"/>
      <c r="E1600" s="296"/>
      <c r="F1600" s="12"/>
      <c r="G1600" s="12"/>
      <c r="H1600" s="12"/>
      <c r="I1600" s="12"/>
      <c r="J1600" s="11"/>
    </row>
    <row r="1601" spans="1:11" ht="33" customHeight="1" x14ac:dyDescent="0.25">
      <c r="A1601" s="534" t="s">
        <v>46</v>
      </c>
      <c r="B1601" s="520"/>
      <c r="C1601" s="520"/>
      <c r="D1601" s="520"/>
      <c r="E1601" s="535"/>
      <c r="F1601" s="12"/>
      <c r="G1601" s="12"/>
      <c r="H1601" s="12"/>
      <c r="I1601" s="12"/>
      <c r="J1601" s="11"/>
    </row>
    <row r="1602" spans="1:11" x14ac:dyDescent="0.25">
      <c r="A1602" s="31"/>
      <c r="B1602" s="32"/>
      <c r="C1602" s="293"/>
      <c r="D1602" s="32"/>
      <c r="E1602" s="294"/>
      <c r="F1602" s="12"/>
      <c r="G1602" s="12"/>
      <c r="H1602" s="12"/>
      <c r="I1602" s="12"/>
      <c r="J1602" s="11"/>
    </row>
    <row r="1603" spans="1:11" x14ac:dyDescent="0.25">
      <c r="A1603" s="9" t="s">
        <v>283</v>
      </c>
      <c r="B1603" s="9"/>
      <c r="C1603" s="13"/>
      <c r="D1603" s="12"/>
      <c r="E1603" s="12"/>
      <c r="F1603" s="12"/>
      <c r="G1603" s="12"/>
      <c r="H1603" s="12"/>
      <c r="I1603" s="12"/>
      <c r="J1603" s="11"/>
    </row>
    <row r="1604" spans="1:11" x14ac:dyDescent="0.25">
      <c r="A1604" s="462" t="s">
        <v>521</v>
      </c>
      <c r="B1604" s="463"/>
      <c r="C1604" s="463"/>
      <c r="D1604" s="463"/>
      <c r="E1604" s="464"/>
      <c r="F1604" s="9"/>
      <c r="G1604" s="9"/>
      <c r="H1604" s="9"/>
      <c r="I1604" s="9"/>
      <c r="J1604" s="9"/>
    </row>
    <row r="1605" spans="1:11" x14ac:dyDescent="0.25">
      <c r="A1605" s="14"/>
      <c r="B1605" s="14"/>
      <c r="C1605" s="14"/>
      <c r="D1605" s="14"/>
      <c r="E1605" s="14"/>
      <c r="F1605" s="2"/>
      <c r="G1605" s="2"/>
      <c r="H1605" s="2"/>
      <c r="I1605" s="2"/>
      <c r="J1605" s="2"/>
    </row>
    <row r="1606" spans="1:11" ht="72" customHeight="1" x14ac:dyDescent="0.25">
      <c r="A1606" s="15" t="s">
        <v>285</v>
      </c>
      <c r="B1606" s="15" t="s">
        <v>286</v>
      </c>
      <c r="C1606" s="15" t="s">
        <v>287</v>
      </c>
      <c r="D1606" s="15" t="s">
        <v>288</v>
      </c>
      <c r="E1606" s="15" t="s">
        <v>289</v>
      </c>
      <c r="F1606" s="2">
        <v>7.7645366465934247</v>
      </c>
      <c r="G1606" s="2">
        <v>3.8476572599790337</v>
      </c>
      <c r="H1606" s="2">
        <v>0</v>
      </c>
      <c r="I1606" s="2">
        <v>1.0659704981869569</v>
      </c>
      <c r="J1606" s="2">
        <v>0</v>
      </c>
      <c r="K1606">
        <v>0.77932296926273292</v>
      </c>
    </row>
    <row r="1607" spans="1:11" ht="25.5" customHeight="1" x14ac:dyDescent="0.25">
      <c r="A1607" s="16"/>
      <c r="B1607" s="16"/>
      <c r="C1607" s="16" t="s">
        <v>290</v>
      </c>
      <c r="D1607" s="16" t="s">
        <v>291</v>
      </c>
      <c r="E1607" s="16" t="s">
        <v>292</v>
      </c>
      <c r="F1607" s="2"/>
      <c r="G1607" s="2"/>
      <c r="H1607" s="2"/>
      <c r="I1607" s="2"/>
      <c r="J1607" s="2"/>
    </row>
    <row r="1608" spans="1:11" ht="38.25" customHeight="1" x14ac:dyDescent="0.25">
      <c r="A1608" s="38" t="str">
        <f>+'[1]CM.05-SERV.TER.'!$A$9</f>
        <v>Servicio por mantenimiento de  Equipos de computo.</v>
      </c>
      <c r="B1608" s="33" t="str">
        <f>+'[1]CM.05-SERV.TER.'!$C$9</f>
        <v>servicio</v>
      </c>
      <c r="C1608" s="34">
        <f t="shared" ref="C1608:C1613" si="60">E1608/D1608</f>
        <v>7.2865396458271633E-3</v>
      </c>
      <c r="D1608" s="35">
        <f>+'[1]CM.05-SERV.TER.'!$D$9</f>
        <v>1065.5999999999999</v>
      </c>
      <c r="E1608" s="36">
        <f>F1606</f>
        <v>7.7645366465934247</v>
      </c>
      <c r="F1608" s="2"/>
      <c r="G1608" s="2"/>
      <c r="H1608" s="2"/>
      <c r="I1608" s="2"/>
      <c r="J1608" s="2"/>
    </row>
    <row r="1609" spans="1:11" ht="38.25" customHeight="1" x14ac:dyDescent="0.25">
      <c r="A1609" s="39" t="str">
        <f>+'[1]CM.05-SERV.TER.'!$A$10</f>
        <v>Servicio por  mantenimiento de Impresoras.</v>
      </c>
      <c r="B1609" s="17" t="str">
        <f>+'[1]CM.05-SERV.TER.'!$C$10</f>
        <v>servicio</v>
      </c>
      <c r="C1609" s="18">
        <f t="shared" si="60"/>
        <v>3.6432698229135821E-3</v>
      </c>
      <c r="D1609" s="19">
        <f>+'[1]CM.05-SERV.TER.'!$D$10</f>
        <v>1056.0999999999999</v>
      </c>
      <c r="E1609" s="20">
        <f>G1606</f>
        <v>3.8476572599790337</v>
      </c>
      <c r="F1609" s="2"/>
      <c r="G1609" s="2"/>
      <c r="H1609" s="2"/>
      <c r="I1609" s="2"/>
      <c r="J1609" s="2"/>
    </row>
    <row r="1610" spans="1:11" ht="38.25" customHeight="1" x14ac:dyDescent="0.25">
      <c r="A1610" s="39" t="str">
        <f>+'[1]CM.05-SERV.TER.'!$A$11</f>
        <v>Servicio por mantenimiento de Modulos  de trabajo</v>
      </c>
      <c r="B1610" s="17" t="str">
        <f>+'[1]CM.05-SERV.TER.'!$C$11</f>
        <v>servicio</v>
      </c>
      <c r="C1610" s="18">
        <f t="shared" si="60"/>
        <v>0</v>
      </c>
      <c r="D1610" s="19">
        <f>+'[1]CM.05-SERV.TER.'!$D$11</f>
        <v>188.55555555555554</v>
      </c>
      <c r="E1610" s="20">
        <f>H1606</f>
        <v>0</v>
      </c>
      <c r="F1610" s="2"/>
      <c r="G1610" s="2"/>
      <c r="H1610" s="2"/>
      <c r="I1610" s="2"/>
      <c r="J1610" s="2"/>
    </row>
    <row r="1611" spans="1:11" ht="38.25" customHeight="1" x14ac:dyDescent="0.25">
      <c r="A1611" s="39" t="str">
        <f>+'[1]CM.05-SERV.TER.'!$A$12</f>
        <v xml:space="preserve">Servicio por mantenimiento de escritorio </v>
      </c>
      <c r="B1611" s="17" t="str">
        <f>+'[1]CM.05-SERV.TER.'!$C$12</f>
        <v>servicio</v>
      </c>
      <c r="C1611" s="18">
        <f t="shared" si="60"/>
        <v>3.6432698229135825E-3</v>
      </c>
      <c r="D1611" s="19">
        <f>+'[1]CM.05-SERV.TER.'!$D$12</f>
        <v>292.58620689655174</v>
      </c>
      <c r="E1611" s="20">
        <f>I1606</f>
        <v>1.0659704981869569</v>
      </c>
      <c r="F1611" s="2"/>
      <c r="G1611" s="2"/>
      <c r="H1611" s="2"/>
      <c r="I1611" s="2"/>
      <c r="J1611" s="2"/>
    </row>
    <row r="1612" spans="1:11" x14ac:dyDescent="0.25">
      <c r="A1612" s="39" t="str">
        <f>+'[1]CM.05-SERV.TER.'!$A$13</f>
        <v xml:space="preserve">Servicio por mantenimiento de sillon </v>
      </c>
      <c r="B1612" s="17" t="str">
        <f>+'[1]CM.05-SERV.TER.'!$C$13</f>
        <v>servicio</v>
      </c>
      <c r="C1612" s="18">
        <f t="shared" si="60"/>
        <v>0</v>
      </c>
      <c r="D1612" s="19">
        <f>+'[1]CM.05-SERV.TER.'!$D$13</f>
        <v>606.07142857142856</v>
      </c>
      <c r="E1612" s="20">
        <f>J1606</f>
        <v>0</v>
      </c>
      <c r="F1612" s="2"/>
      <c r="G1612" s="2"/>
      <c r="H1612" s="2"/>
      <c r="I1612" s="2"/>
      <c r="J1612" s="2"/>
    </row>
    <row r="1613" spans="1:11" ht="33.75" customHeight="1" x14ac:dyDescent="0.25">
      <c r="A1613" s="40" t="str">
        <f>+'[1]CM.05-SERV.TER.'!$A$14</f>
        <v>Servicio por mantenimiento de armario</v>
      </c>
      <c r="B1613" s="21" t="str">
        <f>+'[1]CM.05-SERV.TER.'!$C$14</f>
        <v>servicio</v>
      </c>
      <c r="C1613" s="22">
        <f t="shared" si="60"/>
        <v>1.0929809468740745E-2</v>
      </c>
      <c r="D1613" s="23">
        <f>+'[1]CM.05-SERV.TER.'!$D$14</f>
        <v>71.30252100840336</v>
      </c>
      <c r="E1613" s="37">
        <f>K1606</f>
        <v>0.77932296926273292</v>
      </c>
      <c r="F1613" s="2"/>
      <c r="G1613" s="2"/>
      <c r="H1613" s="2"/>
      <c r="I1613" s="2"/>
      <c r="J1613" s="2"/>
    </row>
    <row r="1614" spans="1:11" x14ac:dyDescent="0.25">
      <c r="A1614" s="5"/>
      <c r="B1614" s="6"/>
      <c r="C1614" s="31" t="s">
        <v>293</v>
      </c>
      <c r="D1614" s="32"/>
      <c r="E1614" s="29">
        <f>+SUM(E1608:E1613)</f>
        <v>13.457487374022147</v>
      </c>
      <c r="F1614" s="2"/>
      <c r="G1614" s="2"/>
      <c r="H1614" s="2"/>
      <c r="I1614" s="2"/>
      <c r="J1614" s="2"/>
    </row>
    <row r="1615" spans="1:11" x14ac:dyDescent="0.25">
      <c r="A1615" s="5"/>
      <c r="B1615" s="6"/>
      <c r="C1615" s="24" t="s">
        <v>294</v>
      </c>
      <c r="D1615" s="25"/>
      <c r="E1615" s="26">
        <v>5</v>
      </c>
      <c r="F1615" s="2"/>
      <c r="G1615" s="2"/>
      <c r="H1615" s="2"/>
      <c r="I1615" s="2"/>
      <c r="J1615" s="2"/>
    </row>
    <row r="1616" spans="1:11" x14ac:dyDescent="0.25">
      <c r="A1616" s="5"/>
      <c r="B1616" s="6"/>
      <c r="C1616" s="27" t="s">
        <v>295</v>
      </c>
      <c r="D1616" s="28"/>
      <c r="E1616" s="29">
        <f>+E1614/E1615</f>
        <v>2.6914974748044296</v>
      </c>
      <c r="F1616" s="2"/>
      <c r="G1616" s="2"/>
      <c r="H1616" s="2"/>
      <c r="I1616" s="2"/>
      <c r="J1616" s="2"/>
    </row>
    <row r="1618" spans="1:11" ht="20.25" customHeight="1" x14ac:dyDescent="0.25">
      <c r="A1618" s="391" t="s">
        <v>279</v>
      </c>
      <c r="B1618" s="391"/>
      <c r="C1618" s="391"/>
      <c r="D1618" s="391"/>
      <c r="E1618" s="391"/>
      <c r="F1618" s="1"/>
      <c r="G1618" s="1"/>
      <c r="H1618" s="2"/>
      <c r="I1618" s="2"/>
      <c r="J1618" s="2"/>
    </row>
    <row r="1619" spans="1:11" x14ac:dyDescent="0.25">
      <c r="A1619" s="3"/>
      <c r="B1619" s="3"/>
      <c r="C1619" s="3"/>
      <c r="D1619" s="3"/>
      <c r="E1619" s="3"/>
      <c r="F1619" s="3"/>
      <c r="G1619" s="3"/>
      <c r="H1619" s="2"/>
      <c r="I1619" s="2"/>
      <c r="J1619" s="2"/>
    </row>
    <row r="1620" spans="1:11" x14ac:dyDescent="0.25">
      <c r="A1620" s="4"/>
      <c r="B1620" s="4"/>
      <c r="C1620" s="5"/>
      <c r="D1620" s="6"/>
      <c r="E1620" s="7"/>
      <c r="F1620" s="2"/>
      <c r="G1620" s="2"/>
      <c r="H1620" s="2"/>
      <c r="I1620" s="2"/>
      <c r="J1620" s="2"/>
    </row>
    <row r="1621" spans="1:11" ht="15.75" x14ac:dyDescent="0.25">
      <c r="A1621" s="392" t="s">
        <v>280</v>
      </c>
      <c r="B1621" s="392"/>
      <c r="C1621" s="392"/>
      <c r="D1621" s="392"/>
      <c r="E1621" s="392"/>
      <c r="F1621" s="2"/>
      <c r="G1621" s="2"/>
      <c r="H1621" s="2"/>
      <c r="I1621" s="2"/>
      <c r="J1621" s="2"/>
    </row>
    <row r="1622" spans="1:11" ht="15.75" customHeight="1" x14ac:dyDescent="0.25">
      <c r="A1622" s="393" t="s">
        <v>281</v>
      </c>
      <c r="B1622" s="393"/>
      <c r="C1622" s="393"/>
      <c r="D1622" s="393"/>
      <c r="E1622" s="393"/>
      <c r="F1622" s="2"/>
      <c r="G1622" s="2"/>
      <c r="H1622" s="2"/>
      <c r="I1622" s="2"/>
      <c r="J1622" s="2"/>
    </row>
    <row r="1623" spans="1:11" x14ac:dyDescent="0.25">
      <c r="A1623" s="2"/>
      <c r="B1623" s="8"/>
      <c r="C1623" s="8"/>
      <c r="D1623" s="2"/>
      <c r="E1623" s="2"/>
      <c r="F1623" s="2"/>
      <c r="G1623" s="2"/>
      <c r="H1623" s="2"/>
      <c r="I1623" s="2"/>
      <c r="J1623" s="2"/>
    </row>
    <row r="1624" spans="1:11" x14ac:dyDescent="0.25">
      <c r="A1624" s="9" t="s">
        <v>282</v>
      </c>
      <c r="B1624" s="9"/>
      <c r="C1624" s="10"/>
      <c r="D1624" s="9"/>
      <c r="E1624" s="9"/>
      <c r="F1624" s="9"/>
      <c r="G1624" s="9"/>
      <c r="H1624" s="9"/>
      <c r="I1624" s="9"/>
      <c r="J1624" s="11"/>
    </row>
    <row r="1625" spans="1:11" x14ac:dyDescent="0.25">
      <c r="A1625" s="468" t="s">
        <v>4</v>
      </c>
      <c r="B1625" s="469"/>
      <c r="C1625" s="469"/>
      <c r="D1625" s="469"/>
      <c r="E1625" s="470"/>
      <c r="F1625" s="9"/>
      <c r="G1625" s="9"/>
      <c r="H1625" s="9"/>
      <c r="I1625" s="9"/>
      <c r="J1625" s="9"/>
    </row>
    <row r="1626" spans="1:11" x14ac:dyDescent="0.25">
      <c r="A1626" s="295" t="s">
        <v>42</v>
      </c>
      <c r="B1626" s="12"/>
      <c r="C1626" s="13"/>
      <c r="D1626" s="12"/>
      <c r="E1626" s="296"/>
      <c r="F1626" s="12"/>
      <c r="G1626" s="12"/>
      <c r="H1626" s="12"/>
      <c r="I1626" s="12"/>
      <c r="J1626" s="11"/>
    </row>
    <row r="1627" spans="1:11" ht="32.25" customHeight="1" x14ac:dyDescent="0.25">
      <c r="A1627" s="534" t="s">
        <v>47</v>
      </c>
      <c r="B1627" s="520"/>
      <c r="C1627" s="520"/>
      <c r="D1627" s="520"/>
      <c r="E1627" s="535"/>
      <c r="F1627" s="12"/>
      <c r="G1627" s="12"/>
      <c r="H1627" s="12"/>
      <c r="I1627" s="12"/>
      <c r="J1627" s="11"/>
    </row>
    <row r="1628" spans="1:11" x14ac:dyDescent="0.25">
      <c r="A1628" s="31"/>
      <c r="B1628" s="32"/>
      <c r="C1628" s="293"/>
      <c r="D1628" s="32"/>
      <c r="E1628" s="294"/>
      <c r="F1628" s="12"/>
      <c r="G1628" s="12"/>
      <c r="H1628" s="12"/>
      <c r="I1628" s="12"/>
      <c r="J1628" s="11"/>
    </row>
    <row r="1629" spans="1:11" x14ac:dyDescent="0.25">
      <c r="A1629" s="9" t="s">
        <v>283</v>
      </c>
      <c r="B1629" s="9"/>
      <c r="C1629" s="13"/>
      <c r="D1629" s="12"/>
      <c r="E1629" s="12"/>
      <c r="F1629" s="12"/>
      <c r="G1629" s="12"/>
      <c r="H1629" s="12"/>
      <c r="I1629" s="12"/>
      <c r="J1629" s="11"/>
    </row>
    <row r="1630" spans="1:11" x14ac:dyDescent="0.25">
      <c r="A1630" s="462" t="s">
        <v>521</v>
      </c>
      <c r="B1630" s="463"/>
      <c r="C1630" s="463"/>
      <c r="D1630" s="463"/>
      <c r="E1630" s="464"/>
      <c r="F1630" s="9"/>
      <c r="G1630" s="9"/>
      <c r="H1630" s="9"/>
      <c r="I1630" s="9"/>
      <c r="J1630" s="9"/>
    </row>
    <row r="1631" spans="1:11" x14ac:dyDescent="0.25">
      <c r="A1631" s="14"/>
      <c r="B1631" s="14"/>
      <c r="C1631" s="14"/>
      <c r="D1631" s="14"/>
      <c r="E1631" s="14"/>
      <c r="F1631" s="2"/>
      <c r="G1631" s="2"/>
      <c r="H1631" s="2"/>
      <c r="I1631" s="2"/>
      <c r="J1631" s="2"/>
    </row>
    <row r="1632" spans="1:11" ht="72" customHeight="1" x14ac:dyDescent="0.25">
      <c r="A1632" s="15" t="s">
        <v>285</v>
      </c>
      <c r="B1632" s="15" t="s">
        <v>286</v>
      </c>
      <c r="C1632" s="15" t="s">
        <v>287</v>
      </c>
      <c r="D1632" s="15" t="s">
        <v>288</v>
      </c>
      <c r="E1632" s="15" t="s">
        <v>289</v>
      </c>
      <c r="F1632" s="2">
        <v>125.17163208938571</v>
      </c>
      <c r="G1632" s="2">
        <v>43.250633260151155</v>
      </c>
      <c r="H1632" s="2">
        <v>0</v>
      </c>
      <c r="I1632" s="2">
        <v>15.441638663111036</v>
      </c>
      <c r="J1632" s="2">
        <v>0.16348325729352478</v>
      </c>
      <c r="K1632">
        <v>7.8915216246056579</v>
      </c>
    </row>
    <row r="1633" spans="1:10" ht="25.5" customHeight="1" x14ac:dyDescent="0.25">
      <c r="A1633" s="16"/>
      <c r="B1633" s="16"/>
      <c r="C1633" s="16" t="s">
        <v>290</v>
      </c>
      <c r="D1633" s="16" t="s">
        <v>291</v>
      </c>
      <c r="E1633" s="16" t="s">
        <v>292</v>
      </c>
      <c r="F1633" s="2"/>
      <c r="G1633" s="2"/>
      <c r="H1633" s="2"/>
      <c r="I1633" s="2"/>
      <c r="J1633" s="2"/>
    </row>
    <row r="1634" spans="1:10" ht="38.25" customHeight="1" x14ac:dyDescent="0.25">
      <c r="A1634" s="38" t="str">
        <f>+'[1]CM.05-SERV.TER.'!$A$9</f>
        <v>Servicio por mantenimiento de  Equipos de computo.</v>
      </c>
      <c r="B1634" s="33" t="str">
        <f>+'[1]CM.05-SERV.TER.'!$C$9</f>
        <v>servicio</v>
      </c>
      <c r="C1634" s="34">
        <f t="shared" ref="C1634:C1639" si="61">E1634/D1634</f>
        <v>0.11746587095475387</v>
      </c>
      <c r="D1634" s="35">
        <f>+'[1]CM.05-SERV.TER.'!$D$9</f>
        <v>1065.5999999999999</v>
      </c>
      <c r="E1634" s="36">
        <f>F1632</f>
        <v>125.17163208938571</v>
      </c>
      <c r="F1634" s="2"/>
      <c r="G1634" s="2"/>
      <c r="H1634" s="2"/>
      <c r="I1634" s="2"/>
      <c r="J1634" s="2"/>
    </row>
    <row r="1635" spans="1:10" ht="38.25" customHeight="1" x14ac:dyDescent="0.25">
      <c r="A1635" s="39" t="str">
        <f>+'[1]CM.05-SERV.TER.'!$A$10</f>
        <v>Servicio por  mantenimiento de Impresoras.</v>
      </c>
      <c r="B1635" s="17" t="str">
        <f>+'[1]CM.05-SERV.TER.'!$C$10</f>
        <v>servicio</v>
      </c>
      <c r="C1635" s="18">
        <f t="shared" si="61"/>
        <v>4.0953160931873081E-2</v>
      </c>
      <c r="D1635" s="19">
        <f>+'[1]CM.05-SERV.TER.'!$D$10</f>
        <v>1056.0999999999999</v>
      </c>
      <c r="E1635" s="20">
        <f>G1632</f>
        <v>43.250633260151155</v>
      </c>
      <c r="F1635" s="2"/>
      <c r="G1635" s="2"/>
      <c r="H1635" s="2"/>
      <c r="I1635" s="2"/>
      <c r="J1635" s="2"/>
    </row>
    <row r="1636" spans="1:10" ht="38.25" customHeight="1" x14ac:dyDescent="0.25">
      <c r="A1636" s="39" t="str">
        <f>+'[1]CM.05-SERV.TER.'!$A$11</f>
        <v>Servicio por mantenimiento de Modulos  de trabajo</v>
      </c>
      <c r="B1636" s="17" t="str">
        <f>+'[1]CM.05-SERV.TER.'!$C$11</f>
        <v>servicio</v>
      </c>
      <c r="C1636" s="18">
        <f t="shared" si="61"/>
        <v>0</v>
      </c>
      <c r="D1636" s="19">
        <f>+'[1]CM.05-SERV.TER.'!$D$11</f>
        <v>188.55555555555554</v>
      </c>
      <c r="E1636" s="20">
        <f>H1632</f>
        <v>0</v>
      </c>
      <c r="F1636" s="2"/>
      <c r="G1636" s="2"/>
      <c r="H1636" s="2"/>
      <c r="I1636" s="2"/>
      <c r="J1636" s="2"/>
    </row>
    <row r="1637" spans="1:10" ht="38.25" customHeight="1" x14ac:dyDescent="0.25">
      <c r="A1637" s="39" t="str">
        <f>+'[1]CM.05-SERV.TER.'!$A$12</f>
        <v xml:space="preserve">Servicio por mantenimiento de escritorio </v>
      </c>
      <c r="B1637" s="17" t="str">
        <f>+'[1]CM.05-SERV.TER.'!$C$12</f>
        <v>servicio</v>
      </c>
      <c r="C1637" s="18">
        <f t="shared" si="61"/>
        <v>5.2776372566908661E-2</v>
      </c>
      <c r="D1637" s="19">
        <f>+'[1]CM.05-SERV.TER.'!$D$12</f>
        <v>292.58620689655174</v>
      </c>
      <c r="E1637" s="20">
        <f>I1632</f>
        <v>15.441638663111036</v>
      </c>
      <c r="F1637" s="2"/>
      <c r="G1637" s="2"/>
      <c r="H1637" s="2"/>
      <c r="I1637" s="2"/>
      <c r="J1637" s="2"/>
    </row>
    <row r="1638" spans="1:10" x14ac:dyDescent="0.25">
      <c r="A1638" s="39" t="str">
        <f>+'[1]CM.05-SERV.TER.'!$A$13</f>
        <v xml:space="preserve">Servicio por mantenimiento de sillon </v>
      </c>
      <c r="B1638" s="17" t="str">
        <f>+'[1]CM.05-SERV.TER.'!$C$13</f>
        <v>servicio</v>
      </c>
      <c r="C1638" s="18">
        <f t="shared" si="61"/>
        <v>2.6974255770292833E-4</v>
      </c>
      <c r="D1638" s="19">
        <f>+'[1]CM.05-SERV.TER.'!$D$13</f>
        <v>606.07142857142856</v>
      </c>
      <c r="E1638" s="20">
        <f>J1632</f>
        <v>0.16348325729352478</v>
      </c>
      <c r="F1638" s="2"/>
      <c r="G1638" s="2"/>
      <c r="H1638" s="2"/>
      <c r="I1638" s="2"/>
      <c r="J1638" s="2"/>
    </row>
    <row r="1639" spans="1:10" ht="44.25" customHeight="1" x14ac:dyDescent="0.25">
      <c r="A1639" s="40" t="str">
        <f>+'[1]CM.05-SERV.TER.'!$A$14</f>
        <v>Servicio por mantenimiento de armario</v>
      </c>
      <c r="B1639" s="21" t="str">
        <f>+'[1]CM.05-SERV.TER.'!$C$14</f>
        <v>servicio</v>
      </c>
      <c r="C1639" s="22">
        <f t="shared" si="61"/>
        <v>0.11067661441697976</v>
      </c>
      <c r="D1639" s="23">
        <f>+'[1]CM.05-SERV.TER.'!$D$14</f>
        <v>71.30252100840336</v>
      </c>
      <c r="E1639" s="37">
        <f>K1632</f>
        <v>7.8915216246056579</v>
      </c>
      <c r="F1639" s="2"/>
      <c r="G1639" s="2"/>
      <c r="H1639" s="2"/>
      <c r="I1639" s="2"/>
      <c r="J1639" s="2"/>
    </row>
    <row r="1640" spans="1:10" x14ac:dyDescent="0.25">
      <c r="A1640" s="5"/>
      <c r="B1640" s="6"/>
      <c r="C1640" s="31" t="s">
        <v>293</v>
      </c>
      <c r="D1640" s="32"/>
      <c r="E1640" s="29">
        <f>+SUM(E1634:E1639)</f>
        <v>191.91890889454709</v>
      </c>
      <c r="F1640" s="2"/>
      <c r="G1640" s="2"/>
      <c r="H1640" s="2"/>
      <c r="I1640" s="2"/>
      <c r="J1640" s="2"/>
    </row>
    <row r="1641" spans="1:10" x14ac:dyDescent="0.25">
      <c r="A1641" s="5"/>
      <c r="B1641" s="6"/>
      <c r="C1641" s="24" t="s">
        <v>294</v>
      </c>
      <c r="D1641" s="25"/>
      <c r="E1641" s="26">
        <v>15</v>
      </c>
      <c r="F1641" s="2"/>
      <c r="G1641" s="2"/>
      <c r="H1641" s="2"/>
      <c r="I1641" s="2"/>
      <c r="J1641" s="2"/>
    </row>
    <row r="1642" spans="1:10" x14ac:dyDescent="0.25">
      <c r="A1642" s="5"/>
      <c r="B1642" s="6"/>
      <c r="C1642" s="27" t="s">
        <v>295</v>
      </c>
      <c r="D1642" s="28"/>
      <c r="E1642" s="29">
        <f>+E1640/E1641</f>
        <v>12.79459392630314</v>
      </c>
      <c r="F1642" s="2"/>
      <c r="G1642" s="2"/>
      <c r="H1642" s="2"/>
      <c r="I1642" s="2"/>
      <c r="J1642" s="2"/>
    </row>
    <row r="1644" spans="1:10" ht="20.25" x14ac:dyDescent="0.25">
      <c r="A1644" s="391" t="s">
        <v>279</v>
      </c>
      <c r="B1644" s="391"/>
      <c r="C1644" s="391"/>
      <c r="D1644" s="391"/>
      <c r="E1644" s="391"/>
    </row>
    <row r="1645" spans="1:10" x14ac:dyDescent="0.25">
      <c r="A1645" s="3"/>
      <c r="B1645" s="3"/>
      <c r="C1645" s="3"/>
      <c r="D1645" s="3"/>
      <c r="E1645" s="3"/>
    </row>
    <row r="1646" spans="1:10" x14ac:dyDescent="0.25">
      <c r="A1646" s="4"/>
      <c r="B1646" s="4"/>
      <c r="C1646" s="5"/>
      <c r="D1646" s="6"/>
      <c r="E1646" s="7"/>
    </row>
    <row r="1647" spans="1:10" ht="15.75" x14ac:dyDescent="0.25">
      <c r="A1647" s="392" t="s">
        <v>280</v>
      </c>
      <c r="B1647" s="392"/>
      <c r="C1647" s="392"/>
      <c r="D1647" s="392"/>
      <c r="E1647" s="392"/>
    </row>
    <row r="1648" spans="1:10" ht="15.75" x14ac:dyDescent="0.25">
      <c r="A1648" s="393" t="s">
        <v>281</v>
      </c>
      <c r="B1648" s="393"/>
      <c r="C1648" s="393"/>
      <c r="D1648" s="393"/>
      <c r="E1648" s="393"/>
    </row>
    <row r="1649" spans="1:11" x14ac:dyDescent="0.25">
      <c r="A1649" s="2"/>
      <c r="B1649" s="8"/>
      <c r="C1649" s="8"/>
      <c r="D1649" s="2"/>
      <c r="E1649" s="2"/>
    </row>
    <row r="1650" spans="1:11" x14ac:dyDescent="0.25">
      <c r="A1650" s="9" t="s">
        <v>282</v>
      </c>
      <c r="B1650" s="9"/>
      <c r="C1650" s="10"/>
      <c r="D1650" s="9"/>
      <c r="E1650" s="9"/>
    </row>
    <row r="1651" spans="1:11" x14ac:dyDescent="0.25">
      <c r="A1651" s="468" t="s">
        <v>4</v>
      </c>
      <c r="B1651" s="469"/>
      <c r="C1651" s="469"/>
      <c r="D1651" s="469"/>
      <c r="E1651" s="470"/>
    </row>
    <row r="1652" spans="1:11" x14ac:dyDescent="0.25">
      <c r="A1652" s="295" t="s">
        <v>42</v>
      </c>
      <c r="B1652" s="12"/>
      <c r="C1652" s="13"/>
      <c r="D1652" s="12"/>
      <c r="E1652" s="296"/>
    </row>
    <row r="1653" spans="1:11" ht="44.25" customHeight="1" x14ac:dyDescent="0.25">
      <c r="A1653" s="534" t="s">
        <v>586</v>
      </c>
      <c r="B1653" s="520"/>
      <c r="C1653" s="520"/>
      <c r="D1653" s="520"/>
      <c r="E1653" s="535"/>
    </row>
    <row r="1654" spans="1:11" x14ac:dyDescent="0.25">
      <c r="A1654" s="31"/>
      <c r="B1654" s="32"/>
      <c r="C1654" s="293"/>
      <c r="D1654" s="32"/>
      <c r="E1654" s="294"/>
    </row>
    <row r="1655" spans="1:11" x14ac:dyDescent="0.25">
      <c r="A1655" s="9" t="s">
        <v>283</v>
      </c>
      <c r="B1655" s="9"/>
      <c r="C1655" s="13"/>
      <c r="D1655" s="12"/>
      <c r="E1655" s="12"/>
    </row>
    <row r="1656" spans="1:11" x14ac:dyDescent="0.25">
      <c r="A1656" s="462" t="s">
        <v>521</v>
      </c>
      <c r="B1656" s="463"/>
      <c r="C1656" s="463"/>
      <c r="D1656" s="463"/>
      <c r="E1656" s="464"/>
    </row>
    <row r="1657" spans="1:11" x14ac:dyDescent="0.25">
      <c r="A1657" s="14"/>
      <c r="B1657" s="14"/>
      <c r="C1657" s="14"/>
      <c r="D1657" s="14"/>
      <c r="E1657" s="14"/>
    </row>
    <row r="1658" spans="1:11" ht="36" x14ac:dyDescent="0.25">
      <c r="A1658" s="15" t="s">
        <v>285</v>
      </c>
      <c r="B1658" s="15" t="s">
        <v>286</v>
      </c>
      <c r="C1658" s="15" t="s">
        <v>287</v>
      </c>
      <c r="D1658" s="15" t="s">
        <v>288</v>
      </c>
      <c r="E1658" s="15" t="s">
        <v>289</v>
      </c>
      <c r="F1658">
        <v>23.293609939780275</v>
      </c>
      <c r="G1658">
        <v>11.542971779937101</v>
      </c>
      <c r="H1658">
        <v>0</v>
      </c>
      <c r="I1658">
        <v>3.19791149456087</v>
      </c>
      <c r="J1658">
        <v>0</v>
      </c>
      <c r="K1658">
        <v>2.3379689077881993</v>
      </c>
    </row>
    <row r="1659" spans="1:11" x14ac:dyDescent="0.25">
      <c r="A1659" s="16"/>
      <c r="B1659" s="16"/>
      <c r="C1659" s="16" t="s">
        <v>290</v>
      </c>
      <c r="D1659" s="16" t="s">
        <v>291</v>
      </c>
      <c r="E1659" s="16" t="s">
        <v>292</v>
      </c>
    </row>
    <row r="1660" spans="1:11" ht="25.5" x14ac:dyDescent="0.25">
      <c r="A1660" s="38" t="str">
        <f>+'[1]CM.05-SERV.TER.'!$A$9</f>
        <v>Servicio por mantenimiento de  Equipos de computo.</v>
      </c>
      <c r="B1660" s="33" t="str">
        <f>+'[1]CM.05-SERV.TER.'!$C$9</f>
        <v>servicio</v>
      </c>
      <c r="C1660" s="34">
        <f t="shared" ref="C1660:C1665" si="62">E1660/D1660</f>
        <v>2.1859618937481493E-2</v>
      </c>
      <c r="D1660" s="35">
        <f>+'[1]CM.05-SERV.TER.'!$D$9</f>
        <v>1065.5999999999999</v>
      </c>
      <c r="E1660" s="36">
        <f>F1658</f>
        <v>23.293609939780275</v>
      </c>
    </row>
    <row r="1661" spans="1:11" ht="25.5" x14ac:dyDescent="0.25">
      <c r="A1661" s="39" t="str">
        <f>+'[1]CM.05-SERV.TER.'!$A$10</f>
        <v>Servicio por  mantenimiento de Impresoras.</v>
      </c>
      <c r="B1661" s="17" t="str">
        <f>+'[1]CM.05-SERV.TER.'!$C$10</f>
        <v>servicio</v>
      </c>
      <c r="C1661" s="18">
        <f t="shared" si="62"/>
        <v>1.0929809468740746E-2</v>
      </c>
      <c r="D1661" s="19">
        <f>+'[1]CM.05-SERV.TER.'!$D$10</f>
        <v>1056.0999999999999</v>
      </c>
      <c r="E1661" s="20">
        <f>G1658</f>
        <v>11.542971779937101</v>
      </c>
    </row>
    <row r="1662" spans="1:11" ht="25.5" x14ac:dyDescent="0.25">
      <c r="A1662" s="39" t="str">
        <f>+'[1]CM.05-SERV.TER.'!$A$11</f>
        <v>Servicio por mantenimiento de Modulos  de trabajo</v>
      </c>
      <c r="B1662" s="17" t="str">
        <f>+'[1]CM.05-SERV.TER.'!$C$11</f>
        <v>servicio</v>
      </c>
      <c r="C1662" s="18">
        <f t="shared" si="62"/>
        <v>0</v>
      </c>
      <c r="D1662" s="19">
        <f>+'[1]CM.05-SERV.TER.'!$D$11</f>
        <v>188.55555555555554</v>
      </c>
      <c r="E1662" s="20">
        <f>H1658</f>
        <v>0</v>
      </c>
    </row>
    <row r="1663" spans="1:11" ht="25.5" x14ac:dyDescent="0.25">
      <c r="A1663" s="39" t="str">
        <f>+'[1]CM.05-SERV.TER.'!$A$12</f>
        <v xml:space="preserve">Servicio por mantenimiento de escritorio </v>
      </c>
      <c r="B1663" s="17" t="str">
        <f>+'[1]CM.05-SERV.TER.'!$C$12</f>
        <v>servicio</v>
      </c>
      <c r="C1663" s="18">
        <f t="shared" si="62"/>
        <v>1.0929809468740745E-2</v>
      </c>
      <c r="D1663" s="19">
        <f>+'[1]CM.05-SERV.TER.'!$D$12</f>
        <v>292.58620689655174</v>
      </c>
      <c r="E1663" s="20">
        <f>I1658</f>
        <v>3.19791149456087</v>
      </c>
    </row>
    <row r="1664" spans="1:11" x14ac:dyDescent="0.25">
      <c r="A1664" s="39" t="str">
        <f>+'[1]CM.05-SERV.TER.'!$A$13</f>
        <v xml:space="preserve">Servicio por mantenimiento de sillon </v>
      </c>
      <c r="B1664" s="17" t="str">
        <f>+'[1]CM.05-SERV.TER.'!$C$13</f>
        <v>servicio</v>
      </c>
      <c r="C1664" s="18">
        <f t="shared" si="62"/>
        <v>0</v>
      </c>
      <c r="D1664" s="19">
        <f>+'[1]CM.05-SERV.TER.'!$D$13</f>
        <v>606.07142857142856</v>
      </c>
      <c r="E1664" s="20">
        <f>J1658</f>
        <v>0</v>
      </c>
    </row>
    <row r="1665" spans="1:10" ht="25.5" x14ac:dyDescent="0.25">
      <c r="A1665" s="40" t="str">
        <f>+'[1]CM.05-SERV.TER.'!$A$14</f>
        <v>Servicio por mantenimiento de armario</v>
      </c>
      <c r="B1665" s="21" t="str">
        <f>+'[1]CM.05-SERV.TER.'!$C$14</f>
        <v>servicio</v>
      </c>
      <c r="C1665" s="22">
        <f t="shared" si="62"/>
        <v>3.2789428406222239E-2</v>
      </c>
      <c r="D1665" s="23">
        <f>+'[1]CM.05-SERV.TER.'!$D$14</f>
        <v>71.30252100840336</v>
      </c>
      <c r="E1665" s="37">
        <f>K1658</f>
        <v>2.3379689077881993</v>
      </c>
    </row>
    <row r="1666" spans="1:10" x14ac:dyDescent="0.25">
      <c r="A1666" s="5"/>
      <c r="B1666" s="6"/>
      <c r="C1666" s="31" t="s">
        <v>293</v>
      </c>
      <c r="D1666" s="32"/>
      <c r="E1666" s="29">
        <f>+SUM(E1660:E1665)</f>
        <v>40.372462122066445</v>
      </c>
    </row>
    <row r="1667" spans="1:10" x14ac:dyDescent="0.25">
      <c r="A1667" s="5"/>
      <c r="B1667" s="6"/>
      <c r="C1667" s="361" t="s">
        <v>294</v>
      </c>
      <c r="D1667" s="25"/>
      <c r="E1667" s="26">
        <v>15</v>
      </c>
    </row>
    <row r="1668" spans="1:10" x14ac:dyDescent="0.25">
      <c r="A1668" s="5"/>
      <c r="B1668" s="6"/>
      <c r="C1668" s="27" t="s">
        <v>295</v>
      </c>
      <c r="D1668" s="28"/>
      <c r="E1668" s="29">
        <f>+E1666/E1667</f>
        <v>2.6914974748044296</v>
      </c>
    </row>
    <row r="1670" spans="1:10" ht="20.25" customHeight="1" x14ac:dyDescent="0.25">
      <c r="A1670" s="391" t="s">
        <v>279</v>
      </c>
      <c r="B1670" s="391"/>
      <c r="C1670" s="391"/>
      <c r="D1670" s="391"/>
      <c r="E1670" s="391"/>
      <c r="F1670" s="1"/>
      <c r="G1670" s="1"/>
      <c r="H1670" s="2"/>
      <c r="I1670" s="2"/>
      <c r="J1670" s="2"/>
    </row>
    <row r="1671" spans="1:10" x14ac:dyDescent="0.25">
      <c r="A1671" s="3"/>
      <c r="B1671" s="3"/>
      <c r="C1671" s="3"/>
      <c r="D1671" s="3"/>
      <c r="E1671" s="3"/>
      <c r="F1671" s="3"/>
      <c r="G1671" s="3"/>
      <c r="H1671" s="2"/>
      <c r="I1671" s="2"/>
      <c r="J1671" s="2"/>
    </row>
    <row r="1672" spans="1:10" x14ac:dyDescent="0.25">
      <c r="A1672" s="4"/>
      <c r="B1672" s="4"/>
      <c r="C1672" s="5"/>
      <c r="D1672" s="6"/>
      <c r="E1672" s="7"/>
      <c r="F1672" s="2"/>
      <c r="G1672" s="2"/>
      <c r="H1672" s="2"/>
      <c r="I1672" s="2"/>
      <c r="J1672" s="2"/>
    </row>
    <row r="1673" spans="1:10" ht="15.75" x14ac:dyDescent="0.25">
      <c r="A1673" s="392" t="s">
        <v>280</v>
      </c>
      <c r="B1673" s="392"/>
      <c r="C1673" s="392"/>
      <c r="D1673" s="392"/>
      <c r="E1673" s="392"/>
      <c r="F1673" s="2"/>
      <c r="G1673" s="2"/>
      <c r="H1673" s="2"/>
      <c r="I1673" s="2"/>
      <c r="J1673" s="2"/>
    </row>
    <row r="1674" spans="1:10" ht="15.75" customHeight="1" x14ac:dyDescent="0.25">
      <c r="A1674" s="393" t="s">
        <v>281</v>
      </c>
      <c r="B1674" s="393"/>
      <c r="C1674" s="393"/>
      <c r="D1674" s="393"/>
      <c r="E1674" s="393"/>
      <c r="F1674" s="2"/>
      <c r="G1674" s="2"/>
      <c r="H1674" s="2"/>
      <c r="I1674" s="2"/>
      <c r="J1674" s="2"/>
    </row>
    <row r="1675" spans="1:10" x14ac:dyDescent="0.25">
      <c r="A1675" s="2"/>
      <c r="B1675" s="8"/>
      <c r="C1675" s="8"/>
      <c r="D1675" s="2"/>
      <c r="E1675" s="2"/>
      <c r="F1675" s="2"/>
      <c r="G1675" s="2"/>
      <c r="H1675" s="2"/>
      <c r="I1675" s="2"/>
      <c r="J1675" s="2"/>
    </row>
    <row r="1676" spans="1:10" x14ac:dyDescent="0.25">
      <c r="A1676" s="9" t="s">
        <v>282</v>
      </c>
      <c r="B1676" s="9"/>
      <c r="C1676" s="10"/>
      <c r="D1676" s="9"/>
      <c r="E1676" s="9"/>
      <c r="F1676" s="9"/>
      <c r="G1676" s="9"/>
      <c r="H1676" s="9"/>
      <c r="I1676" s="9"/>
      <c r="J1676" s="11"/>
    </row>
    <row r="1677" spans="1:10" x14ac:dyDescent="0.25">
      <c r="A1677" s="468" t="s">
        <v>4</v>
      </c>
      <c r="B1677" s="469"/>
      <c r="C1677" s="469"/>
      <c r="D1677" s="469"/>
      <c r="E1677" s="470"/>
      <c r="F1677" s="9"/>
      <c r="G1677" s="9"/>
      <c r="H1677" s="9"/>
      <c r="I1677" s="9"/>
      <c r="J1677" s="9"/>
    </row>
    <row r="1678" spans="1:10" x14ac:dyDescent="0.25">
      <c r="A1678" s="295" t="s">
        <v>42</v>
      </c>
      <c r="B1678" s="12"/>
      <c r="C1678" s="13"/>
      <c r="D1678" s="12"/>
      <c r="E1678" s="296"/>
      <c r="F1678" s="12"/>
      <c r="G1678" s="12"/>
      <c r="H1678" s="12"/>
      <c r="I1678" s="12"/>
      <c r="J1678" s="11"/>
    </row>
    <row r="1679" spans="1:10" ht="45" customHeight="1" x14ac:dyDescent="0.25">
      <c r="A1679" s="534" t="s">
        <v>48</v>
      </c>
      <c r="B1679" s="520"/>
      <c r="C1679" s="520"/>
      <c r="D1679" s="520"/>
      <c r="E1679" s="535"/>
      <c r="F1679" s="12"/>
      <c r="G1679" s="12"/>
      <c r="H1679" s="12"/>
      <c r="I1679" s="12"/>
      <c r="J1679" s="11"/>
    </row>
    <row r="1680" spans="1:10" x14ac:dyDescent="0.25">
      <c r="A1680" s="31"/>
      <c r="B1680" s="32"/>
      <c r="C1680" s="293"/>
      <c r="D1680" s="32"/>
      <c r="E1680" s="294"/>
      <c r="F1680" s="12"/>
      <c r="G1680" s="12"/>
      <c r="H1680" s="12"/>
      <c r="I1680" s="12"/>
      <c r="J1680" s="11"/>
    </row>
    <row r="1681" spans="1:11" x14ac:dyDescent="0.25">
      <c r="A1681" s="9" t="s">
        <v>283</v>
      </c>
      <c r="B1681" s="9"/>
      <c r="C1681" s="13"/>
      <c r="D1681" s="12"/>
      <c r="E1681" s="12"/>
      <c r="F1681" s="12"/>
      <c r="G1681" s="12"/>
      <c r="H1681" s="12"/>
      <c r="I1681" s="12"/>
      <c r="J1681" s="11"/>
    </row>
    <row r="1682" spans="1:11" x14ac:dyDescent="0.25">
      <c r="A1682" s="462" t="s">
        <v>521</v>
      </c>
      <c r="B1682" s="463"/>
      <c r="C1682" s="463"/>
      <c r="D1682" s="463"/>
      <c r="E1682" s="464"/>
      <c r="F1682" s="9"/>
      <c r="G1682" s="9"/>
      <c r="H1682" s="9"/>
      <c r="I1682" s="9"/>
      <c r="J1682" s="9"/>
    </row>
    <row r="1683" spans="1:11" x14ac:dyDescent="0.25">
      <c r="A1683" s="14"/>
      <c r="B1683" s="14"/>
      <c r="C1683" s="14"/>
      <c r="D1683" s="14"/>
      <c r="E1683" s="14"/>
      <c r="F1683" s="2"/>
      <c r="G1683" s="2"/>
      <c r="H1683" s="2"/>
      <c r="I1683" s="2"/>
      <c r="J1683" s="2"/>
    </row>
    <row r="1684" spans="1:11" ht="39" customHeight="1" x14ac:dyDescent="0.25">
      <c r="A1684" s="15" t="s">
        <v>285</v>
      </c>
      <c r="B1684" s="15" t="s">
        <v>286</v>
      </c>
      <c r="C1684" s="15" t="s">
        <v>287</v>
      </c>
      <c r="D1684" s="15" t="s">
        <v>288</v>
      </c>
      <c r="E1684" s="15" t="s">
        <v>289</v>
      </c>
      <c r="F1684" s="2">
        <v>25.034326417877139</v>
      </c>
      <c r="G1684" s="2">
        <v>8.6501266520302309</v>
      </c>
      <c r="H1684" s="2">
        <v>0</v>
      </c>
      <c r="I1684" s="2">
        <v>3.0883277326222061</v>
      </c>
      <c r="J1684" s="2">
        <v>3.2696651458704956E-2</v>
      </c>
      <c r="K1684">
        <v>1.578304324921131</v>
      </c>
    </row>
    <row r="1685" spans="1:11" ht="15.75" customHeight="1" x14ac:dyDescent="0.25">
      <c r="A1685" s="16"/>
      <c r="B1685" s="16"/>
      <c r="C1685" s="16" t="s">
        <v>290</v>
      </c>
      <c r="D1685" s="16" t="s">
        <v>291</v>
      </c>
      <c r="E1685" s="16" t="s">
        <v>292</v>
      </c>
      <c r="F1685" s="2"/>
      <c r="G1685" s="2"/>
      <c r="H1685" s="2"/>
      <c r="I1685" s="2"/>
      <c r="J1685" s="2"/>
    </row>
    <row r="1686" spans="1:11" ht="24" customHeight="1" x14ac:dyDescent="0.25">
      <c r="A1686" s="38" t="str">
        <f>+'[1]CM.05-SERV.TER.'!$A$9</f>
        <v>Servicio por mantenimiento de  Equipos de computo.</v>
      </c>
      <c r="B1686" s="33" t="str">
        <f>+'[1]CM.05-SERV.TER.'!$C$9</f>
        <v>servicio</v>
      </c>
      <c r="C1686" s="34">
        <f t="shared" ref="C1686:C1691" si="63">E1686/D1686</f>
        <v>2.3493174190950771E-2</v>
      </c>
      <c r="D1686" s="35">
        <f>+'[1]CM.05-SERV.TER.'!$D$9</f>
        <v>1065.5999999999999</v>
      </c>
      <c r="E1686" s="36">
        <f>F1684</f>
        <v>25.034326417877139</v>
      </c>
      <c r="F1686" s="2"/>
      <c r="G1686" s="2"/>
      <c r="H1686" s="2"/>
      <c r="I1686" s="2"/>
      <c r="J1686" s="2"/>
    </row>
    <row r="1687" spans="1:11" ht="38.25" customHeight="1" x14ac:dyDescent="0.25">
      <c r="A1687" s="39" t="str">
        <f>+'[1]CM.05-SERV.TER.'!$A$10</f>
        <v>Servicio por  mantenimiento de Impresoras.</v>
      </c>
      <c r="B1687" s="17" t="str">
        <f>+'[1]CM.05-SERV.TER.'!$C$10</f>
        <v>servicio</v>
      </c>
      <c r="C1687" s="18">
        <f t="shared" si="63"/>
        <v>8.1906321863746152E-3</v>
      </c>
      <c r="D1687" s="19">
        <f>+'[1]CM.05-SERV.TER.'!$D$10</f>
        <v>1056.0999999999999</v>
      </c>
      <c r="E1687" s="20">
        <f>G1684</f>
        <v>8.6501266520302309</v>
      </c>
      <c r="F1687" s="2"/>
      <c r="G1687" s="2"/>
      <c r="H1687" s="2"/>
      <c r="I1687" s="2"/>
      <c r="J1687" s="2"/>
    </row>
    <row r="1688" spans="1:11" ht="38.25" customHeight="1" x14ac:dyDescent="0.25">
      <c r="A1688" s="39" t="str">
        <f>+'[1]CM.05-SERV.TER.'!$A$11</f>
        <v>Servicio por mantenimiento de Modulos  de trabajo</v>
      </c>
      <c r="B1688" s="17" t="str">
        <f>+'[1]CM.05-SERV.TER.'!$C$11</f>
        <v>servicio</v>
      </c>
      <c r="C1688" s="18">
        <f t="shared" si="63"/>
        <v>0</v>
      </c>
      <c r="D1688" s="19">
        <f>+'[1]CM.05-SERV.TER.'!$D$11</f>
        <v>188.55555555555554</v>
      </c>
      <c r="E1688" s="20">
        <f>H1684</f>
        <v>0</v>
      </c>
      <c r="F1688" s="2"/>
      <c r="G1688" s="2"/>
      <c r="H1688" s="2"/>
      <c r="I1688" s="2"/>
      <c r="J1688" s="2"/>
    </row>
    <row r="1689" spans="1:11" ht="38.25" customHeight="1" x14ac:dyDescent="0.25">
      <c r="A1689" s="39" t="str">
        <f>+'[1]CM.05-SERV.TER.'!$A$12</f>
        <v xml:space="preserve">Servicio por mantenimiento de escritorio </v>
      </c>
      <c r="B1689" s="17" t="str">
        <f>+'[1]CM.05-SERV.TER.'!$C$12</f>
        <v>servicio</v>
      </c>
      <c r="C1689" s="18">
        <f t="shared" si="63"/>
        <v>1.0555274513381729E-2</v>
      </c>
      <c r="D1689" s="19">
        <f>+'[1]CM.05-SERV.TER.'!$D$12</f>
        <v>292.58620689655174</v>
      </c>
      <c r="E1689" s="20">
        <f>I1684</f>
        <v>3.0883277326222061</v>
      </c>
      <c r="F1689" s="2"/>
      <c r="G1689" s="2"/>
      <c r="H1689" s="2"/>
      <c r="I1689" s="2"/>
      <c r="J1689" s="2"/>
    </row>
    <row r="1690" spans="1:11" x14ac:dyDescent="0.25">
      <c r="A1690" s="39" t="str">
        <f>+'[1]CM.05-SERV.TER.'!$A$13</f>
        <v xml:space="preserve">Servicio por mantenimiento de sillon </v>
      </c>
      <c r="B1690" s="17" t="str">
        <f>+'[1]CM.05-SERV.TER.'!$C$13</f>
        <v>servicio</v>
      </c>
      <c r="C1690" s="18">
        <f t="shared" si="63"/>
        <v>5.3948511540585667E-5</v>
      </c>
      <c r="D1690" s="19">
        <f>+'[1]CM.05-SERV.TER.'!$D$13</f>
        <v>606.07142857142856</v>
      </c>
      <c r="E1690" s="20">
        <f>J1684</f>
        <v>3.2696651458704956E-2</v>
      </c>
      <c r="F1690" s="2"/>
      <c r="G1690" s="2"/>
      <c r="H1690" s="2"/>
      <c r="I1690" s="2"/>
      <c r="J1690" s="2"/>
    </row>
    <row r="1691" spans="1:11" ht="33" customHeight="1" x14ac:dyDescent="0.25">
      <c r="A1691" s="40" t="str">
        <f>+'[1]CM.05-SERV.TER.'!$A$14</f>
        <v>Servicio por mantenimiento de armario</v>
      </c>
      <c r="B1691" s="21" t="str">
        <f>+'[1]CM.05-SERV.TER.'!$C$14</f>
        <v>servicio</v>
      </c>
      <c r="C1691" s="22">
        <f t="shared" si="63"/>
        <v>2.2135322883395946E-2</v>
      </c>
      <c r="D1691" s="23">
        <f>+'[1]CM.05-SERV.TER.'!$D$14</f>
        <v>71.30252100840336</v>
      </c>
      <c r="E1691" s="37">
        <f>K1684</f>
        <v>1.578304324921131</v>
      </c>
      <c r="F1691" s="2"/>
      <c r="G1691" s="2"/>
      <c r="H1691" s="2"/>
      <c r="I1691" s="2"/>
      <c r="J1691" s="2"/>
    </row>
    <row r="1692" spans="1:11" x14ac:dyDescent="0.25">
      <c r="A1692" s="5"/>
      <c r="B1692" s="6"/>
      <c r="C1692" s="31" t="s">
        <v>293</v>
      </c>
      <c r="D1692" s="32"/>
      <c r="E1692" s="29">
        <f>+SUM(E1686:E1691)</f>
        <v>38.383781778909409</v>
      </c>
      <c r="F1692" s="2"/>
      <c r="G1692" s="2"/>
      <c r="H1692" s="2"/>
      <c r="I1692" s="2"/>
      <c r="J1692" s="2"/>
    </row>
    <row r="1693" spans="1:11" x14ac:dyDescent="0.25">
      <c r="A1693" s="5"/>
      <c r="B1693" s="6"/>
      <c r="C1693" s="24" t="s">
        <v>294</v>
      </c>
      <c r="D1693" s="25"/>
      <c r="E1693" s="26">
        <v>3</v>
      </c>
      <c r="F1693" s="2"/>
      <c r="G1693" s="2"/>
      <c r="H1693" s="2"/>
      <c r="I1693" s="2"/>
      <c r="J1693" s="2"/>
    </row>
    <row r="1694" spans="1:11" x14ac:dyDescent="0.25">
      <c r="A1694" s="5"/>
      <c r="B1694" s="6"/>
      <c r="C1694" s="27" t="s">
        <v>295</v>
      </c>
      <c r="D1694" s="28"/>
      <c r="E1694" s="29">
        <f>+E1692/E1693</f>
        <v>12.794593926303136</v>
      </c>
      <c r="F1694" s="2"/>
      <c r="G1694" s="2"/>
      <c r="H1694" s="2"/>
      <c r="I1694" s="2"/>
      <c r="J1694" s="2"/>
    </row>
    <row r="1695" spans="1:11" x14ac:dyDescent="0.25">
      <c r="A1695" s="4"/>
      <c r="B1695" s="4"/>
      <c r="C1695" s="5"/>
      <c r="D1695" s="6"/>
      <c r="E1695" s="7"/>
      <c r="F1695" s="2"/>
      <c r="G1695" s="2"/>
      <c r="H1695" s="2"/>
      <c r="I1695" s="2"/>
      <c r="J1695" s="2"/>
    </row>
    <row r="1696" spans="1:11" ht="20.25" x14ac:dyDescent="0.25">
      <c r="A1696" s="391" t="s">
        <v>279</v>
      </c>
      <c r="B1696" s="391"/>
      <c r="C1696" s="391"/>
      <c r="D1696" s="391"/>
      <c r="E1696" s="391"/>
      <c r="F1696" s="2"/>
      <c r="G1696" s="2"/>
      <c r="H1696" s="2"/>
      <c r="I1696" s="2"/>
      <c r="J1696" s="2"/>
    </row>
    <row r="1697" spans="1:11" x14ac:dyDescent="0.25">
      <c r="A1697" s="3"/>
      <c r="B1697" s="3"/>
      <c r="C1697" s="3"/>
      <c r="D1697" s="3"/>
      <c r="E1697" s="3"/>
      <c r="F1697" s="2"/>
      <c r="G1697" s="2"/>
      <c r="H1697" s="2"/>
      <c r="I1697" s="2"/>
      <c r="J1697" s="2"/>
    </row>
    <row r="1698" spans="1:11" x14ac:dyDescent="0.25">
      <c r="A1698" s="4"/>
      <c r="B1698" s="4"/>
      <c r="C1698" s="5"/>
      <c r="D1698" s="6"/>
      <c r="E1698" s="7"/>
      <c r="F1698" s="2"/>
      <c r="G1698" s="2"/>
      <c r="H1698" s="2"/>
      <c r="I1698" s="2"/>
      <c r="J1698" s="2"/>
    </row>
    <row r="1699" spans="1:11" ht="15.75" x14ac:dyDescent="0.25">
      <c r="A1699" s="392" t="s">
        <v>280</v>
      </c>
      <c r="B1699" s="392"/>
      <c r="C1699" s="392"/>
      <c r="D1699" s="392"/>
      <c r="E1699" s="392"/>
      <c r="F1699" s="2"/>
      <c r="G1699" s="2"/>
      <c r="H1699" s="2"/>
      <c r="I1699" s="2"/>
      <c r="J1699" s="2"/>
    </row>
    <row r="1700" spans="1:11" ht="15.75" x14ac:dyDescent="0.25">
      <c r="A1700" s="393" t="s">
        <v>281</v>
      </c>
      <c r="B1700" s="393"/>
      <c r="C1700" s="393"/>
      <c r="D1700" s="393"/>
      <c r="E1700" s="393"/>
      <c r="F1700" s="2"/>
      <c r="G1700" s="2"/>
      <c r="H1700" s="2"/>
      <c r="I1700" s="2"/>
      <c r="J1700" s="2"/>
    </row>
    <row r="1701" spans="1:11" x14ac:dyDescent="0.25">
      <c r="A1701" s="2"/>
      <c r="B1701" s="8"/>
      <c r="C1701" s="8"/>
      <c r="D1701" s="2"/>
      <c r="E1701" s="2"/>
      <c r="F1701" s="2"/>
      <c r="G1701" s="2"/>
      <c r="H1701" s="2"/>
      <c r="I1701" s="2"/>
      <c r="J1701" s="2"/>
    </row>
    <row r="1702" spans="1:11" x14ac:dyDescent="0.25">
      <c r="A1702" s="9" t="s">
        <v>282</v>
      </c>
      <c r="B1702" s="9"/>
      <c r="C1702" s="10"/>
      <c r="D1702" s="9"/>
      <c r="E1702" s="9"/>
      <c r="F1702" s="2"/>
      <c r="G1702" s="2"/>
      <c r="H1702" s="2"/>
      <c r="I1702" s="2"/>
      <c r="J1702" s="2"/>
    </row>
    <row r="1703" spans="1:11" x14ac:dyDescent="0.25">
      <c r="A1703" s="468" t="s">
        <v>4</v>
      </c>
      <c r="B1703" s="469"/>
      <c r="C1703" s="469"/>
      <c r="D1703" s="469"/>
      <c r="E1703" s="470"/>
      <c r="F1703" s="2"/>
      <c r="G1703" s="2"/>
      <c r="H1703" s="2"/>
      <c r="I1703" s="2"/>
      <c r="J1703" s="2"/>
    </row>
    <row r="1704" spans="1:11" x14ac:dyDescent="0.25">
      <c r="A1704" s="295" t="s">
        <v>42</v>
      </c>
      <c r="B1704" s="12"/>
      <c r="C1704" s="13"/>
      <c r="D1704" s="12"/>
      <c r="E1704" s="296"/>
      <c r="F1704" s="2"/>
      <c r="G1704" s="2"/>
      <c r="H1704" s="2"/>
      <c r="I1704" s="2"/>
      <c r="J1704" s="2"/>
    </row>
    <row r="1705" spans="1:11" ht="38.25" customHeight="1" x14ac:dyDescent="0.25">
      <c r="A1705" s="534" t="s">
        <v>587</v>
      </c>
      <c r="B1705" s="520"/>
      <c r="C1705" s="520"/>
      <c r="D1705" s="520"/>
      <c r="E1705" s="535"/>
      <c r="F1705" s="2"/>
      <c r="G1705" s="2"/>
      <c r="H1705" s="2"/>
      <c r="I1705" s="2"/>
      <c r="J1705" s="2"/>
    </row>
    <row r="1706" spans="1:11" x14ac:dyDescent="0.25">
      <c r="A1706" s="31"/>
      <c r="B1706" s="32"/>
      <c r="C1706" s="293"/>
      <c r="D1706" s="32"/>
      <c r="E1706" s="294"/>
      <c r="F1706" s="2"/>
      <c r="G1706" s="2"/>
      <c r="H1706" s="2"/>
      <c r="I1706" s="2"/>
      <c r="J1706" s="2"/>
    </row>
    <row r="1707" spans="1:11" x14ac:dyDescent="0.25">
      <c r="A1707" s="9" t="s">
        <v>283</v>
      </c>
      <c r="B1707" s="9"/>
      <c r="C1707" s="13"/>
      <c r="D1707" s="12"/>
      <c r="E1707" s="12"/>
      <c r="F1707" s="2"/>
      <c r="G1707" s="2"/>
      <c r="H1707" s="2"/>
      <c r="I1707" s="2"/>
      <c r="J1707" s="2"/>
    </row>
    <row r="1708" spans="1:11" x14ac:dyDescent="0.25">
      <c r="A1708" s="462" t="s">
        <v>521</v>
      </c>
      <c r="B1708" s="463"/>
      <c r="C1708" s="463"/>
      <c r="D1708" s="463"/>
      <c r="E1708" s="464"/>
      <c r="F1708" s="2"/>
      <c r="G1708" s="2"/>
      <c r="H1708" s="2"/>
      <c r="I1708" s="2"/>
      <c r="J1708" s="2"/>
    </row>
    <row r="1709" spans="1:11" x14ac:dyDescent="0.25">
      <c r="A1709" s="14"/>
      <c r="B1709" s="14"/>
      <c r="C1709" s="14"/>
      <c r="D1709" s="14"/>
      <c r="E1709" s="14"/>
      <c r="F1709" s="2"/>
      <c r="G1709" s="2"/>
      <c r="H1709" s="2"/>
      <c r="I1709" s="2"/>
      <c r="J1709" s="2"/>
    </row>
    <row r="1710" spans="1:11" ht="36" x14ac:dyDescent="0.25">
      <c r="A1710" s="15" t="s">
        <v>285</v>
      </c>
      <c r="B1710" s="15" t="s">
        <v>286</v>
      </c>
      <c r="C1710" s="15" t="s">
        <v>287</v>
      </c>
      <c r="D1710" s="15" t="s">
        <v>288</v>
      </c>
      <c r="E1710" s="15" t="s">
        <v>289</v>
      </c>
      <c r="F1710" s="2">
        <v>4.6587219879560546</v>
      </c>
      <c r="G1710" s="2">
        <v>2.3085943559874198</v>
      </c>
      <c r="H1710" s="2">
        <v>0</v>
      </c>
      <c r="I1710" s="2">
        <v>0.639582298912174</v>
      </c>
      <c r="J1710" s="2">
        <v>0</v>
      </c>
      <c r="K1710">
        <v>0.46759378155763975</v>
      </c>
    </row>
    <row r="1711" spans="1:11" x14ac:dyDescent="0.25">
      <c r="A1711" s="16"/>
      <c r="B1711" s="16"/>
      <c r="C1711" s="16" t="s">
        <v>290</v>
      </c>
      <c r="D1711" s="16" t="s">
        <v>291</v>
      </c>
      <c r="E1711" s="16" t="s">
        <v>292</v>
      </c>
      <c r="F1711" s="2"/>
      <c r="G1711" s="2"/>
      <c r="H1711" s="2"/>
      <c r="I1711" s="2"/>
      <c r="J1711" s="2"/>
    </row>
    <row r="1712" spans="1:11" ht="25.5" x14ac:dyDescent="0.25">
      <c r="A1712" s="38" t="str">
        <f>+'[1]CM.05-SERV.TER.'!$A$9</f>
        <v>Servicio por mantenimiento de  Equipos de computo.</v>
      </c>
      <c r="B1712" s="33" t="str">
        <f>+'[1]CM.05-SERV.TER.'!$C$9</f>
        <v>servicio</v>
      </c>
      <c r="C1712" s="34">
        <f t="shared" ref="C1712:C1717" si="64">E1712/D1712</f>
        <v>4.371923787496298E-3</v>
      </c>
      <c r="D1712" s="35">
        <f>+'[1]CM.05-SERV.TER.'!$D$9</f>
        <v>1065.5999999999999</v>
      </c>
      <c r="E1712" s="36">
        <f>F1710</f>
        <v>4.6587219879560546</v>
      </c>
      <c r="F1712" s="2"/>
      <c r="G1712" s="2"/>
      <c r="H1712" s="2"/>
      <c r="I1712" s="2"/>
      <c r="J1712" s="2"/>
    </row>
    <row r="1713" spans="1:10" ht="25.5" x14ac:dyDescent="0.25">
      <c r="A1713" s="39" t="str">
        <f>+'[1]CM.05-SERV.TER.'!$A$10</f>
        <v>Servicio por  mantenimiento de Impresoras.</v>
      </c>
      <c r="B1713" s="17" t="str">
        <f>+'[1]CM.05-SERV.TER.'!$C$10</f>
        <v>servicio</v>
      </c>
      <c r="C1713" s="18">
        <f t="shared" si="64"/>
        <v>2.185961893748149E-3</v>
      </c>
      <c r="D1713" s="19">
        <f>+'[1]CM.05-SERV.TER.'!$D$10</f>
        <v>1056.0999999999999</v>
      </c>
      <c r="E1713" s="20">
        <f>G1710</f>
        <v>2.3085943559874198</v>
      </c>
      <c r="F1713" s="2"/>
      <c r="G1713" s="2"/>
      <c r="H1713" s="2"/>
      <c r="I1713" s="2"/>
      <c r="J1713" s="2"/>
    </row>
    <row r="1714" spans="1:10" ht="25.5" x14ac:dyDescent="0.25">
      <c r="A1714" s="39" t="str">
        <f>+'[1]CM.05-SERV.TER.'!$A$11</f>
        <v>Servicio por mantenimiento de Modulos  de trabajo</v>
      </c>
      <c r="B1714" s="17" t="str">
        <f>+'[1]CM.05-SERV.TER.'!$C$11</f>
        <v>servicio</v>
      </c>
      <c r="C1714" s="18">
        <f t="shared" si="64"/>
        <v>0</v>
      </c>
      <c r="D1714" s="19">
        <f>+'[1]CM.05-SERV.TER.'!$D$11</f>
        <v>188.55555555555554</v>
      </c>
      <c r="E1714" s="20">
        <f>H1710</f>
        <v>0</v>
      </c>
      <c r="F1714" s="2"/>
      <c r="G1714" s="2"/>
      <c r="H1714" s="2"/>
      <c r="I1714" s="2"/>
      <c r="J1714" s="2"/>
    </row>
    <row r="1715" spans="1:10" ht="25.5" x14ac:dyDescent="0.25">
      <c r="A1715" s="39" t="str">
        <f>+'[1]CM.05-SERV.TER.'!$A$12</f>
        <v xml:space="preserve">Servicio por mantenimiento de escritorio </v>
      </c>
      <c r="B1715" s="17" t="str">
        <f>+'[1]CM.05-SERV.TER.'!$C$12</f>
        <v>servicio</v>
      </c>
      <c r="C1715" s="18">
        <f t="shared" si="64"/>
        <v>2.185961893748149E-3</v>
      </c>
      <c r="D1715" s="19">
        <f>+'[1]CM.05-SERV.TER.'!$D$12</f>
        <v>292.58620689655174</v>
      </c>
      <c r="E1715" s="20">
        <f>I1710</f>
        <v>0.639582298912174</v>
      </c>
      <c r="F1715" s="2"/>
      <c r="G1715" s="2"/>
      <c r="H1715" s="2"/>
      <c r="I1715" s="2"/>
      <c r="J1715" s="2"/>
    </row>
    <row r="1716" spans="1:10" x14ac:dyDescent="0.25">
      <c r="A1716" s="39" t="str">
        <f>+'[1]CM.05-SERV.TER.'!$A$13</f>
        <v xml:space="preserve">Servicio por mantenimiento de sillon </v>
      </c>
      <c r="B1716" s="17" t="str">
        <f>+'[1]CM.05-SERV.TER.'!$C$13</f>
        <v>servicio</v>
      </c>
      <c r="C1716" s="18">
        <f t="shared" si="64"/>
        <v>0</v>
      </c>
      <c r="D1716" s="19">
        <f>+'[1]CM.05-SERV.TER.'!$D$13</f>
        <v>606.07142857142856</v>
      </c>
      <c r="E1716" s="20">
        <f>J1710</f>
        <v>0</v>
      </c>
      <c r="F1716" s="2"/>
      <c r="G1716" s="2"/>
      <c r="H1716" s="2"/>
      <c r="I1716" s="2"/>
      <c r="J1716" s="2"/>
    </row>
    <row r="1717" spans="1:10" ht="25.5" x14ac:dyDescent="0.25">
      <c r="A1717" s="40" t="str">
        <f>+'[1]CM.05-SERV.TER.'!$A$14</f>
        <v>Servicio por mantenimiento de armario</v>
      </c>
      <c r="B1717" s="21" t="str">
        <f>+'[1]CM.05-SERV.TER.'!$C$14</f>
        <v>servicio</v>
      </c>
      <c r="C1717" s="22">
        <f t="shared" si="64"/>
        <v>6.5578856812444465E-3</v>
      </c>
      <c r="D1717" s="23">
        <f>+'[1]CM.05-SERV.TER.'!$D$14</f>
        <v>71.30252100840336</v>
      </c>
      <c r="E1717" s="37">
        <f>K1710</f>
        <v>0.46759378155763975</v>
      </c>
      <c r="F1717" s="2"/>
      <c r="G1717" s="2"/>
      <c r="H1717" s="2"/>
      <c r="I1717" s="2"/>
      <c r="J1717" s="2"/>
    </row>
    <row r="1718" spans="1:10" x14ac:dyDescent="0.25">
      <c r="A1718" s="5"/>
      <c r="B1718" s="6"/>
      <c r="C1718" s="31" t="s">
        <v>293</v>
      </c>
      <c r="D1718" s="32"/>
      <c r="E1718" s="29">
        <f>+SUM(E1712:E1717)</f>
        <v>8.0744924244132878</v>
      </c>
      <c r="F1718" s="2"/>
      <c r="G1718" s="2"/>
      <c r="H1718" s="2"/>
      <c r="I1718" s="2"/>
      <c r="J1718" s="2"/>
    </row>
    <row r="1719" spans="1:10" x14ac:dyDescent="0.25">
      <c r="A1719" s="5"/>
      <c r="B1719" s="6"/>
      <c r="C1719" s="361" t="s">
        <v>294</v>
      </c>
      <c r="D1719" s="25"/>
      <c r="E1719" s="26">
        <v>3</v>
      </c>
      <c r="F1719" s="2"/>
      <c r="G1719" s="2"/>
      <c r="H1719" s="2"/>
      <c r="I1719" s="2"/>
      <c r="J1719" s="2"/>
    </row>
    <row r="1720" spans="1:10" x14ac:dyDescent="0.25">
      <c r="A1720" s="5"/>
      <c r="B1720" s="6"/>
      <c r="C1720" s="27" t="s">
        <v>295</v>
      </c>
      <c r="D1720" s="28"/>
      <c r="E1720" s="29">
        <f>+E1718/E1719</f>
        <v>2.6914974748044291</v>
      </c>
      <c r="F1720" s="2"/>
      <c r="G1720" s="2"/>
      <c r="H1720" s="2"/>
      <c r="I1720" s="2"/>
      <c r="J1720" s="2"/>
    </row>
    <row r="1721" spans="1:10" x14ac:dyDescent="0.25">
      <c r="A1721" s="4"/>
      <c r="B1721" s="4"/>
      <c r="C1721" s="5"/>
      <c r="D1721" s="6"/>
      <c r="E1721" s="7"/>
      <c r="F1721" s="2"/>
      <c r="G1721" s="2"/>
      <c r="H1721" s="2"/>
      <c r="I1721" s="2"/>
      <c r="J1721" s="2"/>
    </row>
    <row r="1722" spans="1:10" ht="20.25" customHeight="1" x14ac:dyDescent="0.25">
      <c r="A1722" s="391" t="s">
        <v>279</v>
      </c>
      <c r="B1722" s="391"/>
      <c r="C1722" s="391"/>
      <c r="D1722" s="391"/>
      <c r="E1722" s="391"/>
      <c r="F1722" s="1"/>
      <c r="G1722" s="1"/>
      <c r="H1722" s="2"/>
      <c r="I1722" s="2"/>
      <c r="J1722" s="2"/>
    </row>
    <row r="1723" spans="1:10" x14ac:dyDescent="0.25">
      <c r="A1723" s="3"/>
      <c r="B1723" s="3"/>
      <c r="C1723" s="3"/>
      <c r="D1723" s="3"/>
      <c r="E1723" s="3"/>
      <c r="F1723" s="3"/>
      <c r="G1723" s="3"/>
      <c r="H1723" s="2"/>
      <c r="I1723" s="2"/>
      <c r="J1723" s="2"/>
    </row>
    <row r="1724" spans="1:10" x14ac:dyDescent="0.25">
      <c r="A1724" s="4"/>
      <c r="B1724" s="4"/>
      <c r="C1724" s="5"/>
      <c r="D1724" s="6"/>
      <c r="E1724" s="7"/>
      <c r="F1724" s="2"/>
      <c r="G1724" s="2"/>
      <c r="H1724" s="2"/>
      <c r="I1724" s="2"/>
      <c r="J1724" s="2"/>
    </row>
    <row r="1725" spans="1:10" ht="15.75" x14ac:dyDescent="0.25">
      <c r="A1725" s="392" t="s">
        <v>280</v>
      </c>
      <c r="B1725" s="392"/>
      <c r="C1725" s="392"/>
      <c r="D1725" s="392"/>
      <c r="E1725" s="392"/>
      <c r="F1725" s="2"/>
      <c r="G1725" s="2"/>
      <c r="H1725" s="2"/>
      <c r="I1725" s="2"/>
      <c r="J1725" s="2"/>
    </row>
    <row r="1726" spans="1:10" ht="15.75" customHeight="1" x14ac:dyDescent="0.25">
      <c r="A1726" s="393" t="s">
        <v>281</v>
      </c>
      <c r="B1726" s="393"/>
      <c r="C1726" s="393"/>
      <c r="D1726" s="393"/>
      <c r="E1726" s="393"/>
      <c r="F1726" s="2"/>
      <c r="G1726" s="2"/>
      <c r="H1726" s="2"/>
      <c r="I1726" s="2"/>
      <c r="J1726" s="2"/>
    </row>
    <row r="1727" spans="1:10" x14ac:dyDescent="0.25">
      <c r="A1727" s="2"/>
      <c r="B1727" s="8"/>
      <c r="C1727" s="8"/>
      <c r="D1727" s="2"/>
      <c r="E1727" s="2"/>
      <c r="F1727" s="2"/>
      <c r="G1727" s="2"/>
      <c r="H1727" s="2"/>
      <c r="I1727" s="2"/>
      <c r="J1727" s="2"/>
    </row>
    <row r="1728" spans="1:10" x14ac:dyDescent="0.25">
      <c r="A1728" s="9" t="s">
        <v>282</v>
      </c>
      <c r="B1728" s="9"/>
      <c r="C1728" s="10"/>
      <c r="D1728" s="9"/>
      <c r="E1728" s="9"/>
      <c r="F1728" s="9"/>
      <c r="G1728" s="9"/>
      <c r="H1728" s="9"/>
      <c r="I1728" s="9"/>
      <c r="J1728" s="11"/>
    </row>
    <row r="1729" spans="1:11" x14ac:dyDescent="0.25">
      <c r="A1729" s="468" t="s">
        <v>4</v>
      </c>
      <c r="B1729" s="469"/>
      <c r="C1729" s="469"/>
      <c r="D1729" s="469"/>
      <c r="E1729" s="470"/>
      <c r="F1729" s="9"/>
      <c r="G1729" s="9"/>
      <c r="H1729" s="9"/>
      <c r="I1729" s="9"/>
      <c r="J1729" s="9"/>
    </row>
    <row r="1730" spans="1:11" x14ac:dyDescent="0.25">
      <c r="A1730" s="295" t="s">
        <v>14</v>
      </c>
      <c r="B1730" s="12"/>
      <c r="C1730" s="13"/>
      <c r="D1730" s="12"/>
      <c r="E1730" s="296"/>
      <c r="F1730" s="12"/>
      <c r="G1730" s="12"/>
      <c r="H1730" s="12"/>
      <c r="I1730" s="12"/>
      <c r="J1730" s="11"/>
    </row>
    <row r="1731" spans="1:11" x14ac:dyDescent="0.25">
      <c r="A1731" s="295" t="s">
        <v>27</v>
      </c>
      <c r="B1731" s="12"/>
      <c r="C1731" s="13"/>
      <c r="D1731" s="12"/>
      <c r="E1731" s="296"/>
      <c r="F1731" s="12"/>
      <c r="G1731" s="12"/>
      <c r="H1731" s="12"/>
      <c r="I1731" s="12"/>
      <c r="J1731" s="11"/>
    </row>
    <row r="1732" spans="1:11" x14ac:dyDescent="0.25">
      <c r="A1732" s="31"/>
      <c r="B1732" s="32"/>
      <c r="C1732" s="293"/>
      <c r="D1732" s="32"/>
      <c r="E1732" s="294"/>
      <c r="F1732" s="12"/>
      <c r="G1732" s="12"/>
      <c r="H1732" s="12"/>
      <c r="I1732" s="12"/>
      <c r="J1732" s="11"/>
    </row>
    <row r="1733" spans="1:11" x14ac:dyDescent="0.25">
      <c r="A1733" s="9" t="s">
        <v>283</v>
      </c>
      <c r="B1733" s="9"/>
      <c r="C1733" s="13"/>
      <c r="D1733" s="12"/>
      <c r="E1733" s="12"/>
      <c r="F1733" s="12"/>
      <c r="G1733" s="12"/>
      <c r="H1733" s="12"/>
      <c r="I1733" s="12"/>
      <c r="J1733" s="11"/>
    </row>
    <row r="1734" spans="1:11" x14ac:dyDescent="0.25">
      <c r="A1734" s="462" t="s">
        <v>521</v>
      </c>
      <c r="B1734" s="463"/>
      <c r="C1734" s="463"/>
      <c r="D1734" s="463"/>
      <c r="E1734" s="464"/>
      <c r="F1734" s="9"/>
      <c r="G1734" s="9"/>
      <c r="H1734" s="9"/>
      <c r="I1734" s="9"/>
      <c r="J1734" s="9"/>
    </row>
    <row r="1735" spans="1:11" x14ac:dyDescent="0.25">
      <c r="A1735" s="14"/>
      <c r="B1735" s="14"/>
      <c r="C1735" s="14"/>
      <c r="D1735" s="14"/>
      <c r="E1735" s="14"/>
      <c r="F1735" s="2"/>
      <c r="G1735" s="2"/>
      <c r="H1735" s="2"/>
      <c r="I1735" s="2"/>
      <c r="J1735" s="2"/>
    </row>
    <row r="1736" spans="1:11" ht="39" customHeight="1" x14ac:dyDescent="0.25">
      <c r="A1736" s="15" t="s">
        <v>285</v>
      </c>
      <c r="B1736" s="15" t="s">
        <v>286</v>
      </c>
      <c r="C1736" s="15" t="s">
        <v>287</v>
      </c>
      <c r="D1736" s="15" t="s">
        <v>288</v>
      </c>
      <c r="E1736" s="15" t="s">
        <v>289</v>
      </c>
      <c r="F1736" s="2">
        <v>166.89550945251429</v>
      </c>
      <c r="G1736" s="2">
        <v>57.667511013534863</v>
      </c>
      <c r="H1736" s="2">
        <v>0</v>
      </c>
      <c r="I1736" s="2">
        <v>20.588851550814713</v>
      </c>
      <c r="J1736" s="2">
        <v>0.21797767639136639</v>
      </c>
      <c r="K1736">
        <v>10.522028832807539</v>
      </c>
    </row>
    <row r="1737" spans="1:11" ht="15.75" customHeight="1" x14ac:dyDescent="0.25">
      <c r="A1737" s="16"/>
      <c r="B1737" s="16"/>
      <c r="C1737" s="16" t="s">
        <v>290</v>
      </c>
      <c r="D1737" s="16" t="s">
        <v>291</v>
      </c>
      <c r="E1737" s="16" t="s">
        <v>292</v>
      </c>
      <c r="F1737" s="2"/>
      <c r="G1737" s="2"/>
      <c r="H1737" s="2"/>
      <c r="I1737" s="2"/>
      <c r="J1737" s="2"/>
    </row>
    <row r="1738" spans="1:11" ht="24" customHeight="1" x14ac:dyDescent="0.25">
      <c r="A1738" s="38" t="str">
        <f>+'[1]CM.05-SERV.TER.'!$A$9</f>
        <v>Servicio por mantenimiento de  Equipos de computo.</v>
      </c>
      <c r="B1738" s="33" t="str">
        <f>+'[1]CM.05-SERV.TER.'!$C$9</f>
        <v>servicio</v>
      </c>
      <c r="C1738" s="34">
        <f t="shared" ref="C1738:C1743" si="65">E1738/D1738</f>
        <v>0.15662116127300516</v>
      </c>
      <c r="D1738" s="35">
        <f>+'[1]CM.05-SERV.TER.'!$D$9</f>
        <v>1065.5999999999999</v>
      </c>
      <c r="E1738" s="36">
        <f>F1736</f>
        <v>166.89550945251429</v>
      </c>
      <c r="F1738" s="2"/>
      <c r="G1738" s="2"/>
      <c r="H1738" s="2"/>
      <c r="I1738" s="2"/>
      <c r="J1738" s="2"/>
    </row>
    <row r="1739" spans="1:11" ht="38.25" customHeight="1" x14ac:dyDescent="0.25">
      <c r="A1739" s="39" t="str">
        <f>+'[1]CM.05-SERV.TER.'!$A$10</f>
        <v>Servicio por  mantenimiento de Impresoras.</v>
      </c>
      <c r="B1739" s="17" t="str">
        <f>+'[1]CM.05-SERV.TER.'!$C$10</f>
        <v>servicio</v>
      </c>
      <c r="C1739" s="18">
        <f t="shared" si="65"/>
        <v>5.4604214575830763E-2</v>
      </c>
      <c r="D1739" s="19">
        <f>+'[1]CM.05-SERV.TER.'!$D$10</f>
        <v>1056.0999999999999</v>
      </c>
      <c r="E1739" s="20">
        <f>G1736</f>
        <v>57.667511013534863</v>
      </c>
      <c r="F1739" s="2"/>
      <c r="G1739" s="2"/>
      <c r="H1739" s="2"/>
      <c r="I1739" s="2"/>
      <c r="J1739" s="2"/>
    </row>
    <row r="1740" spans="1:11" ht="38.25" customHeight="1" x14ac:dyDescent="0.25">
      <c r="A1740" s="39" t="str">
        <f>+'[1]CM.05-SERV.TER.'!$A$11</f>
        <v>Servicio por mantenimiento de Modulos  de trabajo</v>
      </c>
      <c r="B1740" s="17" t="str">
        <f>+'[1]CM.05-SERV.TER.'!$C$11</f>
        <v>servicio</v>
      </c>
      <c r="C1740" s="18">
        <f t="shared" si="65"/>
        <v>0</v>
      </c>
      <c r="D1740" s="19">
        <f>+'[1]CM.05-SERV.TER.'!$D$11</f>
        <v>188.55555555555554</v>
      </c>
      <c r="E1740" s="20">
        <f>H1736</f>
        <v>0</v>
      </c>
      <c r="F1740" s="2"/>
      <c r="G1740" s="2"/>
      <c r="H1740" s="2"/>
      <c r="I1740" s="2"/>
      <c r="J1740" s="2"/>
    </row>
    <row r="1741" spans="1:11" ht="38.25" customHeight="1" x14ac:dyDescent="0.25">
      <c r="A1741" s="39" t="str">
        <f>+'[1]CM.05-SERV.TER.'!$A$12</f>
        <v xml:space="preserve">Servicio por mantenimiento de escritorio </v>
      </c>
      <c r="B1741" s="17" t="str">
        <f>+'[1]CM.05-SERV.TER.'!$C$12</f>
        <v>servicio</v>
      </c>
      <c r="C1741" s="18">
        <f t="shared" si="65"/>
        <v>7.036849675587821E-2</v>
      </c>
      <c r="D1741" s="19">
        <f>+'[1]CM.05-SERV.TER.'!$D$12</f>
        <v>292.58620689655174</v>
      </c>
      <c r="E1741" s="20">
        <f>I1736</f>
        <v>20.588851550814713</v>
      </c>
      <c r="F1741" s="2"/>
      <c r="G1741" s="2"/>
      <c r="H1741" s="2"/>
      <c r="I1741" s="2"/>
      <c r="J1741" s="2"/>
    </row>
    <row r="1742" spans="1:11" x14ac:dyDescent="0.25">
      <c r="A1742" s="39" t="str">
        <f>+'[1]CM.05-SERV.TER.'!$A$13</f>
        <v xml:space="preserve">Servicio por mantenimiento de sillon </v>
      </c>
      <c r="B1742" s="17" t="str">
        <f>+'[1]CM.05-SERV.TER.'!$C$13</f>
        <v>servicio</v>
      </c>
      <c r="C1742" s="18">
        <f t="shared" si="65"/>
        <v>3.596567436039045E-4</v>
      </c>
      <c r="D1742" s="19">
        <f>+'[1]CM.05-SERV.TER.'!$D$13</f>
        <v>606.07142857142856</v>
      </c>
      <c r="E1742" s="20">
        <f>J1736</f>
        <v>0.21797767639136639</v>
      </c>
      <c r="F1742" s="2"/>
      <c r="G1742" s="2"/>
      <c r="H1742" s="2"/>
      <c r="I1742" s="2"/>
      <c r="J1742" s="2"/>
    </row>
    <row r="1743" spans="1:11" ht="33" customHeight="1" x14ac:dyDescent="0.25">
      <c r="A1743" s="40" t="str">
        <f>+'[1]CM.05-SERV.TER.'!$A$14</f>
        <v>Servicio por mantenimiento de armario</v>
      </c>
      <c r="B1743" s="21" t="str">
        <f>+'[1]CM.05-SERV.TER.'!$C$14</f>
        <v>servicio</v>
      </c>
      <c r="C1743" s="22">
        <f t="shared" si="65"/>
        <v>0.14756881922263962</v>
      </c>
      <c r="D1743" s="23">
        <f>+'[1]CM.05-SERV.TER.'!$D$14</f>
        <v>71.30252100840336</v>
      </c>
      <c r="E1743" s="37">
        <f>K1736</f>
        <v>10.522028832807539</v>
      </c>
      <c r="F1743" s="2"/>
      <c r="G1743" s="2"/>
      <c r="H1743" s="2"/>
      <c r="I1743" s="2"/>
      <c r="J1743" s="2"/>
    </row>
    <row r="1744" spans="1:11" x14ac:dyDescent="0.25">
      <c r="A1744" s="5"/>
      <c r="B1744" s="6"/>
      <c r="C1744" s="31" t="s">
        <v>293</v>
      </c>
      <c r="D1744" s="32"/>
      <c r="E1744" s="29">
        <f>+SUM(E1738:E1743)</f>
        <v>255.89187852606278</v>
      </c>
      <c r="F1744" s="2"/>
      <c r="G1744" s="2"/>
      <c r="H1744" s="2"/>
      <c r="I1744" s="2"/>
      <c r="J1744" s="2"/>
    </row>
    <row r="1745" spans="1:10" x14ac:dyDescent="0.25">
      <c r="A1745" s="5"/>
      <c r="B1745" s="6"/>
      <c r="C1745" s="24" t="s">
        <v>294</v>
      </c>
      <c r="D1745" s="25"/>
      <c r="E1745" s="26">
        <v>20</v>
      </c>
      <c r="F1745" s="2"/>
      <c r="G1745" s="2"/>
      <c r="H1745" s="2"/>
      <c r="I1745" s="2"/>
      <c r="J1745" s="2"/>
    </row>
    <row r="1746" spans="1:10" x14ac:dyDescent="0.25">
      <c r="A1746" s="5"/>
      <c r="B1746" s="6"/>
      <c r="C1746" s="27" t="s">
        <v>295</v>
      </c>
      <c r="D1746" s="28"/>
      <c r="E1746" s="29">
        <f>+E1744/E1745</f>
        <v>12.79459392630314</v>
      </c>
      <c r="F1746" s="2"/>
      <c r="G1746" s="2"/>
      <c r="H1746" s="2"/>
      <c r="I1746" s="2"/>
      <c r="J1746" s="2"/>
    </row>
    <row r="1749" spans="1:10" ht="20.25" customHeight="1" x14ac:dyDescent="0.25">
      <c r="A1749" s="391" t="s">
        <v>279</v>
      </c>
      <c r="B1749" s="391"/>
      <c r="C1749" s="391"/>
      <c r="D1749" s="391"/>
      <c r="E1749" s="391"/>
      <c r="F1749" s="1"/>
      <c r="G1749" s="1"/>
      <c r="H1749" s="2"/>
      <c r="I1749" s="2"/>
      <c r="J1749" s="2"/>
    </row>
    <row r="1750" spans="1:10" x14ac:dyDescent="0.25">
      <c r="A1750" s="3"/>
      <c r="B1750" s="3"/>
      <c r="C1750" s="3"/>
      <c r="D1750" s="3"/>
      <c r="E1750" s="3"/>
      <c r="F1750" s="3"/>
      <c r="G1750" s="3"/>
      <c r="H1750" s="2"/>
      <c r="I1750" s="2"/>
      <c r="J1750" s="2"/>
    </row>
    <row r="1751" spans="1:10" x14ac:dyDescent="0.25">
      <c r="A1751" s="4"/>
      <c r="B1751" s="4"/>
      <c r="C1751" s="5"/>
      <c r="D1751" s="6"/>
      <c r="E1751" s="7"/>
      <c r="F1751" s="2"/>
      <c r="G1751" s="2"/>
      <c r="H1751" s="2"/>
      <c r="I1751" s="2"/>
      <c r="J1751" s="2"/>
    </row>
    <row r="1752" spans="1:10" ht="15.75" x14ac:dyDescent="0.25">
      <c r="A1752" s="392" t="s">
        <v>280</v>
      </c>
      <c r="B1752" s="392"/>
      <c r="C1752" s="392"/>
      <c r="D1752" s="392"/>
      <c r="E1752" s="392"/>
      <c r="F1752" s="2"/>
      <c r="G1752" s="2"/>
      <c r="H1752" s="2"/>
      <c r="I1752" s="2"/>
      <c r="J1752" s="2"/>
    </row>
    <row r="1753" spans="1:10" ht="15.75" customHeight="1" x14ac:dyDescent="0.25">
      <c r="A1753" s="393" t="s">
        <v>281</v>
      </c>
      <c r="B1753" s="393"/>
      <c r="C1753" s="393"/>
      <c r="D1753" s="393"/>
      <c r="E1753" s="393"/>
      <c r="F1753" s="2"/>
      <c r="G1753" s="2"/>
      <c r="H1753" s="2"/>
      <c r="I1753" s="2"/>
      <c r="J1753" s="2"/>
    </row>
    <row r="1754" spans="1:10" x14ac:dyDescent="0.25">
      <c r="A1754" s="2"/>
      <c r="B1754" s="8"/>
      <c r="C1754" s="8"/>
      <c r="D1754" s="2"/>
      <c r="E1754" s="2"/>
      <c r="F1754" s="2"/>
      <c r="G1754" s="2"/>
      <c r="H1754" s="2"/>
      <c r="I1754" s="2"/>
      <c r="J1754" s="2"/>
    </row>
    <row r="1755" spans="1:10" x14ac:dyDescent="0.25">
      <c r="A1755" s="9" t="s">
        <v>282</v>
      </c>
      <c r="B1755" s="9"/>
      <c r="C1755" s="10"/>
      <c r="D1755" s="9"/>
      <c r="E1755" s="9"/>
      <c r="F1755" s="9"/>
      <c r="G1755" s="9"/>
      <c r="H1755" s="9"/>
      <c r="I1755" s="9"/>
      <c r="J1755" s="11"/>
    </row>
    <row r="1756" spans="1:10" x14ac:dyDescent="0.25">
      <c r="A1756" s="468" t="s">
        <v>4</v>
      </c>
      <c r="B1756" s="469"/>
      <c r="C1756" s="469"/>
      <c r="D1756" s="469"/>
      <c r="E1756" s="470"/>
      <c r="F1756" s="9"/>
      <c r="G1756" s="9"/>
      <c r="H1756" s="9"/>
      <c r="I1756" s="9"/>
      <c r="J1756" s="9"/>
    </row>
    <row r="1757" spans="1:10" x14ac:dyDescent="0.25">
      <c r="A1757" s="295" t="s">
        <v>42</v>
      </c>
      <c r="B1757" s="12"/>
      <c r="C1757" s="13"/>
      <c r="D1757" s="12"/>
      <c r="E1757" s="296"/>
      <c r="F1757" s="12"/>
      <c r="G1757" s="12"/>
      <c r="H1757" s="12"/>
      <c r="I1757" s="12"/>
      <c r="J1757" s="11"/>
    </row>
    <row r="1758" spans="1:10" ht="23.25" customHeight="1" x14ac:dyDescent="0.25">
      <c r="A1758" s="534" t="s">
        <v>49</v>
      </c>
      <c r="B1758" s="520"/>
      <c r="C1758" s="520"/>
      <c r="D1758" s="520"/>
      <c r="E1758" s="535"/>
      <c r="F1758" s="9"/>
      <c r="G1758" s="9"/>
      <c r="H1758" s="9"/>
      <c r="I1758" s="9"/>
      <c r="J1758" s="9"/>
    </row>
    <row r="1759" spans="1:10" ht="21.75" customHeight="1" x14ac:dyDescent="0.25">
      <c r="A1759" s="536"/>
      <c r="B1759" s="537"/>
      <c r="C1759" s="537"/>
      <c r="D1759" s="537"/>
      <c r="E1759" s="538"/>
      <c r="F1759" s="9"/>
      <c r="G1759" s="9"/>
      <c r="H1759" s="9"/>
      <c r="I1759" s="9"/>
      <c r="J1759" s="9"/>
    </row>
    <row r="1760" spans="1:10" x14ac:dyDescent="0.25">
      <c r="A1760" s="9" t="s">
        <v>283</v>
      </c>
      <c r="B1760" s="9"/>
      <c r="C1760" s="13"/>
      <c r="D1760" s="12"/>
      <c r="E1760" s="12"/>
      <c r="F1760" s="12"/>
      <c r="G1760" s="12"/>
      <c r="H1760" s="12"/>
      <c r="I1760" s="12"/>
      <c r="J1760" s="11"/>
    </row>
    <row r="1761" spans="1:11" x14ac:dyDescent="0.25">
      <c r="A1761" s="462" t="s">
        <v>521</v>
      </c>
      <c r="B1761" s="463"/>
      <c r="C1761" s="463"/>
      <c r="D1761" s="463"/>
      <c r="E1761" s="464"/>
      <c r="F1761" s="9"/>
      <c r="G1761" s="9"/>
      <c r="H1761" s="9"/>
      <c r="I1761" s="9"/>
      <c r="J1761" s="9"/>
    </row>
    <row r="1762" spans="1:11" x14ac:dyDescent="0.25">
      <c r="A1762" s="14"/>
      <c r="B1762" s="14"/>
      <c r="C1762" s="14"/>
      <c r="D1762" s="14"/>
      <c r="E1762" s="14"/>
      <c r="F1762" s="2"/>
      <c r="G1762" s="2"/>
      <c r="H1762" s="2"/>
      <c r="I1762" s="2"/>
      <c r="J1762" s="2"/>
    </row>
    <row r="1763" spans="1:11" ht="39" customHeight="1" x14ac:dyDescent="0.25">
      <c r="A1763" s="15" t="s">
        <v>285</v>
      </c>
      <c r="B1763" s="15" t="s">
        <v>286</v>
      </c>
      <c r="C1763" s="15" t="s">
        <v>287</v>
      </c>
      <c r="D1763" s="15" t="s">
        <v>288</v>
      </c>
      <c r="E1763" s="15" t="s">
        <v>289</v>
      </c>
      <c r="F1763" s="2">
        <v>31.058146586373699</v>
      </c>
      <c r="G1763" s="2">
        <v>15.390629039916135</v>
      </c>
      <c r="H1763" s="2">
        <v>0</v>
      </c>
      <c r="I1763" s="2">
        <v>4.2638819927478275</v>
      </c>
      <c r="J1763" s="2">
        <v>0</v>
      </c>
      <c r="K1763">
        <v>3.1172918770509317</v>
      </c>
    </row>
    <row r="1764" spans="1:11" ht="15.75" customHeight="1" x14ac:dyDescent="0.25">
      <c r="A1764" s="16"/>
      <c r="B1764" s="16"/>
      <c r="C1764" s="16" t="s">
        <v>290</v>
      </c>
      <c r="D1764" s="16" t="s">
        <v>291</v>
      </c>
      <c r="E1764" s="16" t="s">
        <v>292</v>
      </c>
      <c r="F1764" s="2"/>
      <c r="G1764" s="2"/>
      <c r="H1764" s="2"/>
      <c r="I1764" s="2"/>
      <c r="J1764" s="2"/>
    </row>
    <row r="1765" spans="1:11" ht="24" customHeight="1" x14ac:dyDescent="0.25">
      <c r="A1765" s="38" t="str">
        <f>+'[1]CM.05-SERV.TER.'!$A$9</f>
        <v>Servicio por mantenimiento de  Equipos de computo.</v>
      </c>
      <c r="B1765" s="33" t="str">
        <f>+'[1]CM.05-SERV.TER.'!$C$9</f>
        <v>servicio</v>
      </c>
      <c r="C1765" s="34">
        <f t="shared" ref="C1765:C1770" si="66">E1765/D1765</f>
        <v>2.9146158583308653E-2</v>
      </c>
      <c r="D1765" s="35">
        <f>+'[1]CM.05-SERV.TER.'!$D$9</f>
        <v>1065.5999999999999</v>
      </c>
      <c r="E1765" s="36">
        <f>F1763</f>
        <v>31.058146586373699</v>
      </c>
      <c r="F1765" s="2"/>
      <c r="G1765" s="2"/>
      <c r="H1765" s="2"/>
      <c r="I1765" s="2"/>
      <c r="J1765" s="2"/>
    </row>
    <row r="1766" spans="1:11" ht="38.25" customHeight="1" x14ac:dyDescent="0.25">
      <c r="A1766" s="39" t="str">
        <f>+'[1]CM.05-SERV.TER.'!$A$10</f>
        <v>Servicio por  mantenimiento de Impresoras.</v>
      </c>
      <c r="B1766" s="17" t="str">
        <f>+'[1]CM.05-SERV.TER.'!$C$10</f>
        <v>servicio</v>
      </c>
      <c r="C1766" s="18">
        <f t="shared" si="66"/>
        <v>1.4573079291654328E-2</v>
      </c>
      <c r="D1766" s="19">
        <f>+'[1]CM.05-SERV.TER.'!$D$10</f>
        <v>1056.0999999999999</v>
      </c>
      <c r="E1766" s="20">
        <f>G1763</f>
        <v>15.390629039916135</v>
      </c>
      <c r="F1766" s="2"/>
      <c r="G1766" s="2"/>
      <c r="H1766" s="2"/>
      <c r="I1766" s="2"/>
      <c r="J1766" s="2"/>
    </row>
    <row r="1767" spans="1:11" ht="38.25" customHeight="1" x14ac:dyDescent="0.25">
      <c r="A1767" s="39" t="str">
        <f>+'[1]CM.05-SERV.TER.'!$A$11</f>
        <v>Servicio por mantenimiento de Modulos  de trabajo</v>
      </c>
      <c r="B1767" s="17" t="str">
        <f>+'[1]CM.05-SERV.TER.'!$C$11</f>
        <v>servicio</v>
      </c>
      <c r="C1767" s="18">
        <f t="shared" si="66"/>
        <v>0</v>
      </c>
      <c r="D1767" s="19">
        <f>+'[1]CM.05-SERV.TER.'!$D$11</f>
        <v>188.55555555555554</v>
      </c>
      <c r="E1767" s="20">
        <f>H1763</f>
        <v>0</v>
      </c>
      <c r="F1767" s="2"/>
      <c r="G1767" s="2"/>
      <c r="H1767" s="2"/>
      <c r="I1767" s="2"/>
      <c r="J1767" s="2"/>
    </row>
    <row r="1768" spans="1:11" ht="38.25" customHeight="1" x14ac:dyDescent="0.25">
      <c r="A1768" s="39" t="str">
        <f>+'[1]CM.05-SERV.TER.'!$A$12</f>
        <v xml:space="preserve">Servicio por mantenimiento de escritorio </v>
      </c>
      <c r="B1768" s="17" t="str">
        <f>+'[1]CM.05-SERV.TER.'!$C$12</f>
        <v>servicio</v>
      </c>
      <c r="C1768" s="18">
        <f t="shared" si="66"/>
        <v>1.457307929165433E-2</v>
      </c>
      <c r="D1768" s="19">
        <f>+'[1]CM.05-SERV.TER.'!$D$12</f>
        <v>292.58620689655174</v>
      </c>
      <c r="E1768" s="20">
        <f>I1763</f>
        <v>4.2638819927478275</v>
      </c>
      <c r="F1768" s="2"/>
      <c r="G1768" s="2"/>
      <c r="H1768" s="2"/>
      <c r="I1768" s="2"/>
      <c r="J1768" s="2"/>
    </row>
    <row r="1769" spans="1:11" x14ac:dyDescent="0.25">
      <c r="A1769" s="39" t="str">
        <f>+'[1]CM.05-SERV.TER.'!$A$13</f>
        <v xml:space="preserve">Servicio por mantenimiento de sillon </v>
      </c>
      <c r="B1769" s="17" t="str">
        <f>+'[1]CM.05-SERV.TER.'!$C$13</f>
        <v>servicio</v>
      </c>
      <c r="C1769" s="18">
        <f t="shared" si="66"/>
        <v>0</v>
      </c>
      <c r="D1769" s="19">
        <f>+'[1]CM.05-SERV.TER.'!$D$13</f>
        <v>606.07142857142856</v>
      </c>
      <c r="E1769" s="20">
        <f>J1763</f>
        <v>0</v>
      </c>
      <c r="F1769" s="2"/>
      <c r="G1769" s="2"/>
      <c r="H1769" s="2"/>
      <c r="I1769" s="2"/>
      <c r="J1769" s="2"/>
    </row>
    <row r="1770" spans="1:11" ht="33" customHeight="1" x14ac:dyDescent="0.25">
      <c r="A1770" s="40" t="str">
        <f>+'[1]CM.05-SERV.TER.'!$A$14</f>
        <v>Servicio por mantenimiento de armario</v>
      </c>
      <c r="B1770" s="21" t="str">
        <f>+'[1]CM.05-SERV.TER.'!$C$14</f>
        <v>servicio</v>
      </c>
      <c r="C1770" s="22">
        <f t="shared" si="66"/>
        <v>4.3719237874962978E-2</v>
      </c>
      <c r="D1770" s="23">
        <f>+'[1]CM.05-SERV.TER.'!$D$14</f>
        <v>71.30252100840336</v>
      </c>
      <c r="E1770" s="37">
        <f>K1763</f>
        <v>3.1172918770509317</v>
      </c>
      <c r="F1770" s="2"/>
      <c r="G1770" s="2"/>
      <c r="H1770" s="2"/>
      <c r="I1770" s="2"/>
      <c r="J1770" s="2"/>
    </row>
    <row r="1771" spans="1:11" x14ac:dyDescent="0.25">
      <c r="A1771" s="5"/>
      <c r="B1771" s="6"/>
      <c r="C1771" s="31" t="s">
        <v>293</v>
      </c>
      <c r="D1771" s="32"/>
      <c r="E1771" s="29">
        <f>+SUM(E1765:E1770)</f>
        <v>53.829949496088588</v>
      </c>
      <c r="F1771" s="2"/>
      <c r="G1771" s="2"/>
      <c r="H1771" s="2"/>
      <c r="I1771" s="2"/>
      <c r="J1771" s="2"/>
    </row>
    <row r="1772" spans="1:11" x14ac:dyDescent="0.25">
      <c r="A1772" s="5"/>
      <c r="B1772" s="6"/>
      <c r="C1772" s="24" t="s">
        <v>294</v>
      </c>
      <c r="D1772" s="25"/>
      <c r="E1772" s="26">
        <v>20</v>
      </c>
      <c r="F1772" s="2"/>
      <c r="G1772" s="2"/>
      <c r="H1772" s="2"/>
      <c r="I1772" s="2"/>
      <c r="J1772" s="2"/>
    </row>
    <row r="1773" spans="1:11" x14ac:dyDescent="0.25">
      <c r="A1773" s="5"/>
      <c r="B1773" s="6"/>
      <c r="C1773" s="27" t="s">
        <v>295</v>
      </c>
      <c r="D1773" s="28"/>
      <c r="E1773" s="29">
        <f>+E1771/E1772</f>
        <v>2.6914974748044296</v>
      </c>
      <c r="F1773" s="2"/>
      <c r="G1773" s="2"/>
      <c r="H1773" s="2"/>
      <c r="I1773" s="2"/>
      <c r="J1773" s="2"/>
    </row>
    <row r="1776" spans="1:11" ht="20.25" customHeight="1" x14ac:dyDescent="0.25">
      <c r="A1776" s="391" t="s">
        <v>279</v>
      </c>
      <c r="B1776" s="391"/>
      <c r="C1776" s="391"/>
      <c r="D1776" s="391"/>
      <c r="E1776" s="391"/>
      <c r="F1776" s="1"/>
      <c r="G1776" s="1"/>
      <c r="H1776" s="2"/>
      <c r="I1776" s="2"/>
      <c r="J1776" s="2"/>
    </row>
    <row r="1777" spans="1:11" x14ac:dyDescent="0.25">
      <c r="A1777" s="3"/>
      <c r="B1777" s="3"/>
      <c r="C1777" s="3"/>
      <c r="D1777" s="3"/>
      <c r="E1777" s="3"/>
      <c r="F1777" s="3"/>
      <c r="G1777" s="3"/>
      <c r="H1777" s="2"/>
      <c r="I1777" s="2"/>
      <c r="J1777" s="2"/>
    </row>
    <row r="1778" spans="1:11" x14ac:dyDescent="0.25">
      <c r="A1778" s="4"/>
      <c r="B1778" s="4"/>
      <c r="C1778" s="5"/>
      <c r="D1778" s="6"/>
      <c r="E1778" s="7"/>
      <c r="F1778" s="2"/>
      <c r="G1778" s="2"/>
      <c r="H1778" s="2"/>
      <c r="I1778" s="2"/>
      <c r="J1778" s="2"/>
    </row>
    <row r="1779" spans="1:11" ht="15.75" x14ac:dyDescent="0.25">
      <c r="A1779" s="392" t="s">
        <v>280</v>
      </c>
      <c r="B1779" s="392"/>
      <c r="C1779" s="392"/>
      <c r="D1779" s="392"/>
      <c r="E1779" s="392"/>
      <c r="F1779" s="2"/>
      <c r="G1779" s="2"/>
      <c r="H1779" s="2"/>
      <c r="I1779" s="2"/>
      <c r="J1779" s="2"/>
    </row>
    <row r="1780" spans="1:11" ht="15.75" customHeight="1" x14ac:dyDescent="0.25">
      <c r="A1780" s="393" t="s">
        <v>281</v>
      </c>
      <c r="B1780" s="393"/>
      <c r="C1780" s="393"/>
      <c r="D1780" s="393"/>
      <c r="E1780" s="393"/>
      <c r="F1780" s="2"/>
      <c r="G1780" s="2"/>
      <c r="H1780" s="2"/>
      <c r="I1780" s="2"/>
      <c r="J1780" s="2"/>
    </row>
    <row r="1781" spans="1:11" x14ac:dyDescent="0.25">
      <c r="A1781" s="2"/>
      <c r="B1781" s="8"/>
      <c r="C1781" s="8"/>
      <c r="D1781" s="2"/>
      <c r="E1781" s="2"/>
      <c r="F1781" s="2"/>
      <c r="G1781" s="2"/>
      <c r="H1781" s="2"/>
      <c r="I1781" s="2"/>
      <c r="J1781" s="2"/>
    </row>
    <row r="1782" spans="1:11" x14ac:dyDescent="0.25">
      <c r="A1782" s="9" t="s">
        <v>282</v>
      </c>
      <c r="B1782" s="9"/>
      <c r="C1782" s="10"/>
      <c r="D1782" s="9"/>
      <c r="E1782" s="9"/>
      <c r="F1782" s="9"/>
      <c r="G1782" s="9"/>
      <c r="H1782" s="9"/>
      <c r="I1782" s="9"/>
      <c r="J1782" s="11"/>
    </row>
    <row r="1783" spans="1:11" x14ac:dyDescent="0.25">
      <c r="A1783" s="468" t="s">
        <v>7</v>
      </c>
      <c r="B1783" s="469"/>
      <c r="C1783" s="469"/>
      <c r="D1783" s="469"/>
      <c r="E1783" s="470"/>
      <c r="F1783" s="9"/>
      <c r="G1783" s="9"/>
      <c r="H1783" s="9"/>
      <c r="I1783" s="9"/>
      <c r="J1783" s="9"/>
    </row>
    <row r="1784" spans="1:11" x14ac:dyDescent="0.25">
      <c r="A1784" s="295" t="s">
        <v>14</v>
      </c>
      <c r="B1784" s="12"/>
      <c r="C1784" s="13"/>
      <c r="D1784" s="12"/>
      <c r="E1784" s="296"/>
      <c r="F1784" s="12"/>
      <c r="G1784" s="12"/>
      <c r="H1784" s="12"/>
      <c r="I1784" s="12"/>
      <c r="J1784" s="11"/>
    </row>
    <row r="1785" spans="1:11" x14ac:dyDescent="0.25">
      <c r="A1785" s="295" t="s">
        <v>50</v>
      </c>
      <c r="B1785" s="12"/>
      <c r="C1785" s="13"/>
      <c r="D1785" s="12"/>
      <c r="E1785" s="296"/>
      <c r="F1785" s="12"/>
      <c r="G1785" s="12"/>
      <c r="H1785" s="12"/>
      <c r="I1785" s="12"/>
      <c r="J1785" s="11"/>
    </row>
    <row r="1786" spans="1:11" x14ac:dyDescent="0.25">
      <c r="A1786" s="31"/>
      <c r="B1786" s="32"/>
      <c r="C1786" s="293"/>
      <c r="D1786" s="32"/>
      <c r="E1786" s="294"/>
      <c r="F1786" s="12"/>
      <c r="G1786" s="12"/>
      <c r="H1786" s="12"/>
      <c r="I1786" s="12"/>
      <c r="J1786" s="11"/>
    </row>
    <row r="1787" spans="1:11" x14ac:dyDescent="0.25">
      <c r="A1787" s="9" t="s">
        <v>283</v>
      </c>
      <c r="B1787" s="9"/>
      <c r="C1787" s="13"/>
      <c r="D1787" s="12"/>
      <c r="E1787" s="12"/>
      <c r="F1787" s="12"/>
      <c r="G1787" s="12"/>
      <c r="H1787" s="12"/>
      <c r="I1787" s="12"/>
      <c r="J1787" s="11"/>
    </row>
    <row r="1788" spans="1:11" x14ac:dyDescent="0.25">
      <c r="A1788" s="462" t="s">
        <v>521</v>
      </c>
      <c r="B1788" s="463"/>
      <c r="C1788" s="463"/>
      <c r="D1788" s="463"/>
      <c r="E1788" s="464"/>
      <c r="F1788" s="9"/>
      <c r="G1788" s="9"/>
      <c r="H1788" s="9"/>
      <c r="I1788" s="9"/>
      <c r="J1788" s="9"/>
    </row>
    <row r="1789" spans="1:11" x14ac:dyDescent="0.25">
      <c r="A1789" s="14"/>
      <c r="B1789" s="14"/>
      <c r="C1789" s="14"/>
      <c r="D1789" s="14"/>
      <c r="E1789" s="14"/>
      <c r="F1789" s="2"/>
      <c r="G1789" s="2"/>
      <c r="H1789" s="2"/>
      <c r="I1789" s="2"/>
      <c r="J1789" s="2"/>
    </row>
    <row r="1790" spans="1:11" ht="72" customHeight="1" x14ac:dyDescent="0.25">
      <c r="A1790" s="15" t="s">
        <v>285</v>
      </c>
      <c r="B1790" s="15" t="s">
        <v>286</v>
      </c>
      <c r="C1790" s="15" t="s">
        <v>287</v>
      </c>
      <c r="D1790" s="15" t="s">
        <v>288</v>
      </c>
      <c r="E1790" s="15" t="s">
        <v>289</v>
      </c>
      <c r="F1790" s="2">
        <v>125.17163208938571</v>
      </c>
      <c r="G1790" s="2">
        <v>43.250633260151155</v>
      </c>
      <c r="H1790" s="2">
        <v>0</v>
      </c>
      <c r="I1790" s="2">
        <v>15.441638663111036</v>
      </c>
      <c r="J1790" s="2">
        <v>0.16348325729352478</v>
      </c>
      <c r="K1790">
        <v>7.8915216246056579</v>
      </c>
    </row>
    <row r="1791" spans="1:11" ht="25.5" customHeight="1" x14ac:dyDescent="0.25">
      <c r="A1791" s="16"/>
      <c r="B1791" s="16"/>
      <c r="C1791" s="16" t="s">
        <v>290</v>
      </c>
      <c r="D1791" s="16" t="s">
        <v>291</v>
      </c>
      <c r="E1791" s="16" t="s">
        <v>292</v>
      </c>
      <c r="F1791" s="2"/>
      <c r="G1791" s="2"/>
      <c r="H1791" s="2"/>
      <c r="I1791" s="2"/>
      <c r="J1791" s="2"/>
    </row>
    <row r="1792" spans="1:11" ht="38.25" customHeight="1" x14ac:dyDescent="0.25">
      <c r="A1792" s="38" t="str">
        <f>+'[1]CM.05-SERV.TER.'!$A$9</f>
        <v>Servicio por mantenimiento de  Equipos de computo.</v>
      </c>
      <c r="B1792" s="33" t="str">
        <f>+'[1]CM.05-SERV.TER.'!$C$9</f>
        <v>servicio</v>
      </c>
      <c r="C1792" s="34">
        <f t="shared" ref="C1792:C1797" si="67">E1792/D1792</f>
        <v>0.11746587095475387</v>
      </c>
      <c r="D1792" s="35">
        <f>+'[1]CM.05-SERV.TER.'!$D$9</f>
        <v>1065.5999999999999</v>
      </c>
      <c r="E1792" s="36">
        <f>F1790</f>
        <v>125.17163208938571</v>
      </c>
      <c r="F1792" s="2"/>
      <c r="G1792" s="2"/>
      <c r="H1792" s="2"/>
      <c r="I1792" s="2"/>
      <c r="J1792" s="2"/>
    </row>
    <row r="1793" spans="1:10" ht="38.25" customHeight="1" x14ac:dyDescent="0.25">
      <c r="A1793" s="39" t="str">
        <f>+'[1]CM.05-SERV.TER.'!$A$10</f>
        <v>Servicio por  mantenimiento de Impresoras.</v>
      </c>
      <c r="B1793" s="17" t="str">
        <f>+'[1]CM.05-SERV.TER.'!$C$10</f>
        <v>servicio</v>
      </c>
      <c r="C1793" s="18">
        <f t="shared" si="67"/>
        <v>4.0953160931873081E-2</v>
      </c>
      <c r="D1793" s="19">
        <f>+'[1]CM.05-SERV.TER.'!$D$10</f>
        <v>1056.0999999999999</v>
      </c>
      <c r="E1793" s="20">
        <f>G1790</f>
        <v>43.250633260151155</v>
      </c>
      <c r="F1793" s="2"/>
      <c r="G1793" s="2"/>
      <c r="H1793" s="2"/>
      <c r="I1793" s="2"/>
      <c r="J1793" s="2"/>
    </row>
    <row r="1794" spans="1:10" ht="38.25" customHeight="1" x14ac:dyDescent="0.25">
      <c r="A1794" s="39" t="str">
        <f>+'[1]CM.05-SERV.TER.'!$A$11</f>
        <v>Servicio por mantenimiento de Modulos  de trabajo</v>
      </c>
      <c r="B1794" s="17" t="str">
        <f>+'[1]CM.05-SERV.TER.'!$C$11</f>
        <v>servicio</v>
      </c>
      <c r="C1794" s="18">
        <f t="shared" si="67"/>
        <v>0</v>
      </c>
      <c r="D1794" s="19">
        <f>+'[1]CM.05-SERV.TER.'!$D$11</f>
        <v>188.55555555555554</v>
      </c>
      <c r="E1794" s="20">
        <f>H1790</f>
        <v>0</v>
      </c>
      <c r="F1794" s="2"/>
      <c r="G1794" s="2"/>
      <c r="H1794" s="2"/>
      <c r="I1794" s="2"/>
      <c r="J1794" s="2"/>
    </row>
    <row r="1795" spans="1:10" ht="38.25" customHeight="1" x14ac:dyDescent="0.25">
      <c r="A1795" s="39" t="str">
        <f>+'[1]CM.05-SERV.TER.'!$A$12</f>
        <v xml:space="preserve">Servicio por mantenimiento de escritorio </v>
      </c>
      <c r="B1795" s="17" t="str">
        <f>+'[1]CM.05-SERV.TER.'!$C$12</f>
        <v>servicio</v>
      </c>
      <c r="C1795" s="18">
        <f t="shared" si="67"/>
        <v>5.2776372566908661E-2</v>
      </c>
      <c r="D1795" s="19">
        <f>+'[1]CM.05-SERV.TER.'!$D$12</f>
        <v>292.58620689655174</v>
      </c>
      <c r="E1795" s="20">
        <f>I1790</f>
        <v>15.441638663111036</v>
      </c>
      <c r="F1795" s="2"/>
      <c r="G1795" s="2"/>
      <c r="H1795" s="2"/>
      <c r="I1795" s="2"/>
      <c r="J1795" s="2"/>
    </row>
    <row r="1796" spans="1:10" x14ac:dyDescent="0.25">
      <c r="A1796" s="39" t="str">
        <f>+'[1]CM.05-SERV.TER.'!$A$13</f>
        <v xml:space="preserve">Servicio por mantenimiento de sillon </v>
      </c>
      <c r="B1796" s="17" t="str">
        <f>+'[1]CM.05-SERV.TER.'!$C$13</f>
        <v>servicio</v>
      </c>
      <c r="C1796" s="18">
        <f t="shared" si="67"/>
        <v>2.6974255770292833E-4</v>
      </c>
      <c r="D1796" s="19">
        <f>+'[1]CM.05-SERV.TER.'!$D$13</f>
        <v>606.07142857142856</v>
      </c>
      <c r="E1796" s="20">
        <f>J1790</f>
        <v>0.16348325729352478</v>
      </c>
      <c r="F1796" s="2"/>
      <c r="G1796" s="2"/>
      <c r="H1796" s="2"/>
      <c r="I1796" s="2"/>
      <c r="J1796" s="2"/>
    </row>
    <row r="1797" spans="1:10" x14ac:dyDescent="0.25">
      <c r="A1797" s="40" t="str">
        <f>+'[1]CM.05-SERV.TER.'!$A$14</f>
        <v>Servicio por mantenimiento de armario</v>
      </c>
      <c r="B1797" s="21" t="str">
        <f>+'[1]CM.05-SERV.TER.'!$C$14</f>
        <v>servicio</v>
      </c>
      <c r="C1797" s="22">
        <f t="shared" si="67"/>
        <v>0.11067661441697976</v>
      </c>
      <c r="D1797" s="23">
        <f>+'[1]CM.05-SERV.TER.'!$D$14</f>
        <v>71.30252100840336</v>
      </c>
      <c r="E1797" s="37">
        <f>K1790</f>
        <v>7.8915216246056579</v>
      </c>
      <c r="F1797" s="2"/>
      <c r="G1797" s="2"/>
      <c r="H1797" s="2"/>
      <c r="I1797" s="2"/>
      <c r="J1797" s="2"/>
    </row>
    <row r="1798" spans="1:10" x14ac:dyDescent="0.25">
      <c r="A1798" s="5"/>
      <c r="B1798" s="6"/>
      <c r="C1798" s="31" t="s">
        <v>293</v>
      </c>
      <c r="D1798" s="32"/>
      <c r="E1798" s="29">
        <f>+SUM(E1792:E1797)</f>
        <v>191.91890889454709</v>
      </c>
      <c r="F1798" s="2"/>
      <c r="G1798" s="2"/>
      <c r="H1798" s="2"/>
      <c r="I1798" s="2"/>
      <c r="J1798" s="2"/>
    </row>
    <row r="1799" spans="1:10" x14ac:dyDescent="0.25">
      <c r="A1799" s="5"/>
      <c r="B1799" s="6"/>
      <c r="C1799" s="24" t="s">
        <v>294</v>
      </c>
      <c r="D1799" s="25"/>
      <c r="E1799" s="26">
        <v>15</v>
      </c>
      <c r="F1799" s="2"/>
      <c r="G1799" s="2"/>
      <c r="H1799" s="2"/>
      <c r="I1799" s="2"/>
      <c r="J1799" s="2"/>
    </row>
    <row r="1800" spans="1:10" x14ac:dyDescent="0.25">
      <c r="A1800" s="5"/>
      <c r="B1800" s="6"/>
      <c r="C1800" s="27" t="s">
        <v>295</v>
      </c>
      <c r="D1800" s="28"/>
      <c r="E1800" s="29">
        <f>+E1798/E1799</f>
        <v>12.79459392630314</v>
      </c>
      <c r="F1800" s="2"/>
      <c r="G1800" s="2"/>
      <c r="H1800" s="2"/>
      <c r="I1800" s="2"/>
      <c r="J1800" s="2"/>
    </row>
    <row r="1803" spans="1:10" ht="20.25" customHeight="1" x14ac:dyDescent="0.25">
      <c r="A1803" s="391" t="s">
        <v>279</v>
      </c>
      <c r="B1803" s="391"/>
      <c r="C1803" s="391"/>
      <c r="D1803" s="391"/>
      <c r="E1803" s="391"/>
      <c r="F1803" s="1"/>
      <c r="G1803" s="1"/>
      <c r="H1803" s="2"/>
      <c r="I1803" s="2"/>
      <c r="J1803" s="2"/>
    </row>
    <row r="1804" spans="1:10" x14ac:dyDescent="0.25">
      <c r="A1804" s="3"/>
      <c r="B1804" s="3"/>
      <c r="C1804" s="3"/>
      <c r="D1804" s="3"/>
      <c r="E1804" s="3"/>
      <c r="F1804" s="3"/>
      <c r="G1804" s="3"/>
      <c r="H1804" s="2"/>
      <c r="I1804" s="2"/>
      <c r="J1804" s="2"/>
    </row>
    <row r="1805" spans="1:10" x14ac:dyDescent="0.25">
      <c r="A1805" s="4"/>
      <c r="B1805" s="4"/>
      <c r="C1805" s="5"/>
      <c r="D1805" s="6"/>
      <c r="E1805" s="7"/>
      <c r="F1805" s="2"/>
      <c r="G1805" s="2"/>
      <c r="H1805" s="2"/>
      <c r="I1805" s="2"/>
      <c r="J1805" s="2"/>
    </row>
    <row r="1806" spans="1:10" ht="15.75" x14ac:dyDescent="0.25">
      <c r="A1806" s="392" t="s">
        <v>280</v>
      </c>
      <c r="B1806" s="392"/>
      <c r="C1806" s="392"/>
      <c r="D1806" s="392"/>
      <c r="E1806" s="392"/>
      <c r="F1806" s="2"/>
      <c r="G1806" s="2"/>
      <c r="H1806" s="2"/>
      <c r="I1806" s="2"/>
      <c r="J1806" s="2"/>
    </row>
    <row r="1807" spans="1:10" ht="15.75" customHeight="1" x14ac:dyDescent="0.25">
      <c r="A1807" s="393" t="s">
        <v>281</v>
      </c>
      <c r="B1807" s="393"/>
      <c r="C1807" s="393"/>
      <c r="D1807" s="393"/>
      <c r="E1807" s="393"/>
      <c r="F1807" s="2"/>
      <c r="G1807" s="2"/>
      <c r="H1807" s="2"/>
      <c r="I1807" s="2"/>
      <c r="J1807" s="2"/>
    </row>
    <row r="1808" spans="1:10" x14ac:dyDescent="0.25">
      <c r="A1808" s="2"/>
      <c r="B1808" s="8"/>
      <c r="C1808" s="8"/>
      <c r="D1808" s="2"/>
      <c r="E1808" s="2"/>
      <c r="F1808" s="2"/>
      <c r="G1808" s="2"/>
      <c r="H1808" s="2"/>
      <c r="I1808" s="2"/>
      <c r="J1808" s="2"/>
    </row>
    <row r="1809" spans="1:11" x14ac:dyDescent="0.25">
      <c r="A1809" s="9" t="s">
        <v>282</v>
      </c>
      <c r="B1809" s="9"/>
      <c r="C1809" s="10"/>
      <c r="D1809" s="9"/>
      <c r="E1809" s="9"/>
      <c r="F1809" s="9"/>
      <c r="G1809" s="9"/>
      <c r="H1809" s="9"/>
      <c r="I1809" s="9"/>
      <c r="J1809" s="11"/>
    </row>
    <row r="1810" spans="1:11" x14ac:dyDescent="0.25">
      <c r="A1810" s="468" t="s">
        <v>4</v>
      </c>
      <c r="B1810" s="469"/>
      <c r="C1810" s="469"/>
      <c r="D1810" s="469"/>
      <c r="E1810" s="470"/>
      <c r="F1810" s="9"/>
      <c r="G1810" s="9"/>
      <c r="H1810" s="9"/>
      <c r="I1810" s="9"/>
      <c r="J1810" s="9"/>
    </row>
    <row r="1811" spans="1:11" x14ac:dyDescent="0.25">
      <c r="A1811" s="295" t="s">
        <v>14</v>
      </c>
      <c r="B1811" s="12"/>
      <c r="C1811" s="13"/>
      <c r="D1811" s="12"/>
      <c r="E1811" s="296"/>
      <c r="F1811" s="12"/>
      <c r="G1811" s="12"/>
      <c r="H1811" s="12"/>
      <c r="I1811" s="12"/>
      <c r="J1811" s="11"/>
    </row>
    <row r="1812" spans="1:11" x14ac:dyDescent="0.25">
      <c r="A1812" s="295" t="s">
        <v>51</v>
      </c>
      <c r="B1812" s="12"/>
      <c r="C1812" s="13"/>
      <c r="D1812" s="12"/>
      <c r="E1812" s="296"/>
      <c r="F1812" s="12"/>
      <c r="G1812" s="12"/>
      <c r="H1812" s="12"/>
      <c r="I1812" s="12"/>
      <c r="J1812" s="11"/>
    </row>
    <row r="1813" spans="1:11" x14ac:dyDescent="0.25">
      <c r="A1813" s="31"/>
      <c r="B1813" s="32"/>
      <c r="C1813" s="293"/>
      <c r="D1813" s="32"/>
      <c r="E1813" s="294"/>
      <c r="F1813" s="12"/>
      <c r="G1813" s="12"/>
      <c r="H1813" s="12"/>
      <c r="I1813" s="12"/>
      <c r="J1813" s="11"/>
    </row>
    <row r="1814" spans="1:11" x14ac:dyDescent="0.25">
      <c r="A1814" s="463" t="s">
        <v>283</v>
      </c>
      <c r="B1814" s="463"/>
      <c r="C1814" s="463"/>
      <c r="D1814" s="463"/>
      <c r="E1814" s="463"/>
      <c r="F1814" s="12"/>
      <c r="G1814" s="12"/>
      <c r="H1814" s="12"/>
      <c r="I1814" s="12"/>
      <c r="J1814" s="11"/>
    </row>
    <row r="1815" spans="1:11" x14ac:dyDescent="0.25">
      <c r="A1815" s="462" t="s">
        <v>521</v>
      </c>
      <c r="B1815" s="463"/>
      <c r="C1815" s="463"/>
      <c r="D1815" s="463"/>
      <c r="E1815" s="464"/>
      <c r="F1815" s="9"/>
      <c r="G1815" s="9"/>
      <c r="H1815" s="9"/>
      <c r="I1815" s="9"/>
      <c r="J1815" s="9"/>
    </row>
    <row r="1816" spans="1:11" x14ac:dyDescent="0.25">
      <c r="A1816" s="14"/>
      <c r="B1816" s="14"/>
      <c r="C1816" s="14"/>
      <c r="D1816" s="14"/>
      <c r="E1816" s="14"/>
      <c r="F1816" s="2"/>
      <c r="G1816" s="2"/>
      <c r="H1816" s="2"/>
      <c r="I1816" s="2"/>
      <c r="J1816" s="2"/>
    </row>
    <row r="1817" spans="1:11" ht="72" customHeight="1" x14ac:dyDescent="0.25">
      <c r="A1817" s="15" t="s">
        <v>285</v>
      </c>
      <c r="B1817" s="15" t="s">
        <v>286</v>
      </c>
      <c r="C1817" s="15" t="s">
        <v>287</v>
      </c>
      <c r="D1817" s="15" t="s">
        <v>288</v>
      </c>
      <c r="E1817" s="15" t="s">
        <v>289</v>
      </c>
      <c r="F1817" s="2">
        <v>23.293609939780275</v>
      </c>
      <c r="G1817" s="2">
        <v>11.542971779937101</v>
      </c>
      <c r="H1817" s="2">
        <v>0</v>
      </c>
      <c r="I1817" s="2">
        <v>3.19791149456087</v>
      </c>
      <c r="J1817" s="2">
        <v>0</v>
      </c>
      <c r="K1817">
        <v>2.3379689077881993</v>
      </c>
    </row>
    <row r="1818" spans="1:11" ht="25.5" customHeight="1" x14ac:dyDescent="0.25">
      <c r="A1818" s="16"/>
      <c r="B1818" s="16"/>
      <c r="C1818" s="16" t="s">
        <v>290</v>
      </c>
      <c r="D1818" s="16" t="s">
        <v>291</v>
      </c>
      <c r="E1818" s="16" t="s">
        <v>292</v>
      </c>
      <c r="F1818" s="2"/>
      <c r="G1818" s="2"/>
      <c r="H1818" s="2"/>
      <c r="I1818" s="2"/>
      <c r="J1818" s="2"/>
    </row>
    <row r="1819" spans="1:11" ht="38.25" customHeight="1" x14ac:dyDescent="0.25">
      <c r="A1819" s="38" t="str">
        <f>+'[1]CM.05-SERV.TER.'!$A$9</f>
        <v>Servicio por mantenimiento de  Equipos de computo.</v>
      </c>
      <c r="B1819" s="33" t="str">
        <f>+'[1]CM.05-SERV.TER.'!$C$9</f>
        <v>servicio</v>
      </c>
      <c r="C1819" s="34">
        <f t="shared" ref="C1819:C1824" si="68">E1819/D1819</f>
        <v>2.1859618937481493E-2</v>
      </c>
      <c r="D1819" s="35">
        <f>+'[1]CM.05-SERV.TER.'!$D$9</f>
        <v>1065.5999999999999</v>
      </c>
      <c r="E1819" s="36">
        <f>F1817</f>
        <v>23.293609939780275</v>
      </c>
      <c r="F1819" s="2"/>
      <c r="G1819" s="2"/>
      <c r="H1819" s="2"/>
      <c r="I1819" s="2"/>
      <c r="J1819" s="2"/>
    </row>
    <row r="1820" spans="1:11" ht="38.25" customHeight="1" x14ac:dyDescent="0.25">
      <c r="A1820" s="39" t="str">
        <f>+'[1]CM.05-SERV.TER.'!$A$10</f>
        <v>Servicio por  mantenimiento de Impresoras.</v>
      </c>
      <c r="B1820" s="17" t="str">
        <f>+'[1]CM.05-SERV.TER.'!$C$10</f>
        <v>servicio</v>
      </c>
      <c r="C1820" s="18">
        <f t="shared" si="68"/>
        <v>1.0929809468740746E-2</v>
      </c>
      <c r="D1820" s="19">
        <f>+'[1]CM.05-SERV.TER.'!$D$10</f>
        <v>1056.0999999999999</v>
      </c>
      <c r="E1820" s="20">
        <f>G1817</f>
        <v>11.542971779937101</v>
      </c>
      <c r="F1820" s="2"/>
      <c r="G1820" s="2"/>
      <c r="H1820" s="2"/>
      <c r="I1820" s="2"/>
      <c r="J1820" s="2"/>
    </row>
    <row r="1821" spans="1:11" ht="38.25" customHeight="1" x14ac:dyDescent="0.25">
      <c r="A1821" s="39" t="str">
        <f>+'[1]CM.05-SERV.TER.'!$A$11</f>
        <v>Servicio por mantenimiento de Modulos  de trabajo</v>
      </c>
      <c r="B1821" s="17" t="str">
        <f>+'[1]CM.05-SERV.TER.'!$C$11</f>
        <v>servicio</v>
      </c>
      <c r="C1821" s="18">
        <f t="shared" si="68"/>
        <v>0</v>
      </c>
      <c r="D1821" s="19">
        <f>+'[1]CM.05-SERV.TER.'!$D$11</f>
        <v>188.55555555555554</v>
      </c>
      <c r="E1821" s="20">
        <f>H1817</f>
        <v>0</v>
      </c>
      <c r="F1821" s="2"/>
      <c r="G1821" s="2"/>
      <c r="H1821" s="2"/>
      <c r="I1821" s="2"/>
      <c r="J1821" s="2"/>
    </row>
    <row r="1822" spans="1:11" ht="38.25" customHeight="1" x14ac:dyDescent="0.25">
      <c r="A1822" s="39" t="str">
        <f>+'[1]CM.05-SERV.TER.'!$A$12</f>
        <v xml:space="preserve">Servicio por mantenimiento de escritorio </v>
      </c>
      <c r="B1822" s="17" t="str">
        <f>+'[1]CM.05-SERV.TER.'!$C$12</f>
        <v>servicio</v>
      </c>
      <c r="C1822" s="18">
        <f t="shared" si="68"/>
        <v>1.0929809468740745E-2</v>
      </c>
      <c r="D1822" s="19">
        <f>+'[1]CM.05-SERV.TER.'!$D$12</f>
        <v>292.58620689655174</v>
      </c>
      <c r="E1822" s="20">
        <f>I1817</f>
        <v>3.19791149456087</v>
      </c>
      <c r="F1822" s="2"/>
      <c r="G1822" s="2"/>
      <c r="H1822" s="2"/>
      <c r="I1822" s="2"/>
      <c r="J1822" s="2"/>
    </row>
    <row r="1823" spans="1:11" x14ac:dyDescent="0.25">
      <c r="A1823" s="39" t="str">
        <f>+'[1]CM.05-SERV.TER.'!$A$13</f>
        <v xml:space="preserve">Servicio por mantenimiento de sillon </v>
      </c>
      <c r="B1823" s="17" t="str">
        <f>+'[1]CM.05-SERV.TER.'!$C$13</f>
        <v>servicio</v>
      </c>
      <c r="C1823" s="18">
        <f t="shared" si="68"/>
        <v>0</v>
      </c>
      <c r="D1823" s="19">
        <f>+'[1]CM.05-SERV.TER.'!$D$13</f>
        <v>606.07142857142856</v>
      </c>
      <c r="E1823" s="20">
        <f>J1817</f>
        <v>0</v>
      </c>
      <c r="F1823" s="2"/>
      <c r="G1823" s="2"/>
      <c r="H1823" s="2"/>
      <c r="I1823" s="2"/>
      <c r="J1823" s="2"/>
    </row>
    <row r="1824" spans="1:11" x14ac:dyDescent="0.25">
      <c r="A1824" s="40" t="str">
        <f>+'[1]CM.05-SERV.TER.'!$A$14</f>
        <v>Servicio por mantenimiento de armario</v>
      </c>
      <c r="B1824" s="21" t="str">
        <f>+'[1]CM.05-SERV.TER.'!$C$14</f>
        <v>servicio</v>
      </c>
      <c r="C1824" s="22">
        <f t="shared" si="68"/>
        <v>3.2789428406222239E-2</v>
      </c>
      <c r="D1824" s="23">
        <f>+'[1]CM.05-SERV.TER.'!$D$14</f>
        <v>71.30252100840336</v>
      </c>
      <c r="E1824" s="37">
        <f>K1817</f>
        <v>2.3379689077881993</v>
      </c>
      <c r="F1824" s="2"/>
      <c r="G1824" s="2"/>
      <c r="H1824" s="2"/>
      <c r="I1824" s="2"/>
      <c r="J1824" s="2"/>
    </row>
    <row r="1825" spans="1:10" x14ac:dyDescent="0.25">
      <c r="A1825" s="5"/>
      <c r="B1825" s="6"/>
      <c r="C1825" s="31" t="s">
        <v>293</v>
      </c>
      <c r="D1825" s="32"/>
      <c r="E1825" s="29">
        <f>+SUM(E1819:E1824)</f>
        <v>40.372462122066445</v>
      </c>
      <c r="F1825" s="2"/>
      <c r="G1825" s="2"/>
      <c r="H1825" s="2"/>
      <c r="I1825" s="2"/>
      <c r="J1825" s="2"/>
    </row>
    <row r="1826" spans="1:10" x14ac:dyDescent="0.25">
      <c r="A1826" s="5"/>
      <c r="B1826" s="6"/>
      <c r="C1826" s="24" t="s">
        <v>294</v>
      </c>
      <c r="D1826" s="25"/>
      <c r="E1826" s="26">
        <v>15</v>
      </c>
      <c r="F1826" s="2"/>
      <c r="G1826" s="2"/>
      <c r="H1826" s="2"/>
      <c r="I1826" s="2"/>
      <c r="J1826" s="2"/>
    </row>
    <row r="1827" spans="1:10" x14ac:dyDescent="0.25">
      <c r="A1827" s="5"/>
      <c r="B1827" s="6"/>
      <c r="C1827" s="27" t="s">
        <v>295</v>
      </c>
      <c r="D1827" s="28"/>
      <c r="E1827" s="29">
        <f>+E1825/E1826</f>
        <v>2.6914974748044296</v>
      </c>
      <c r="F1827" s="2"/>
      <c r="G1827" s="2"/>
      <c r="H1827" s="2"/>
      <c r="I1827" s="2"/>
      <c r="J1827" s="2"/>
    </row>
    <row r="1830" spans="1:10" ht="20.25" customHeight="1" x14ac:dyDescent="0.25">
      <c r="A1830" s="391" t="s">
        <v>279</v>
      </c>
      <c r="B1830" s="391"/>
      <c r="C1830" s="391"/>
      <c r="D1830" s="391"/>
      <c r="E1830" s="391"/>
      <c r="F1830" s="1"/>
      <c r="G1830" s="1"/>
      <c r="H1830" s="2"/>
      <c r="I1830" s="2"/>
      <c r="J1830" s="2"/>
    </row>
    <row r="1831" spans="1:10" x14ac:dyDescent="0.25">
      <c r="A1831" s="3"/>
      <c r="B1831" s="3"/>
      <c r="C1831" s="3"/>
      <c r="D1831" s="3"/>
      <c r="E1831" s="3"/>
      <c r="F1831" s="3"/>
      <c r="G1831" s="3"/>
      <c r="H1831" s="2"/>
      <c r="I1831" s="2"/>
      <c r="J1831" s="2"/>
    </row>
    <row r="1832" spans="1:10" x14ac:dyDescent="0.25">
      <c r="A1832" s="4"/>
      <c r="B1832" s="4"/>
      <c r="C1832" s="5"/>
      <c r="D1832" s="6"/>
      <c r="E1832" s="7"/>
      <c r="F1832" s="2"/>
      <c r="G1832" s="2"/>
      <c r="H1832" s="2"/>
      <c r="I1832" s="2"/>
      <c r="J1832" s="2"/>
    </row>
    <row r="1833" spans="1:10" ht="15.75" x14ac:dyDescent="0.25">
      <c r="A1833" s="392" t="s">
        <v>280</v>
      </c>
      <c r="B1833" s="392"/>
      <c r="C1833" s="392"/>
      <c r="D1833" s="392"/>
      <c r="E1833" s="392"/>
      <c r="F1833" s="2"/>
      <c r="G1833" s="2"/>
      <c r="H1833" s="2"/>
      <c r="I1833" s="2"/>
      <c r="J1833" s="2"/>
    </row>
    <row r="1834" spans="1:10" ht="15.75" customHeight="1" x14ac:dyDescent="0.25">
      <c r="A1834" s="393" t="s">
        <v>281</v>
      </c>
      <c r="B1834" s="393"/>
      <c r="C1834" s="393"/>
      <c r="D1834" s="393"/>
      <c r="E1834" s="393"/>
      <c r="F1834" s="2"/>
      <c r="G1834" s="2"/>
      <c r="H1834" s="2"/>
      <c r="I1834" s="2"/>
      <c r="J1834" s="2"/>
    </row>
    <row r="1835" spans="1:10" x14ac:dyDescent="0.25">
      <c r="A1835" s="2"/>
      <c r="B1835" s="8"/>
      <c r="C1835" s="8"/>
      <c r="D1835" s="2"/>
      <c r="E1835" s="2"/>
      <c r="F1835" s="2"/>
      <c r="G1835" s="2"/>
      <c r="H1835" s="2"/>
      <c r="I1835" s="2"/>
      <c r="J1835" s="2"/>
    </row>
    <row r="1836" spans="1:10" x14ac:dyDescent="0.25">
      <c r="A1836" s="9" t="s">
        <v>282</v>
      </c>
      <c r="B1836" s="9"/>
      <c r="C1836" s="10"/>
      <c r="D1836" s="9"/>
      <c r="E1836" s="9"/>
      <c r="F1836" s="9"/>
      <c r="G1836" s="9"/>
      <c r="H1836" s="9"/>
      <c r="I1836" s="9"/>
      <c r="J1836" s="11"/>
    </row>
    <row r="1837" spans="1:10" x14ac:dyDescent="0.25">
      <c r="A1837" s="468" t="s">
        <v>4</v>
      </c>
      <c r="B1837" s="469"/>
      <c r="C1837" s="469"/>
      <c r="D1837" s="469"/>
      <c r="E1837" s="470"/>
      <c r="F1837" s="9"/>
      <c r="G1837" s="9"/>
      <c r="H1837" s="9"/>
      <c r="I1837" s="9"/>
      <c r="J1837" s="9"/>
    </row>
    <row r="1838" spans="1:10" x14ac:dyDescent="0.25">
      <c r="A1838" s="295" t="s">
        <v>42</v>
      </c>
      <c r="B1838" s="12"/>
      <c r="C1838" s="13"/>
      <c r="D1838" s="12"/>
      <c r="E1838" s="296"/>
      <c r="F1838" s="12"/>
      <c r="G1838" s="12"/>
      <c r="H1838" s="12"/>
      <c r="I1838" s="12"/>
      <c r="J1838" s="11"/>
    </row>
    <row r="1839" spans="1:10" x14ac:dyDescent="0.25">
      <c r="A1839" s="295" t="s">
        <v>52</v>
      </c>
      <c r="B1839" s="12"/>
      <c r="C1839" s="13"/>
      <c r="D1839" s="12"/>
      <c r="E1839" s="296"/>
      <c r="F1839" s="12"/>
      <c r="G1839" s="12"/>
      <c r="H1839" s="12"/>
      <c r="I1839" s="12"/>
      <c r="J1839" s="11"/>
    </row>
    <row r="1840" spans="1:10" x14ac:dyDescent="0.25">
      <c r="A1840" s="31"/>
      <c r="B1840" s="32"/>
      <c r="C1840" s="293"/>
      <c r="D1840" s="32"/>
      <c r="E1840" s="294"/>
      <c r="F1840" s="12"/>
      <c r="G1840" s="12"/>
      <c r="H1840" s="12"/>
      <c r="I1840" s="12"/>
      <c r="J1840" s="11"/>
    </row>
    <row r="1841" spans="1:11" x14ac:dyDescent="0.25">
      <c r="A1841" s="9" t="s">
        <v>283</v>
      </c>
      <c r="B1841" s="9"/>
      <c r="C1841" s="13"/>
      <c r="D1841" s="12"/>
      <c r="E1841" s="12"/>
      <c r="F1841" s="12"/>
      <c r="G1841" s="12"/>
      <c r="H1841" s="12"/>
      <c r="I1841" s="12"/>
      <c r="J1841" s="11"/>
    </row>
    <row r="1842" spans="1:11" x14ac:dyDescent="0.25">
      <c r="A1842" s="462" t="s">
        <v>521</v>
      </c>
      <c r="B1842" s="463"/>
      <c r="C1842" s="463"/>
      <c r="D1842" s="463"/>
      <c r="E1842" s="464"/>
      <c r="F1842" s="9"/>
      <c r="G1842" s="9"/>
      <c r="H1842" s="9"/>
      <c r="I1842" s="9"/>
      <c r="J1842" s="9"/>
    </row>
    <row r="1843" spans="1:11" x14ac:dyDescent="0.25">
      <c r="A1843" s="14"/>
      <c r="B1843" s="14"/>
      <c r="C1843" s="14"/>
      <c r="D1843" s="14"/>
      <c r="E1843" s="14"/>
      <c r="F1843" s="2"/>
      <c r="G1843" s="2"/>
      <c r="H1843" s="2"/>
      <c r="I1843" s="2"/>
      <c r="J1843" s="2"/>
    </row>
    <row r="1844" spans="1:11" ht="72" customHeight="1" x14ac:dyDescent="0.25">
      <c r="A1844" s="15" t="s">
        <v>285</v>
      </c>
      <c r="B1844" s="15" t="s">
        <v>286</v>
      </c>
      <c r="C1844" s="15" t="s">
        <v>287</v>
      </c>
      <c r="D1844" s="15" t="s">
        <v>288</v>
      </c>
      <c r="E1844" s="15" t="s">
        <v>289</v>
      </c>
      <c r="F1844" s="2">
        <v>83.447754726257145</v>
      </c>
      <c r="G1844" s="2">
        <v>28.833755506767432</v>
      </c>
      <c r="H1844" s="2">
        <v>0</v>
      </c>
      <c r="I1844" s="2">
        <v>10.294425775407356</v>
      </c>
      <c r="J1844" s="2">
        <v>0.1089888381956832</v>
      </c>
      <c r="K1844">
        <v>5.2610144164037695</v>
      </c>
    </row>
    <row r="1845" spans="1:11" ht="25.5" customHeight="1" x14ac:dyDescent="0.25">
      <c r="A1845" s="16"/>
      <c r="B1845" s="16"/>
      <c r="C1845" s="16" t="s">
        <v>290</v>
      </c>
      <c r="D1845" s="16" t="s">
        <v>291</v>
      </c>
      <c r="E1845" s="16" t="s">
        <v>292</v>
      </c>
      <c r="F1845" s="2"/>
      <c r="G1845" s="2"/>
      <c r="H1845" s="2"/>
      <c r="I1845" s="2"/>
      <c r="J1845" s="2"/>
    </row>
    <row r="1846" spans="1:11" ht="38.25" customHeight="1" x14ac:dyDescent="0.25">
      <c r="A1846" s="38" t="str">
        <f>+'[1]CM.05-SERV.TER.'!$A$9</f>
        <v>Servicio por mantenimiento de  Equipos de computo.</v>
      </c>
      <c r="B1846" s="33" t="str">
        <f>+'[1]CM.05-SERV.TER.'!$C$9</f>
        <v>servicio</v>
      </c>
      <c r="C1846" s="34">
        <f t="shared" ref="C1846:C1851" si="69">E1846/D1846</f>
        <v>7.8310580636502578E-2</v>
      </c>
      <c r="D1846" s="35">
        <f>+'[1]CM.05-SERV.TER.'!$D$9</f>
        <v>1065.5999999999999</v>
      </c>
      <c r="E1846" s="36">
        <f>F1844</f>
        <v>83.447754726257145</v>
      </c>
      <c r="F1846" s="2"/>
      <c r="G1846" s="2"/>
      <c r="H1846" s="2"/>
      <c r="I1846" s="2"/>
      <c r="J1846" s="2"/>
    </row>
    <row r="1847" spans="1:11" ht="38.25" customHeight="1" x14ac:dyDescent="0.25">
      <c r="A1847" s="39" t="str">
        <f>+'[1]CM.05-SERV.TER.'!$A$10</f>
        <v>Servicio por  mantenimiento de Impresoras.</v>
      </c>
      <c r="B1847" s="17" t="str">
        <f>+'[1]CM.05-SERV.TER.'!$C$10</f>
        <v>servicio</v>
      </c>
      <c r="C1847" s="18">
        <f t="shared" si="69"/>
        <v>2.7302107287915382E-2</v>
      </c>
      <c r="D1847" s="19">
        <f>+'[1]CM.05-SERV.TER.'!$D$10</f>
        <v>1056.0999999999999</v>
      </c>
      <c r="E1847" s="20">
        <f>G1844</f>
        <v>28.833755506767432</v>
      </c>
      <c r="F1847" s="2"/>
      <c r="G1847" s="2"/>
      <c r="H1847" s="2"/>
      <c r="I1847" s="2"/>
      <c r="J1847" s="2"/>
    </row>
    <row r="1848" spans="1:11" ht="38.25" customHeight="1" x14ac:dyDescent="0.25">
      <c r="A1848" s="39" t="str">
        <f>+'[1]CM.05-SERV.TER.'!$A$11</f>
        <v>Servicio por mantenimiento de Modulos  de trabajo</v>
      </c>
      <c r="B1848" s="17" t="str">
        <f>+'[1]CM.05-SERV.TER.'!$C$11</f>
        <v>servicio</v>
      </c>
      <c r="C1848" s="18">
        <f t="shared" si="69"/>
        <v>0</v>
      </c>
      <c r="D1848" s="19">
        <f>+'[1]CM.05-SERV.TER.'!$D$11</f>
        <v>188.55555555555554</v>
      </c>
      <c r="E1848" s="20">
        <f>H1844</f>
        <v>0</v>
      </c>
      <c r="F1848" s="2"/>
      <c r="G1848" s="2"/>
      <c r="H1848" s="2"/>
      <c r="I1848" s="2"/>
      <c r="J1848" s="2"/>
    </row>
    <row r="1849" spans="1:11" ht="38.25" customHeight="1" x14ac:dyDescent="0.25">
      <c r="A1849" s="39" t="str">
        <f>+'[1]CM.05-SERV.TER.'!$A$12</f>
        <v xml:space="preserve">Servicio por mantenimiento de escritorio </v>
      </c>
      <c r="B1849" s="17" t="str">
        <f>+'[1]CM.05-SERV.TER.'!$C$12</f>
        <v>servicio</v>
      </c>
      <c r="C1849" s="18">
        <f t="shared" si="69"/>
        <v>3.5184248377939105E-2</v>
      </c>
      <c r="D1849" s="19">
        <f>+'[1]CM.05-SERV.TER.'!$D$12</f>
        <v>292.58620689655174</v>
      </c>
      <c r="E1849" s="20">
        <f>I1844</f>
        <v>10.294425775407356</v>
      </c>
      <c r="F1849" s="2"/>
      <c r="G1849" s="2"/>
      <c r="H1849" s="2"/>
      <c r="I1849" s="2"/>
      <c r="J1849" s="2"/>
    </row>
    <row r="1850" spans="1:11" x14ac:dyDescent="0.25">
      <c r="A1850" s="39" t="str">
        <f>+'[1]CM.05-SERV.TER.'!$A$13</f>
        <v xml:space="preserve">Servicio por mantenimiento de sillon </v>
      </c>
      <c r="B1850" s="17" t="str">
        <f>+'[1]CM.05-SERV.TER.'!$C$13</f>
        <v>servicio</v>
      </c>
      <c r="C1850" s="18">
        <f t="shared" si="69"/>
        <v>1.7982837180195225E-4</v>
      </c>
      <c r="D1850" s="19">
        <f>+'[1]CM.05-SERV.TER.'!$D$13</f>
        <v>606.07142857142856</v>
      </c>
      <c r="E1850" s="20">
        <f>J1844</f>
        <v>0.1089888381956832</v>
      </c>
      <c r="F1850" s="2"/>
      <c r="G1850" s="2"/>
      <c r="H1850" s="2"/>
      <c r="I1850" s="2"/>
      <c r="J1850" s="2"/>
    </row>
    <row r="1851" spans="1:11" x14ac:dyDescent="0.25">
      <c r="A1851" s="40" t="str">
        <f>+'[1]CM.05-SERV.TER.'!$A$14</f>
        <v>Servicio por mantenimiento de armario</v>
      </c>
      <c r="B1851" s="21" t="str">
        <f>+'[1]CM.05-SERV.TER.'!$C$14</f>
        <v>servicio</v>
      </c>
      <c r="C1851" s="22">
        <f t="shared" si="69"/>
        <v>7.3784409611319809E-2</v>
      </c>
      <c r="D1851" s="23">
        <f>+'[1]CM.05-SERV.TER.'!$D$14</f>
        <v>71.30252100840336</v>
      </c>
      <c r="E1851" s="37">
        <f>K1844</f>
        <v>5.2610144164037695</v>
      </c>
      <c r="F1851" s="2"/>
      <c r="G1851" s="2"/>
      <c r="H1851" s="2"/>
      <c r="I1851" s="2"/>
      <c r="J1851" s="2"/>
    </row>
    <row r="1852" spans="1:11" x14ac:dyDescent="0.25">
      <c r="A1852" s="5"/>
      <c r="B1852" s="6"/>
      <c r="C1852" s="31" t="s">
        <v>293</v>
      </c>
      <c r="D1852" s="32"/>
      <c r="E1852" s="29">
        <f>+SUM(E1846:E1851)</f>
        <v>127.94593926303139</v>
      </c>
      <c r="F1852" s="2"/>
      <c r="G1852" s="2"/>
      <c r="H1852" s="2"/>
      <c r="I1852" s="2"/>
      <c r="J1852" s="2"/>
    </row>
    <row r="1853" spans="1:11" x14ac:dyDescent="0.25">
      <c r="A1853" s="5"/>
      <c r="B1853" s="6"/>
      <c r="C1853" s="24" t="s">
        <v>294</v>
      </c>
      <c r="D1853" s="25"/>
      <c r="E1853" s="26">
        <v>10</v>
      </c>
      <c r="F1853" s="2"/>
      <c r="G1853" s="2"/>
      <c r="H1853" s="2"/>
      <c r="I1853" s="2"/>
      <c r="J1853" s="2"/>
    </row>
    <row r="1854" spans="1:11" x14ac:dyDescent="0.25">
      <c r="A1854" s="5"/>
      <c r="B1854" s="6"/>
      <c r="C1854" s="27" t="s">
        <v>295</v>
      </c>
      <c r="D1854" s="28"/>
      <c r="E1854" s="29">
        <f>+E1852/E1853</f>
        <v>12.79459392630314</v>
      </c>
      <c r="F1854" s="2"/>
      <c r="G1854" s="2"/>
      <c r="H1854" s="2"/>
      <c r="I1854" s="2"/>
      <c r="J1854" s="2"/>
    </row>
    <row r="1857" spans="1:11" ht="20.25" customHeight="1" x14ac:dyDescent="0.25">
      <c r="A1857" s="391" t="s">
        <v>279</v>
      </c>
      <c r="B1857" s="391"/>
      <c r="C1857" s="391"/>
      <c r="D1857" s="391"/>
      <c r="E1857" s="391"/>
      <c r="F1857" s="1"/>
      <c r="G1857" s="1"/>
      <c r="H1857" s="2"/>
      <c r="I1857" s="2"/>
      <c r="J1857" s="2"/>
    </row>
    <row r="1858" spans="1:11" x14ac:dyDescent="0.25">
      <c r="A1858" s="3"/>
      <c r="B1858" s="3"/>
      <c r="C1858" s="3"/>
      <c r="D1858" s="3"/>
      <c r="E1858" s="3"/>
      <c r="F1858" s="3"/>
      <c r="G1858" s="3"/>
      <c r="H1858" s="2"/>
      <c r="I1858" s="2"/>
      <c r="J1858" s="2"/>
    </row>
    <row r="1859" spans="1:11" x14ac:dyDescent="0.25">
      <c r="A1859" s="4"/>
      <c r="B1859" s="4"/>
      <c r="C1859" s="5"/>
      <c r="D1859" s="6"/>
      <c r="E1859" s="7"/>
      <c r="F1859" s="2"/>
      <c r="G1859" s="2"/>
      <c r="H1859" s="2"/>
      <c r="I1859" s="2"/>
      <c r="J1859" s="2"/>
    </row>
    <row r="1860" spans="1:11" ht="15.75" x14ac:dyDescent="0.25">
      <c r="A1860" s="392" t="s">
        <v>280</v>
      </c>
      <c r="B1860" s="392"/>
      <c r="C1860" s="392"/>
      <c r="D1860" s="392"/>
      <c r="E1860" s="392"/>
      <c r="F1860" s="2"/>
      <c r="G1860" s="2"/>
      <c r="H1860" s="2"/>
      <c r="I1860" s="2"/>
      <c r="J1860" s="2"/>
    </row>
    <row r="1861" spans="1:11" ht="15.75" customHeight="1" x14ac:dyDescent="0.25">
      <c r="A1861" s="393" t="s">
        <v>281</v>
      </c>
      <c r="B1861" s="393"/>
      <c r="C1861" s="393"/>
      <c r="D1861" s="393"/>
      <c r="E1861" s="393"/>
      <c r="F1861" s="2"/>
      <c r="G1861" s="2"/>
      <c r="H1861" s="2"/>
      <c r="I1861" s="2"/>
      <c r="J1861" s="2"/>
    </row>
    <row r="1862" spans="1:11" x14ac:dyDescent="0.25">
      <c r="A1862" s="2"/>
      <c r="B1862" s="8"/>
      <c r="C1862" s="8"/>
      <c r="D1862" s="2"/>
      <c r="E1862" s="2"/>
      <c r="F1862" s="2"/>
      <c r="G1862" s="2"/>
      <c r="H1862" s="2"/>
      <c r="I1862" s="2"/>
      <c r="J1862" s="2"/>
    </row>
    <row r="1863" spans="1:11" x14ac:dyDescent="0.25">
      <c r="A1863" s="9" t="s">
        <v>282</v>
      </c>
      <c r="B1863" s="9"/>
      <c r="C1863" s="10"/>
      <c r="D1863" s="9"/>
      <c r="E1863" s="9"/>
      <c r="F1863" s="9"/>
      <c r="G1863" s="9"/>
      <c r="H1863" s="9"/>
      <c r="I1863" s="9"/>
      <c r="J1863" s="11"/>
    </row>
    <row r="1864" spans="1:11" x14ac:dyDescent="0.25">
      <c r="A1864" s="468" t="s">
        <v>4</v>
      </c>
      <c r="B1864" s="469"/>
      <c r="C1864" s="469"/>
      <c r="D1864" s="469"/>
      <c r="E1864" s="470"/>
      <c r="F1864" s="9"/>
      <c r="G1864" s="9"/>
      <c r="H1864" s="9"/>
      <c r="I1864" s="9"/>
      <c r="J1864" s="9"/>
    </row>
    <row r="1865" spans="1:11" x14ac:dyDescent="0.25">
      <c r="A1865" s="295" t="s">
        <v>42</v>
      </c>
      <c r="B1865" s="12"/>
      <c r="C1865" s="13"/>
      <c r="D1865" s="12"/>
      <c r="E1865" s="296"/>
      <c r="F1865" s="12"/>
      <c r="G1865" s="12"/>
      <c r="H1865" s="12"/>
      <c r="I1865" s="12"/>
      <c r="J1865" s="11"/>
    </row>
    <row r="1866" spans="1:11" ht="50.25" customHeight="1" x14ac:dyDescent="0.25">
      <c r="A1866" s="536" t="s">
        <v>53</v>
      </c>
      <c r="B1866" s="537"/>
      <c r="C1866" s="537"/>
      <c r="D1866" s="537"/>
      <c r="E1866" s="538"/>
      <c r="F1866" s="9"/>
      <c r="G1866" s="9"/>
      <c r="H1866" s="9"/>
      <c r="I1866" s="9"/>
      <c r="J1866" s="9"/>
    </row>
    <row r="1867" spans="1:11" x14ac:dyDescent="0.25">
      <c r="A1867" s="12"/>
      <c r="B1867" s="12"/>
      <c r="C1867" s="13"/>
      <c r="D1867" s="12"/>
      <c r="E1867" s="12"/>
      <c r="F1867" s="12"/>
      <c r="G1867" s="12"/>
      <c r="H1867" s="12"/>
      <c r="I1867" s="12"/>
      <c r="J1867" s="11"/>
    </row>
    <row r="1868" spans="1:11" x14ac:dyDescent="0.25">
      <c r="A1868" s="9" t="s">
        <v>283</v>
      </c>
      <c r="B1868" s="9"/>
      <c r="C1868" s="13"/>
      <c r="D1868" s="12"/>
      <c r="E1868" s="12"/>
      <c r="F1868" s="12"/>
      <c r="G1868" s="12"/>
      <c r="H1868" s="12"/>
      <c r="I1868" s="12"/>
      <c r="J1868" s="11"/>
    </row>
    <row r="1869" spans="1:11" x14ac:dyDescent="0.25">
      <c r="A1869" s="462" t="s">
        <v>521</v>
      </c>
      <c r="B1869" s="463"/>
      <c r="C1869" s="463"/>
      <c r="D1869" s="463"/>
      <c r="E1869" s="464"/>
      <c r="F1869" s="9"/>
      <c r="G1869" s="9"/>
      <c r="H1869" s="9"/>
      <c r="I1869" s="9"/>
      <c r="J1869" s="9"/>
    </row>
    <row r="1870" spans="1:11" x14ac:dyDescent="0.25">
      <c r="A1870" s="14"/>
      <c r="B1870" s="14"/>
      <c r="C1870" s="14"/>
      <c r="D1870" s="14"/>
      <c r="E1870" s="14"/>
      <c r="F1870" s="2"/>
      <c r="G1870" s="2"/>
      <c r="H1870" s="2"/>
      <c r="I1870" s="2"/>
      <c r="J1870" s="2"/>
    </row>
    <row r="1871" spans="1:11" ht="72" customHeight="1" x14ac:dyDescent="0.25">
      <c r="A1871" s="15" t="s">
        <v>285</v>
      </c>
      <c r="B1871" s="15" t="s">
        <v>286</v>
      </c>
      <c r="C1871" s="15" t="s">
        <v>287</v>
      </c>
      <c r="D1871" s="15" t="s">
        <v>288</v>
      </c>
      <c r="E1871" s="15" t="s">
        <v>289</v>
      </c>
      <c r="F1871" s="2">
        <v>15.529073293186849</v>
      </c>
      <c r="G1871" s="2">
        <v>7.6953145199580675</v>
      </c>
      <c r="H1871" s="2">
        <v>0</v>
      </c>
      <c r="I1871" s="2">
        <v>2.1319409963739138</v>
      </c>
      <c r="J1871" s="2">
        <v>0</v>
      </c>
      <c r="K1871">
        <v>1.5586459385254658</v>
      </c>
    </row>
    <row r="1872" spans="1:11" ht="25.5" customHeight="1" x14ac:dyDescent="0.25">
      <c r="A1872" s="16"/>
      <c r="B1872" s="16"/>
      <c r="C1872" s="16" t="s">
        <v>290</v>
      </c>
      <c r="D1872" s="16" t="s">
        <v>291</v>
      </c>
      <c r="E1872" s="16" t="s">
        <v>292</v>
      </c>
      <c r="F1872" s="2"/>
      <c r="G1872" s="2"/>
      <c r="H1872" s="2"/>
      <c r="I1872" s="2"/>
      <c r="J1872" s="2"/>
    </row>
    <row r="1873" spans="1:10" ht="38.25" customHeight="1" x14ac:dyDescent="0.25">
      <c r="A1873" s="38" t="str">
        <f>+'[1]CM.05-SERV.TER.'!$A$9</f>
        <v>Servicio por mantenimiento de  Equipos de computo.</v>
      </c>
      <c r="B1873" s="33" t="str">
        <f>+'[1]CM.05-SERV.TER.'!$C$9</f>
        <v>servicio</v>
      </c>
      <c r="C1873" s="34">
        <f t="shared" ref="C1873:C1878" si="70">E1873/D1873</f>
        <v>1.4573079291654327E-2</v>
      </c>
      <c r="D1873" s="35">
        <f>+'[1]CM.05-SERV.TER.'!$D$9</f>
        <v>1065.5999999999999</v>
      </c>
      <c r="E1873" s="36">
        <f>F1871</f>
        <v>15.529073293186849</v>
      </c>
      <c r="F1873" s="2"/>
      <c r="G1873" s="2"/>
      <c r="H1873" s="2"/>
      <c r="I1873" s="2"/>
      <c r="J1873" s="2"/>
    </row>
    <row r="1874" spans="1:10" ht="38.25" customHeight="1" x14ac:dyDescent="0.25">
      <c r="A1874" s="39" t="str">
        <f>+'[1]CM.05-SERV.TER.'!$A$10</f>
        <v>Servicio por  mantenimiento de Impresoras.</v>
      </c>
      <c r="B1874" s="17" t="str">
        <f>+'[1]CM.05-SERV.TER.'!$C$10</f>
        <v>servicio</v>
      </c>
      <c r="C1874" s="18">
        <f t="shared" si="70"/>
        <v>7.2865396458271642E-3</v>
      </c>
      <c r="D1874" s="19">
        <f>+'[1]CM.05-SERV.TER.'!$D$10</f>
        <v>1056.0999999999999</v>
      </c>
      <c r="E1874" s="20">
        <f>G1871</f>
        <v>7.6953145199580675</v>
      </c>
      <c r="F1874" s="2"/>
      <c r="G1874" s="2"/>
      <c r="H1874" s="2"/>
      <c r="I1874" s="2"/>
      <c r="J1874" s="2"/>
    </row>
    <row r="1875" spans="1:10" ht="38.25" customHeight="1" x14ac:dyDescent="0.25">
      <c r="A1875" s="39" t="str">
        <f>+'[1]CM.05-SERV.TER.'!$A$11</f>
        <v>Servicio por mantenimiento de Modulos  de trabajo</v>
      </c>
      <c r="B1875" s="17" t="str">
        <f>+'[1]CM.05-SERV.TER.'!$C$11</f>
        <v>servicio</v>
      </c>
      <c r="C1875" s="18">
        <f t="shared" si="70"/>
        <v>0</v>
      </c>
      <c r="D1875" s="19">
        <f>+'[1]CM.05-SERV.TER.'!$D$11</f>
        <v>188.55555555555554</v>
      </c>
      <c r="E1875" s="20">
        <f>H1871</f>
        <v>0</v>
      </c>
      <c r="F1875" s="2"/>
      <c r="G1875" s="2"/>
      <c r="H1875" s="2"/>
      <c r="I1875" s="2"/>
      <c r="J1875" s="2"/>
    </row>
    <row r="1876" spans="1:10" ht="38.25" customHeight="1" x14ac:dyDescent="0.25">
      <c r="A1876" s="39" t="str">
        <f>+'[1]CM.05-SERV.TER.'!$A$12</f>
        <v xml:space="preserve">Servicio por mantenimiento de escritorio </v>
      </c>
      <c r="B1876" s="17" t="str">
        <f>+'[1]CM.05-SERV.TER.'!$C$12</f>
        <v>servicio</v>
      </c>
      <c r="C1876" s="18">
        <f t="shared" si="70"/>
        <v>7.286539645827165E-3</v>
      </c>
      <c r="D1876" s="19">
        <f>+'[1]CM.05-SERV.TER.'!$D$12</f>
        <v>292.58620689655174</v>
      </c>
      <c r="E1876" s="20">
        <f>I1871</f>
        <v>2.1319409963739138</v>
      </c>
      <c r="F1876" s="2"/>
      <c r="G1876" s="2"/>
      <c r="H1876" s="2"/>
      <c r="I1876" s="2"/>
      <c r="J1876" s="2"/>
    </row>
    <row r="1877" spans="1:10" x14ac:dyDescent="0.25">
      <c r="A1877" s="39" t="str">
        <f>+'[1]CM.05-SERV.TER.'!$A$13</f>
        <v xml:space="preserve">Servicio por mantenimiento de sillon </v>
      </c>
      <c r="B1877" s="17" t="str">
        <f>+'[1]CM.05-SERV.TER.'!$C$13</f>
        <v>servicio</v>
      </c>
      <c r="C1877" s="18">
        <f t="shared" si="70"/>
        <v>0</v>
      </c>
      <c r="D1877" s="19">
        <f>+'[1]CM.05-SERV.TER.'!$D$13</f>
        <v>606.07142857142856</v>
      </c>
      <c r="E1877" s="20">
        <f>J1871</f>
        <v>0</v>
      </c>
      <c r="F1877" s="2"/>
      <c r="G1877" s="2"/>
      <c r="H1877" s="2"/>
      <c r="I1877" s="2"/>
      <c r="J1877" s="2"/>
    </row>
    <row r="1878" spans="1:10" ht="42" customHeight="1" x14ac:dyDescent="0.25">
      <c r="A1878" s="40" t="str">
        <f>+'[1]CM.05-SERV.TER.'!$A$14</f>
        <v>Servicio por mantenimiento de armario</v>
      </c>
      <c r="B1878" s="21" t="str">
        <f>+'[1]CM.05-SERV.TER.'!$C$14</f>
        <v>servicio</v>
      </c>
      <c r="C1878" s="22">
        <f t="shared" si="70"/>
        <v>2.1859618937481489E-2</v>
      </c>
      <c r="D1878" s="23">
        <f>+'[1]CM.05-SERV.TER.'!$D$14</f>
        <v>71.30252100840336</v>
      </c>
      <c r="E1878" s="37">
        <f>K1871</f>
        <v>1.5586459385254658</v>
      </c>
      <c r="F1878" s="2"/>
      <c r="G1878" s="2"/>
      <c r="H1878" s="2"/>
      <c r="I1878" s="2"/>
      <c r="J1878" s="2"/>
    </row>
    <row r="1879" spans="1:10" x14ac:dyDescent="0.25">
      <c r="A1879" s="5"/>
      <c r="B1879" s="6"/>
      <c r="C1879" s="31" t="s">
        <v>293</v>
      </c>
      <c r="D1879" s="32"/>
      <c r="E1879" s="29">
        <f>+SUM(E1873:E1878)</f>
        <v>26.914974748044294</v>
      </c>
      <c r="F1879" s="2"/>
      <c r="G1879" s="2"/>
      <c r="H1879" s="2"/>
      <c r="I1879" s="2"/>
      <c r="J1879" s="2"/>
    </row>
    <row r="1880" spans="1:10" x14ac:dyDescent="0.25">
      <c r="A1880" s="5"/>
      <c r="B1880" s="6"/>
      <c r="C1880" s="24" t="s">
        <v>294</v>
      </c>
      <c r="D1880" s="25"/>
      <c r="E1880" s="26">
        <v>10</v>
      </c>
      <c r="F1880" s="2"/>
      <c r="G1880" s="2"/>
      <c r="H1880" s="2"/>
      <c r="I1880" s="2"/>
      <c r="J1880" s="2"/>
    </row>
    <row r="1881" spans="1:10" x14ac:dyDescent="0.25">
      <c r="A1881" s="5"/>
      <c r="B1881" s="6"/>
      <c r="C1881" s="27" t="s">
        <v>295</v>
      </c>
      <c r="D1881" s="28"/>
      <c r="E1881" s="29">
        <f>+E1879/E1880</f>
        <v>2.6914974748044296</v>
      </c>
      <c r="F1881" s="2"/>
      <c r="G1881" s="2"/>
      <c r="H1881" s="2"/>
      <c r="I1881" s="2"/>
      <c r="J1881" s="2"/>
    </row>
    <row r="1884" spans="1:10" ht="20.25" customHeight="1" x14ac:dyDescent="0.25">
      <c r="A1884" s="391" t="s">
        <v>279</v>
      </c>
      <c r="B1884" s="391"/>
      <c r="C1884" s="391"/>
      <c r="D1884" s="391"/>
      <c r="E1884" s="391"/>
      <c r="F1884" s="1"/>
      <c r="G1884" s="1"/>
      <c r="H1884" s="2"/>
      <c r="I1884" s="2"/>
      <c r="J1884" s="2"/>
    </row>
    <row r="1885" spans="1:10" x14ac:dyDescent="0.25">
      <c r="A1885" s="3"/>
      <c r="B1885" s="3"/>
      <c r="C1885" s="3"/>
      <c r="D1885" s="3"/>
      <c r="E1885" s="3"/>
      <c r="F1885" s="3"/>
      <c r="G1885" s="3"/>
      <c r="H1885" s="2"/>
      <c r="I1885" s="2"/>
      <c r="J1885" s="2"/>
    </row>
    <row r="1886" spans="1:10" x14ac:dyDescent="0.25">
      <c r="A1886" s="4"/>
      <c r="B1886" s="4"/>
      <c r="C1886" s="5"/>
      <c r="D1886" s="6"/>
      <c r="E1886" s="7"/>
      <c r="F1886" s="2"/>
      <c r="G1886" s="2"/>
      <c r="H1886" s="2"/>
      <c r="I1886" s="2"/>
      <c r="J1886" s="2"/>
    </row>
    <row r="1887" spans="1:10" ht="15.75" x14ac:dyDescent="0.25">
      <c r="A1887" s="392" t="s">
        <v>280</v>
      </c>
      <c r="B1887" s="392"/>
      <c r="C1887" s="392"/>
      <c r="D1887" s="392"/>
      <c r="E1887" s="392"/>
      <c r="F1887" s="2"/>
      <c r="G1887" s="2"/>
      <c r="H1887" s="2"/>
      <c r="I1887" s="2"/>
      <c r="J1887" s="2"/>
    </row>
    <row r="1888" spans="1:10" ht="15.75" customHeight="1" x14ac:dyDescent="0.25">
      <c r="A1888" s="393" t="s">
        <v>281</v>
      </c>
      <c r="B1888" s="393"/>
      <c r="C1888" s="393"/>
      <c r="D1888" s="393"/>
      <c r="E1888" s="393"/>
      <c r="F1888" s="2"/>
      <c r="G1888" s="2"/>
      <c r="H1888" s="2"/>
      <c r="I1888" s="2"/>
      <c r="J1888" s="2"/>
    </row>
    <row r="1889" spans="1:11" x14ac:dyDescent="0.25">
      <c r="A1889" s="2"/>
      <c r="B1889" s="8"/>
      <c r="C1889" s="8"/>
      <c r="D1889" s="2"/>
      <c r="E1889" s="2"/>
      <c r="F1889" s="2"/>
      <c r="G1889" s="2"/>
      <c r="H1889" s="2"/>
      <c r="I1889" s="2"/>
      <c r="J1889" s="2"/>
    </row>
    <row r="1890" spans="1:11" x14ac:dyDescent="0.25">
      <c r="A1890" s="9" t="s">
        <v>282</v>
      </c>
      <c r="B1890" s="9"/>
      <c r="C1890" s="10"/>
      <c r="D1890" s="9"/>
      <c r="E1890" s="9"/>
      <c r="F1890" s="9"/>
      <c r="G1890" s="9"/>
      <c r="H1890" s="9"/>
      <c r="I1890" s="9"/>
      <c r="J1890" s="11"/>
    </row>
    <row r="1891" spans="1:11" x14ac:dyDescent="0.25">
      <c r="A1891" s="468" t="s">
        <v>4</v>
      </c>
      <c r="B1891" s="469"/>
      <c r="C1891" s="469"/>
      <c r="D1891" s="469"/>
      <c r="E1891" s="470"/>
      <c r="F1891" s="9"/>
      <c r="G1891" s="9"/>
      <c r="H1891" s="9"/>
      <c r="I1891" s="9"/>
      <c r="J1891" s="9"/>
    </row>
    <row r="1892" spans="1:11" x14ac:dyDescent="0.25">
      <c r="A1892" s="295" t="s">
        <v>54</v>
      </c>
      <c r="B1892" s="12"/>
      <c r="C1892" s="13"/>
      <c r="D1892" s="12"/>
      <c r="E1892" s="296"/>
      <c r="F1892" s="12"/>
      <c r="G1892" s="12"/>
      <c r="H1892" s="12"/>
      <c r="I1892" s="12"/>
      <c r="J1892" s="11"/>
    </row>
    <row r="1893" spans="1:11" x14ac:dyDescent="0.25">
      <c r="A1893" s="301" t="s">
        <v>55</v>
      </c>
      <c r="B1893" s="12"/>
      <c r="C1893" s="13"/>
      <c r="D1893" s="12"/>
      <c r="E1893" s="296"/>
      <c r="F1893" s="12"/>
      <c r="G1893" s="12"/>
      <c r="H1893" s="12"/>
      <c r="I1893" s="12"/>
      <c r="J1893" s="11"/>
    </row>
    <row r="1894" spans="1:11" x14ac:dyDescent="0.25">
      <c r="A1894" s="31"/>
      <c r="B1894" s="32"/>
      <c r="C1894" s="293"/>
      <c r="D1894" s="32"/>
      <c r="E1894" s="294"/>
      <c r="F1894" s="12"/>
      <c r="G1894" s="12"/>
      <c r="H1894" s="12"/>
      <c r="I1894" s="12"/>
      <c r="J1894" s="11"/>
    </row>
    <row r="1895" spans="1:11" x14ac:dyDescent="0.25">
      <c r="A1895" s="9" t="s">
        <v>283</v>
      </c>
      <c r="B1895" s="9"/>
      <c r="C1895" s="13"/>
      <c r="D1895" s="12"/>
      <c r="E1895" s="12"/>
      <c r="F1895" s="12"/>
      <c r="G1895" s="12"/>
      <c r="H1895" s="12"/>
      <c r="I1895" s="12"/>
      <c r="J1895" s="11"/>
    </row>
    <row r="1896" spans="1:11" x14ac:dyDescent="0.25">
      <c r="A1896" s="462" t="s">
        <v>521</v>
      </c>
      <c r="B1896" s="463"/>
      <c r="C1896" s="463"/>
      <c r="D1896" s="463"/>
      <c r="E1896" s="464"/>
      <c r="F1896" s="9"/>
      <c r="G1896" s="9"/>
      <c r="H1896" s="9"/>
      <c r="I1896" s="9"/>
      <c r="J1896" s="9"/>
    </row>
    <row r="1897" spans="1:11" x14ac:dyDescent="0.25">
      <c r="A1897" s="14"/>
      <c r="B1897" s="14"/>
      <c r="C1897" s="14"/>
      <c r="D1897" s="14"/>
      <c r="E1897" s="14"/>
      <c r="F1897" s="2"/>
      <c r="G1897" s="2"/>
      <c r="H1897" s="2"/>
      <c r="I1897" s="2"/>
      <c r="J1897" s="2"/>
    </row>
    <row r="1898" spans="1:11" ht="72" customHeight="1" x14ac:dyDescent="0.25">
      <c r="A1898" s="15" t="s">
        <v>285</v>
      </c>
      <c r="B1898" s="15" t="s">
        <v>286</v>
      </c>
      <c r="C1898" s="15" t="s">
        <v>287</v>
      </c>
      <c r="D1898" s="15" t="s">
        <v>288</v>
      </c>
      <c r="E1898" s="15" t="s">
        <v>289</v>
      </c>
      <c r="F1898" s="2">
        <v>16.088425527450649</v>
      </c>
      <c r="G1898" s="2">
        <v>5.4688679586454327</v>
      </c>
      <c r="H1898" s="2">
        <v>0</v>
      </c>
      <c r="I1898" s="2">
        <v>1.9763584068347388</v>
      </c>
      <c r="J1898" s="2">
        <v>2.1797767639136635E-2</v>
      </c>
      <c r="K1898">
        <v>0.9918682017894459</v>
      </c>
    </row>
    <row r="1899" spans="1:11" ht="25.5" customHeight="1" x14ac:dyDescent="0.25">
      <c r="A1899" s="16"/>
      <c r="B1899" s="16"/>
      <c r="C1899" s="16" t="s">
        <v>290</v>
      </c>
      <c r="D1899" s="16" t="s">
        <v>291</v>
      </c>
      <c r="E1899" s="16" t="s">
        <v>292</v>
      </c>
      <c r="F1899" s="2"/>
      <c r="G1899" s="2"/>
      <c r="H1899" s="2"/>
      <c r="I1899" s="2"/>
      <c r="J1899" s="2"/>
    </row>
    <row r="1900" spans="1:11" ht="38.25" customHeight="1" x14ac:dyDescent="0.25">
      <c r="A1900" s="38" t="str">
        <f>+'[1]CM.05-SERV.TER.'!$A$9</f>
        <v>Servicio por mantenimiento de  Equipos de computo.</v>
      </c>
      <c r="B1900" s="33" t="str">
        <f>+'[1]CM.05-SERV.TER.'!$C$9</f>
        <v>servicio</v>
      </c>
      <c r="C1900" s="34">
        <f t="shared" ref="C1900:C1905" si="71">E1900/D1900</f>
        <v>1.50979969289139E-2</v>
      </c>
      <c r="D1900" s="35">
        <f>+'[1]CM.05-SERV.TER.'!$D$9</f>
        <v>1065.5999999999999</v>
      </c>
      <c r="E1900" s="36">
        <f>F1898</f>
        <v>16.088425527450649</v>
      </c>
      <c r="F1900" s="2"/>
      <c r="G1900" s="2"/>
      <c r="H1900" s="2"/>
      <c r="I1900" s="2"/>
      <c r="J1900" s="2"/>
    </row>
    <row r="1901" spans="1:11" ht="38.25" customHeight="1" x14ac:dyDescent="0.25">
      <c r="A1901" s="39" t="str">
        <f>+'[1]CM.05-SERV.TER.'!$A$10</f>
        <v>Servicio por  mantenimiento de Impresoras.</v>
      </c>
      <c r="B1901" s="17" t="str">
        <f>+'[1]CM.05-SERV.TER.'!$C$10</f>
        <v>servicio</v>
      </c>
      <c r="C1901" s="18">
        <f t="shared" si="71"/>
        <v>5.1783618583897675E-3</v>
      </c>
      <c r="D1901" s="19">
        <f>+'[1]CM.05-SERV.TER.'!$D$10</f>
        <v>1056.0999999999999</v>
      </c>
      <c r="E1901" s="20">
        <f>G1898</f>
        <v>5.4688679586454327</v>
      </c>
      <c r="F1901" s="2"/>
      <c r="G1901" s="2"/>
      <c r="H1901" s="2"/>
      <c r="I1901" s="2"/>
      <c r="J1901" s="2"/>
    </row>
    <row r="1902" spans="1:11" ht="38.25" customHeight="1" x14ac:dyDescent="0.25">
      <c r="A1902" s="39" t="str">
        <f>+'[1]CM.05-SERV.TER.'!$A$11</f>
        <v>Servicio por mantenimiento de Modulos  de trabajo</v>
      </c>
      <c r="B1902" s="17" t="str">
        <f>+'[1]CM.05-SERV.TER.'!$C$11</f>
        <v>servicio</v>
      </c>
      <c r="C1902" s="18">
        <f t="shared" si="71"/>
        <v>0</v>
      </c>
      <c r="D1902" s="19">
        <f>+'[1]CM.05-SERV.TER.'!$D$11</f>
        <v>188.55555555555554</v>
      </c>
      <c r="E1902" s="20">
        <f>H1898</f>
        <v>0</v>
      </c>
      <c r="F1902" s="2"/>
      <c r="G1902" s="2"/>
      <c r="H1902" s="2"/>
      <c r="I1902" s="2"/>
      <c r="J1902" s="2"/>
    </row>
    <row r="1903" spans="1:11" ht="38.25" customHeight="1" x14ac:dyDescent="0.25">
      <c r="A1903" s="39" t="str">
        <f>+'[1]CM.05-SERV.TER.'!$A$12</f>
        <v xml:space="preserve">Servicio por mantenimiento de escritorio </v>
      </c>
      <c r="B1903" s="17" t="str">
        <f>+'[1]CM.05-SERV.TER.'!$C$12</f>
        <v>servicio</v>
      </c>
      <c r="C1903" s="18">
        <f t="shared" si="71"/>
        <v>6.7547900763945106E-3</v>
      </c>
      <c r="D1903" s="19">
        <f>+'[1]CM.05-SERV.TER.'!$D$12</f>
        <v>292.58620689655174</v>
      </c>
      <c r="E1903" s="20">
        <f>I1898</f>
        <v>1.9763584068347388</v>
      </c>
      <c r="F1903" s="2"/>
      <c r="G1903" s="2"/>
      <c r="H1903" s="2"/>
      <c r="I1903" s="2"/>
      <c r="J1903" s="2"/>
    </row>
    <row r="1904" spans="1:11" x14ac:dyDescent="0.25">
      <c r="A1904" s="39" t="str">
        <f>+'[1]CM.05-SERV.TER.'!$A$13</f>
        <v xml:space="preserve">Servicio por mantenimiento de sillon </v>
      </c>
      <c r="B1904" s="17" t="str">
        <f>+'[1]CM.05-SERV.TER.'!$C$13</f>
        <v>servicio</v>
      </c>
      <c r="C1904" s="18">
        <f t="shared" si="71"/>
        <v>3.5965674360390444E-5</v>
      </c>
      <c r="D1904" s="19">
        <f>+'[1]CM.05-SERV.TER.'!$D$13</f>
        <v>606.07142857142856</v>
      </c>
      <c r="E1904" s="20">
        <f>J1898</f>
        <v>2.1797767639136635E-2</v>
      </c>
      <c r="F1904" s="2"/>
      <c r="G1904" s="2"/>
      <c r="H1904" s="2"/>
      <c r="I1904" s="2"/>
      <c r="J1904" s="2"/>
    </row>
    <row r="1905" spans="1:10" ht="47.25" customHeight="1" x14ac:dyDescent="0.25">
      <c r="A1905" s="40" t="str">
        <f>+'[1]CM.05-SERV.TER.'!$A$14</f>
        <v>Servicio por mantenimiento de armario</v>
      </c>
      <c r="B1905" s="21" t="str">
        <f>+'[1]CM.05-SERV.TER.'!$C$14</f>
        <v>servicio</v>
      </c>
      <c r="C1905" s="22">
        <f t="shared" si="71"/>
        <v>1.3910703124684037E-2</v>
      </c>
      <c r="D1905" s="23">
        <f>+'[1]CM.05-SERV.TER.'!$D$14</f>
        <v>71.30252100840336</v>
      </c>
      <c r="E1905" s="37">
        <f>K1898</f>
        <v>0.9918682017894459</v>
      </c>
      <c r="F1905" s="2"/>
      <c r="G1905" s="2"/>
      <c r="H1905" s="2"/>
      <c r="I1905" s="2"/>
      <c r="J1905" s="2"/>
    </row>
    <row r="1906" spans="1:10" x14ac:dyDescent="0.25">
      <c r="A1906" s="5"/>
      <c r="B1906" s="6"/>
      <c r="C1906" s="31" t="s">
        <v>293</v>
      </c>
      <c r="D1906" s="32"/>
      <c r="E1906" s="29">
        <f>+SUM(E1900:E1905)</f>
        <v>24.547317862359403</v>
      </c>
      <c r="F1906" s="2"/>
      <c r="G1906" s="2"/>
      <c r="H1906" s="2"/>
      <c r="I1906" s="2"/>
      <c r="J1906" s="2"/>
    </row>
    <row r="1907" spans="1:10" x14ac:dyDescent="0.25">
      <c r="A1907" s="5"/>
      <c r="B1907" s="6"/>
      <c r="C1907" s="24" t="s">
        <v>294</v>
      </c>
      <c r="D1907" s="25"/>
      <c r="E1907" s="26">
        <v>2</v>
      </c>
      <c r="F1907" s="2"/>
      <c r="G1907" s="2"/>
      <c r="H1907" s="2"/>
      <c r="I1907" s="2"/>
      <c r="J1907" s="2"/>
    </row>
    <row r="1908" spans="1:10" x14ac:dyDescent="0.25">
      <c r="A1908" s="5"/>
      <c r="B1908" s="6"/>
      <c r="C1908" s="27" t="s">
        <v>295</v>
      </c>
      <c r="D1908" s="28"/>
      <c r="E1908" s="29">
        <f>+E1906/E1907</f>
        <v>12.273658931179702</v>
      </c>
      <c r="F1908" s="2"/>
      <c r="G1908" s="2"/>
      <c r="H1908" s="2"/>
      <c r="I1908" s="2"/>
      <c r="J1908" s="2"/>
    </row>
    <row r="1912" spans="1:10" ht="20.25" customHeight="1" x14ac:dyDescent="0.25">
      <c r="A1912" s="391" t="s">
        <v>279</v>
      </c>
      <c r="B1912" s="391"/>
      <c r="C1912" s="391"/>
      <c r="D1912" s="391"/>
      <c r="E1912" s="391"/>
      <c r="F1912" s="1"/>
      <c r="G1912" s="1"/>
      <c r="H1912" s="2"/>
      <c r="I1912" s="2"/>
      <c r="J1912" s="2"/>
    </row>
    <row r="1913" spans="1:10" x14ac:dyDescent="0.25">
      <c r="A1913" s="3"/>
      <c r="B1913" s="3"/>
      <c r="C1913" s="3"/>
      <c r="D1913" s="3"/>
      <c r="E1913" s="3"/>
      <c r="F1913" s="3"/>
      <c r="G1913" s="3"/>
      <c r="H1913" s="2"/>
      <c r="I1913" s="2"/>
      <c r="J1913" s="2"/>
    </row>
    <row r="1914" spans="1:10" x14ac:dyDescent="0.25">
      <c r="A1914" s="4"/>
      <c r="B1914" s="4"/>
      <c r="C1914" s="5"/>
      <c r="D1914" s="6"/>
      <c r="E1914" s="7"/>
      <c r="F1914" s="2"/>
      <c r="G1914" s="2"/>
      <c r="H1914" s="2"/>
      <c r="I1914" s="2"/>
      <c r="J1914" s="2"/>
    </row>
    <row r="1915" spans="1:10" ht="15.75" x14ac:dyDescent="0.25">
      <c r="A1915" s="392" t="s">
        <v>280</v>
      </c>
      <c r="B1915" s="392"/>
      <c r="C1915" s="392"/>
      <c r="D1915" s="392"/>
      <c r="E1915" s="392"/>
      <c r="F1915" s="2"/>
      <c r="G1915" s="2"/>
      <c r="H1915" s="2"/>
      <c r="I1915" s="2"/>
      <c r="J1915" s="2"/>
    </row>
    <row r="1916" spans="1:10" ht="15.75" customHeight="1" x14ac:dyDescent="0.25">
      <c r="A1916" s="393" t="s">
        <v>281</v>
      </c>
      <c r="B1916" s="393"/>
      <c r="C1916" s="393"/>
      <c r="D1916" s="393"/>
      <c r="E1916" s="393"/>
      <c r="F1916" s="2"/>
      <c r="G1916" s="2"/>
      <c r="H1916" s="2"/>
      <c r="I1916" s="2"/>
      <c r="J1916" s="2"/>
    </row>
    <row r="1917" spans="1:10" x14ac:dyDescent="0.25">
      <c r="A1917" s="2"/>
      <c r="B1917" s="8"/>
      <c r="C1917" s="8"/>
      <c r="D1917" s="2"/>
      <c r="E1917" s="2"/>
      <c r="F1917" s="2"/>
      <c r="G1917" s="2"/>
      <c r="H1917" s="2"/>
      <c r="I1917" s="2"/>
      <c r="J1917" s="2"/>
    </row>
    <row r="1918" spans="1:10" x14ac:dyDescent="0.25">
      <c r="A1918" s="9" t="s">
        <v>282</v>
      </c>
      <c r="B1918" s="9"/>
      <c r="C1918" s="10"/>
      <c r="D1918" s="9"/>
      <c r="E1918" s="9"/>
      <c r="F1918" s="9"/>
      <c r="G1918" s="9"/>
      <c r="H1918" s="9"/>
      <c r="I1918" s="9"/>
      <c r="J1918" s="11"/>
    </row>
    <row r="1919" spans="1:10" x14ac:dyDescent="0.25">
      <c r="A1919" s="468" t="s">
        <v>4</v>
      </c>
      <c r="B1919" s="469"/>
      <c r="C1919" s="469"/>
      <c r="D1919" s="469"/>
      <c r="E1919" s="470"/>
      <c r="F1919" s="9"/>
      <c r="G1919" s="9"/>
      <c r="H1919" s="9"/>
      <c r="I1919" s="9"/>
      <c r="J1919" s="9"/>
    </row>
    <row r="1920" spans="1:10" x14ac:dyDescent="0.25">
      <c r="A1920" s="295" t="s">
        <v>56</v>
      </c>
      <c r="B1920" s="12"/>
      <c r="C1920" s="13"/>
      <c r="D1920" s="12"/>
      <c r="E1920" s="296"/>
      <c r="F1920" s="12"/>
      <c r="G1920" s="12"/>
      <c r="H1920" s="12"/>
      <c r="I1920" s="12"/>
      <c r="J1920" s="11"/>
    </row>
    <row r="1921" spans="1:11" x14ac:dyDescent="0.25">
      <c r="A1921" s="301" t="s">
        <v>57</v>
      </c>
      <c r="B1921" s="12"/>
      <c r="C1921" s="13"/>
      <c r="D1921" s="12"/>
      <c r="E1921" s="296"/>
      <c r="F1921" s="12"/>
      <c r="G1921" s="12"/>
      <c r="H1921" s="12"/>
      <c r="I1921" s="12"/>
      <c r="J1921" s="11"/>
    </row>
    <row r="1922" spans="1:11" x14ac:dyDescent="0.25">
      <c r="A1922" s="295"/>
      <c r="B1922" s="12"/>
      <c r="C1922" s="13"/>
      <c r="D1922" s="12"/>
      <c r="E1922" s="296"/>
      <c r="F1922" s="12"/>
      <c r="G1922" s="12"/>
      <c r="H1922" s="12"/>
      <c r="I1922" s="12"/>
      <c r="J1922" s="11"/>
    </row>
    <row r="1923" spans="1:11" x14ac:dyDescent="0.25">
      <c r="A1923" s="31" t="s">
        <v>283</v>
      </c>
      <c r="B1923" s="32"/>
      <c r="C1923" s="293"/>
      <c r="D1923" s="32"/>
      <c r="E1923" s="294"/>
      <c r="F1923" s="12"/>
      <c r="G1923" s="12"/>
      <c r="H1923" s="12"/>
      <c r="I1923" s="12"/>
      <c r="J1923" s="11"/>
    </row>
    <row r="1924" spans="1:11" x14ac:dyDescent="0.25">
      <c r="A1924" s="462" t="s">
        <v>521</v>
      </c>
      <c r="B1924" s="463"/>
      <c r="C1924" s="463"/>
      <c r="D1924" s="463"/>
      <c r="E1924" s="464"/>
      <c r="F1924" s="9"/>
      <c r="G1924" s="9"/>
      <c r="H1924" s="9"/>
      <c r="I1924" s="9"/>
      <c r="J1924" s="9"/>
    </row>
    <row r="1925" spans="1:11" x14ac:dyDescent="0.25">
      <c r="A1925" s="14"/>
      <c r="B1925" s="14"/>
      <c r="C1925" s="14"/>
      <c r="D1925" s="14"/>
      <c r="E1925" s="14"/>
      <c r="F1925" s="2"/>
      <c r="G1925" s="2"/>
      <c r="H1925" s="2"/>
      <c r="I1925" s="2"/>
      <c r="J1925" s="2"/>
    </row>
    <row r="1926" spans="1:11" ht="72" customHeight="1" x14ac:dyDescent="0.25">
      <c r="A1926" s="15" t="s">
        <v>285</v>
      </c>
      <c r="B1926" s="15" t="s">
        <v>286</v>
      </c>
      <c r="C1926" s="15" t="s">
        <v>287</v>
      </c>
      <c r="D1926" s="15" t="s">
        <v>288</v>
      </c>
      <c r="E1926" s="15" t="s">
        <v>289</v>
      </c>
      <c r="F1926" s="2">
        <v>3.1058146586373696</v>
      </c>
      <c r="G1926" s="2">
        <v>1.5390629039916133</v>
      </c>
      <c r="H1926" s="2">
        <v>0</v>
      </c>
      <c r="I1926" s="2">
        <v>0.42638819927478261</v>
      </c>
      <c r="J1926" s="2">
        <v>0</v>
      </c>
      <c r="K1926">
        <v>0.31172918770509317</v>
      </c>
    </row>
    <row r="1927" spans="1:11" ht="25.5" customHeight="1" x14ac:dyDescent="0.25">
      <c r="A1927" s="16"/>
      <c r="B1927" s="16"/>
      <c r="C1927" s="16" t="s">
        <v>290</v>
      </c>
      <c r="D1927" s="16" t="s">
        <v>291</v>
      </c>
      <c r="E1927" s="16" t="s">
        <v>292</v>
      </c>
      <c r="F1927" s="2"/>
      <c r="G1927" s="2"/>
      <c r="H1927" s="2"/>
      <c r="I1927" s="2"/>
      <c r="J1927" s="2"/>
    </row>
    <row r="1928" spans="1:11" ht="38.25" customHeight="1" x14ac:dyDescent="0.25">
      <c r="A1928" s="38" t="str">
        <f>+'[1]CM.05-SERV.TER.'!$A$9</f>
        <v>Servicio por mantenimiento de  Equipos de computo.</v>
      </c>
      <c r="B1928" s="33" t="str">
        <f>+'[1]CM.05-SERV.TER.'!$C$9</f>
        <v>servicio</v>
      </c>
      <c r="C1928" s="34">
        <f t="shared" ref="C1928:C1933" si="72">E1928/D1928</f>
        <v>2.9146158583308653E-3</v>
      </c>
      <c r="D1928" s="35">
        <f>+'[1]CM.05-SERV.TER.'!$D$9</f>
        <v>1065.5999999999999</v>
      </c>
      <c r="E1928" s="36">
        <f>F1926</f>
        <v>3.1058146586373696</v>
      </c>
      <c r="F1928" s="2"/>
      <c r="G1928" s="2"/>
      <c r="H1928" s="2"/>
      <c r="I1928" s="2"/>
      <c r="J1928" s="2"/>
    </row>
    <row r="1929" spans="1:11" ht="38.25" customHeight="1" x14ac:dyDescent="0.25">
      <c r="A1929" s="39" t="str">
        <f>+'[1]CM.05-SERV.TER.'!$A$10</f>
        <v>Servicio por  mantenimiento de Impresoras.</v>
      </c>
      <c r="B1929" s="17" t="str">
        <f>+'[1]CM.05-SERV.TER.'!$C$10</f>
        <v>servicio</v>
      </c>
      <c r="C1929" s="18">
        <f t="shared" si="72"/>
        <v>1.4573079291654327E-3</v>
      </c>
      <c r="D1929" s="19">
        <f>+'[1]CM.05-SERV.TER.'!$D$10</f>
        <v>1056.0999999999999</v>
      </c>
      <c r="E1929" s="20">
        <f>G1926</f>
        <v>1.5390629039916133</v>
      </c>
      <c r="F1929" s="2"/>
      <c r="G1929" s="2"/>
      <c r="H1929" s="2"/>
      <c r="I1929" s="2"/>
      <c r="J1929" s="2"/>
    </row>
    <row r="1930" spans="1:11" ht="38.25" customHeight="1" x14ac:dyDescent="0.25">
      <c r="A1930" s="39" t="str">
        <f>+'[1]CM.05-SERV.TER.'!$A$11</f>
        <v>Servicio por mantenimiento de Modulos  de trabajo</v>
      </c>
      <c r="B1930" s="17" t="str">
        <f>+'[1]CM.05-SERV.TER.'!$C$11</f>
        <v>servicio</v>
      </c>
      <c r="C1930" s="18">
        <f t="shared" si="72"/>
        <v>0</v>
      </c>
      <c r="D1930" s="19">
        <f>+'[1]CM.05-SERV.TER.'!$D$11</f>
        <v>188.55555555555554</v>
      </c>
      <c r="E1930" s="20">
        <f>H1926</f>
        <v>0</v>
      </c>
      <c r="F1930" s="2"/>
      <c r="G1930" s="2"/>
      <c r="H1930" s="2"/>
      <c r="I1930" s="2"/>
      <c r="J1930" s="2"/>
    </row>
    <row r="1931" spans="1:11" ht="38.25" customHeight="1" x14ac:dyDescent="0.25">
      <c r="A1931" s="39" t="str">
        <f>+'[1]CM.05-SERV.TER.'!$A$12</f>
        <v xml:space="preserve">Servicio por mantenimiento de escritorio </v>
      </c>
      <c r="B1931" s="17" t="str">
        <f>+'[1]CM.05-SERV.TER.'!$C$12</f>
        <v>servicio</v>
      </c>
      <c r="C1931" s="18">
        <f t="shared" si="72"/>
        <v>1.4573079291654324E-3</v>
      </c>
      <c r="D1931" s="19">
        <f>+'[1]CM.05-SERV.TER.'!$D$12</f>
        <v>292.58620689655174</v>
      </c>
      <c r="E1931" s="20">
        <f>I1926</f>
        <v>0.42638819927478261</v>
      </c>
      <c r="F1931" s="2"/>
      <c r="G1931" s="2"/>
      <c r="H1931" s="2"/>
      <c r="I1931" s="2"/>
      <c r="J1931" s="2"/>
    </row>
    <row r="1932" spans="1:11" x14ac:dyDescent="0.25">
      <c r="A1932" s="39" t="str">
        <f>+'[1]CM.05-SERV.TER.'!$A$13</f>
        <v xml:space="preserve">Servicio por mantenimiento de sillon </v>
      </c>
      <c r="B1932" s="17" t="str">
        <f>+'[1]CM.05-SERV.TER.'!$C$13</f>
        <v>servicio</v>
      </c>
      <c r="C1932" s="18">
        <f t="shared" si="72"/>
        <v>0</v>
      </c>
      <c r="D1932" s="19">
        <f>+'[1]CM.05-SERV.TER.'!$D$13</f>
        <v>606.07142857142856</v>
      </c>
      <c r="E1932" s="20">
        <f>J1926</f>
        <v>0</v>
      </c>
      <c r="F1932" s="2"/>
      <c r="G1932" s="2"/>
      <c r="H1932" s="2"/>
      <c r="I1932" s="2"/>
      <c r="J1932" s="2"/>
    </row>
    <row r="1933" spans="1:11" ht="36.75" customHeight="1" x14ac:dyDescent="0.25">
      <c r="A1933" s="40" t="str">
        <f>+'[1]CM.05-SERV.TER.'!$A$14</f>
        <v>Servicio por mantenimiento de armario</v>
      </c>
      <c r="B1933" s="21" t="str">
        <f>+'[1]CM.05-SERV.TER.'!$C$14</f>
        <v>servicio</v>
      </c>
      <c r="C1933" s="22">
        <f t="shared" si="72"/>
        <v>4.371923787496298E-3</v>
      </c>
      <c r="D1933" s="23">
        <f>+'[1]CM.05-SERV.TER.'!$D$14</f>
        <v>71.30252100840336</v>
      </c>
      <c r="E1933" s="37">
        <f>K1926</f>
        <v>0.31172918770509317</v>
      </c>
      <c r="F1933" s="2"/>
      <c r="G1933" s="2"/>
      <c r="H1933" s="2"/>
      <c r="I1933" s="2"/>
      <c r="J1933" s="2"/>
    </row>
    <row r="1934" spans="1:11" x14ac:dyDescent="0.25">
      <c r="A1934" s="5"/>
      <c r="B1934" s="6"/>
      <c r="C1934" s="31" t="s">
        <v>293</v>
      </c>
      <c r="D1934" s="32"/>
      <c r="E1934" s="29">
        <f>+SUM(E1928:E1933)</f>
        <v>5.3829949496088583</v>
      </c>
      <c r="F1934" s="2"/>
      <c r="G1934" s="2"/>
      <c r="H1934" s="2"/>
      <c r="I1934" s="2"/>
      <c r="J1934" s="2"/>
    </row>
    <row r="1935" spans="1:11" x14ac:dyDescent="0.25">
      <c r="A1935" s="5"/>
      <c r="B1935" s="6"/>
      <c r="C1935" s="24" t="s">
        <v>294</v>
      </c>
      <c r="D1935" s="25"/>
      <c r="E1935" s="26">
        <v>2</v>
      </c>
      <c r="F1935" s="2"/>
      <c r="G1935" s="2"/>
      <c r="H1935" s="2"/>
      <c r="I1935" s="2"/>
      <c r="J1935" s="2"/>
    </row>
    <row r="1936" spans="1:11" x14ac:dyDescent="0.25">
      <c r="A1936" s="5"/>
      <c r="B1936" s="6"/>
      <c r="C1936" s="27" t="s">
        <v>295</v>
      </c>
      <c r="D1936" s="28"/>
      <c r="E1936" s="29">
        <f>+E1934/E1935</f>
        <v>2.6914974748044291</v>
      </c>
      <c r="F1936" s="2"/>
      <c r="G1936" s="2"/>
      <c r="H1936" s="2"/>
      <c r="I1936" s="2"/>
      <c r="J1936" s="2"/>
    </row>
    <row r="1939" spans="1:10" ht="20.25" customHeight="1" x14ac:dyDescent="0.25">
      <c r="A1939" s="391" t="s">
        <v>279</v>
      </c>
      <c r="B1939" s="391"/>
      <c r="C1939" s="391"/>
      <c r="D1939" s="391"/>
      <c r="E1939" s="391"/>
      <c r="F1939" s="1"/>
      <c r="G1939" s="1"/>
      <c r="H1939" s="2"/>
      <c r="I1939" s="2"/>
      <c r="J1939" s="2"/>
    </row>
    <row r="1940" spans="1:10" x14ac:dyDescent="0.25">
      <c r="A1940" s="3"/>
      <c r="B1940" s="3"/>
      <c r="C1940" s="3"/>
      <c r="D1940" s="3"/>
      <c r="E1940" s="3"/>
      <c r="F1940" s="3"/>
      <c r="G1940" s="3"/>
      <c r="H1940" s="2"/>
      <c r="I1940" s="2"/>
      <c r="J1940" s="2"/>
    </row>
    <row r="1941" spans="1:10" x14ac:dyDescent="0.25">
      <c r="A1941" s="4"/>
      <c r="B1941" s="4"/>
      <c r="C1941" s="5"/>
      <c r="D1941" s="6"/>
      <c r="E1941" s="7"/>
      <c r="F1941" s="2"/>
      <c r="G1941" s="2"/>
      <c r="H1941" s="2"/>
      <c r="I1941" s="2"/>
      <c r="J1941" s="2"/>
    </row>
    <row r="1942" spans="1:10" ht="15.75" x14ac:dyDescent="0.25">
      <c r="A1942" s="392" t="s">
        <v>280</v>
      </c>
      <c r="B1942" s="392"/>
      <c r="C1942" s="392"/>
      <c r="D1942" s="392"/>
      <c r="E1942" s="392"/>
      <c r="F1942" s="2"/>
      <c r="G1942" s="2"/>
      <c r="H1942" s="2"/>
      <c r="I1942" s="2"/>
      <c r="J1942" s="2"/>
    </row>
    <row r="1943" spans="1:10" ht="15.75" customHeight="1" x14ac:dyDescent="0.25">
      <c r="A1943" s="393" t="s">
        <v>281</v>
      </c>
      <c r="B1943" s="393"/>
      <c r="C1943" s="393"/>
      <c r="D1943" s="393"/>
      <c r="E1943" s="393"/>
      <c r="F1943" s="2"/>
      <c r="G1943" s="2"/>
      <c r="H1943" s="2"/>
      <c r="I1943" s="2"/>
      <c r="J1943" s="2"/>
    </row>
    <row r="1944" spans="1:10" x14ac:dyDescent="0.25">
      <c r="A1944" s="2"/>
      <c r="B1944" s="8"/>
      <c r="C1944" s="8"/>
      <c r="D1944" s="2"/>
      <c r="E1944" s="2"/>
      <c r="F1944" s="2"/>
      <c r="G1944" s="2"/>
      <c r="H1944" s="2"/>
      <c r="I1944" s="2"/>
      <c r="J1944" s="2"/>
    </row>
    <row r="1945" spans="1:10" x14ac:dyDescent="0.25">
      <c r="A1945" s="9" t="s">
        <v>282</v>
      </c>
      <c r="B1945" s="9"/>
      <c r="C1945" s="10"/>
      <c r="D1945" s="9"/>
      <c r="E1945" s="9"/>
      <c r="F1945" s="9"/>
      <c r="G1945" s="9"/>
      <c r="H1945" s="9"/>
      <c r="I1945" s="9"/>
      <c r="J1945" s="11"/>
    </row>
    <row r="1946" spans="1:10" x14ac:dyDescent="0.25">
      <c r="A1946" s="468" t="s">
        <v>4</v>
      </c>
      <c r="B1946" s="469"/>
      <c r="C1946" s="469"/>
      <c r="D1946" s="469"/>
      <c r="E1946" s="470"/>
      <c r="F1946" s="9"/>
      <c r="G1946" s="9"/>
      <c r="H1946" s="9"/>
      <c r="I1946" s="9"/>
      <c r="J1946" s="9"/>
    </row>
    <row r="1947" spans="1:10" x14ac:dyDescent="0.25">
      <c r="A1947" s="295" t="s">
        <v>56</v>
      </c>
      <c r="B1947" s="12"/>
      <c r="C1947" s="13"/>
      <c r="D1947" s="12"/>
      <c r="E1947" s="296"/>
      <c r="F1947" s="12"/>
      <c r="G1947" s="12"/>
      <c r="H1947" s="12"/>
      <c r="I1947" s="12"/>
      <c r="J1947" s="11"/>
    </row>
    <row r="1948" spans="1:10" x14ac:dyDescent="0.25">
      <c r="A1948" s="301" t="s">
        <v>58</v>
      </c>
      <c r="B1948" s="12"/>
      <c r="C1948" s="13"/>
      <c r="D1948" s="12"/>
      <c r="E1948" s="296"/>
      <c r="F1948" s="12"/>
      <c r="G1948" s="12"/>
      <c r="H1948" s="12"/>
      <c r="I1948" s="12"/>
      <c r="J1948" s="11"/>
    </row>
    <row r="1949" spans="1:10" x14ac:dyDescent="0.25">
      <c r="A1949" s="295"/>
      <c r="B1949" s="12"/>
      <c r="C1949" s="13"/>
      <c r="D1949" s="12"/>
      <c r="E1949" s="296"/>
      <c r="F1949" s="12"/>
      <c r="G1949" s="12"/>
      <c r="H1949" s="12"/>
      <c r="I1949" s="12"/>
      <c r="J1949" s="11"/>
    </row>
    <row r="1950" spans="1:10" x14ac:dyDescent="0.25">
      <c r="A1950" s="31" t="s">
        <v>283</v>
      </c>
      <c r="B1950" s="32"/>
      <c r="C1950" s="293"/>
      <c r="D1950" s="32"/>
      <c r="E1950" s="294"/>
      <c r="F1950" s="12"/>
      <c r="G1950" s="12"/>
      <c r="H1950" s="12"/>
      <c r="I1950" s="12"/>
      <c r="J1950" s="11"/>
    </row>
    <row r="1951" spans="1:10" x14ac:dyDescent="0.25">
      <c r="A1951" s="462" t="s">
        <v>521</v>
      </c>
      <c r="B1951" s="463"/>
      <c r="C1951" s="463"/>
      <c r="D1951" s="463"/>
      <c r="E1951" s="464"/>
      <c r="F1951" s="9"/>
      <c r="G1951" s="9"/>
      <c r="H1951" s="9"/>
      <c r="I1951" s="9"/>
      <c r="J1951" s="9"/>
    </row>
    <row r="1952" spans="1:10" x14ac:dyDescent="0.25">
      <c r="A1952" s="14"/>
      <c r="B1952" s="14"/>
      <c r="C1952" s="14"/>
      <c r="D1952" s="14"/>
      <c r="E1952" s="14"/>
      <c r="F1952" s="2"/>
      <c r="G1952" s="2"/>
      <c r="H1952" s="2"/>
      <c r="I1952" s="2"/>
      <c r="J1952" s="2"/>
    </row>
    <row r="1953" spans="1:11" ht="72" customHeight="1" x14ac:dyDescent="0.25">
      <c r="A1953" s="15" t="s">
        <v>285</v>
      </c>
      <c r="B1953" s="15" t="s">
        <v>286</v>
      </c>
      <c r="C1953" s="15" t="s">
        <v>287</v>
      </c>
      <c r="D1953" s="15" t="s">
        <v>288</v>
      </c>
      <c r="E1953" s="15" t="s">
        <v>289</v>
      </c>
      <c r="F1953" s="2">
        <v>16.088425527450649</v>
      </c>
      <c r="G1953" s="2">
        <v>5.4688679586454327</v>
      </c>
      <c r="H1953" s="2">
        <v>0</v>
      </c>
      <c r="I1953" s="2">
        <v>1.9763584068347388</v>
      </c>
      <c r="J1953" s="2">
        <v>2.1797767639136635E-2</v>
      </c>
      <c r="K1953">
        <v>0.9918682017894459</v>
      </c>
    </row>
    <row r="1954" spans="1:11" ht="25.5" customHeight="1" x14ac:dyDescent="0.25">
      <c r="A1954" s="16"/>
      <c r="B1954" s="16"/>
      <c r="C1954" s="16" t="s">
        <v>290</v>
      </c>
      <c r="D1954" s="16" t="s">
        <v>291</v>
      </c>
      <c r="E1954" s="16" t="s">
        <v>292</v>
      </c>
      <c r="F1954" s="2"/>
      <c r="G1954" s="2"/>
      <c r="H1954" s="2"/>
      <c r="I1954" s="2"/>
      <c r="J1954" s="2"/>
    </row>
    <row r="1955" spans="1:11" ht="38.25" customHeight="1" x14ac:dyDescent="0.25">
      <c r="A1955" s="38" t="str">
        <f>+'[1]CM.05-SERV.TER.'!$A$9</f>
        <v>Servicio por mantenimiento de  Equipos de computo.</v>
      </c>
      <c r="B1955" s="33" t="str">
        <f>+'[1]CM.05-SERV.TER.'!$C$9</f>
        <v>servicio</v>
      </c>
      <c r="C1955" s="34">
        <f t="shared" ref="C1955:C1960" si="73">E1955/D1955</f>
        <v>1.50979969289139E-2</v>
      </c>
      <c r="D1955" s="35">
        <f>+'[1]CM.05-SERV.TER.'!$D$9</f>
        <v>1065.5999999999999</v>
      </c>
      <c r="E1955" s="36">
        <f>F1953</f>
        <v>16.088425527450649</v>
      </c>
      <c r="F1955" s="2"/>
      <c r="G1955" s="2"/>
      <c r="H1955" s="2"/>
      <c r="I1955" s="2"/>
      <c r="J1955" s="2"/>
    </row>
    <row r="1956" spans="1:11" ht="38.25" customHeight="1" x14ac:dyDescent="0.25">
      <c r="A1956" s="39" t="str">
        <f>+'[1]CM.05-SERV.TER.'!$A$10</f>
        <v>Servicio por  mantenimiento de Impresoras.</v>
      </c>
      <c r="B1956" s="17" t="str">
        <f>+'[1]CM.05-SERV.TER.'!$C$10</f>
        <v>servicio</v>
      </c>
      <c r="C1956" s="18">
        <f t="shared" si="73"/>
        <v>5.1783618583897675E-3</v>
      </c>
      <c r="D1956" s="19">
        <f>+'[1]CM.05-SERV.TER.'!$D$10</f>
        <v>1056.0999999999999</v>
      </c>
      <c r="E1956" s="20">
        <f>G1953</f>
        <v>5.4688679586454327</v>
      </c>
      <c r="F1956" s="2"/>
      <c r="G1956" s="2"/>
      <c r="H1956" s="2"/>
      <c r="I1956" s="2"/>
      <c r="J1956" s="2"/>
    </row>
    <row r="1957" spans="1:11" ht="38.25" customHeight="1" x14ac:dyDescent="0.25">
      <c r="A1957" s="39" t="str">
        <f>+'[1]CM.05-SERV.TER.'!$A$11</f>
        <v>Servicio por mantenimiento de Modulos  de trabajo</v>
      </c>
      <c r="B1957" s="17" t="str">
        <f>+'[1]CM.05-SERV.TER.'!$C$11</f>
        <v>servicio</v>
      </c>
      <c r="C1957" s="18">
        <f t="shared" si="73"/>
        <v>0</v>
      </c>
      <c r="D1957" s="19">
        <f>+'[1]CM.05-SERV.TER.'!$D$11</f>
        <v>188.55555555555554</v>
      </c>
      <c r="E1957" s="20">
        <f>H1953</f>
        <v>0</v>
      </c>
      <c r="F1957" s="2"/>
      <c r="G1957" s="2"/>
      <c r="H1957" s="2"/>
      <c r="I1957" s="2"/>
      <c r="J1957" s="2"/>
    </row>
    <row r="1958" spans="1:11" ht="38.25" customHeight="1" x14ac:dyDescent="0.25">
      <c r="A1958" s="39" t="str">
        <f>+'[1]CM.05-SERV.TER.'!$A$12</f>
        <v xml:space="preserve">Servicio por mantenimiento de escritorio </v>
      </c>
      <c r="B1958" s="17" t="str">
        <f>+'[1]CM.05-SERV.TER.'!$C$12</f>
        <v>servicio</v>
      </c>
      <c r="C1958" s="18">
        <f t="shared" si="73"/>
        <v>6.7547900763945106E-3</v>
      </c>
      <c r="D1958" s="19">
        <f>+'[1]CM.05-SERV.TER.'!$D$12</f>
        <v>292.58620689655174</v>
      </c>
      <c r="E1958" s="20">
        <f>I1953</f>
        <v>1.9763584068347388</v>
      </c>
      <c r="F1958" s="2"/>
      <c r="G1958" s="2"/>
      <c r="H1958" s="2"/>
      <c r="I1958" s="2"/>
      <c r="J1958" s="2"/>
    </row>
    <row r="1959" spans="1:11" x14ac:dyDescent="0.25">
      <c r="A1959" s="39" t="str">
        <f>+'[1]CM.05-SERV.TER.'!$A$13</f>
        <v xml:space="preserve">Servicio por mantenimiento de sillon </v>
      </c>
      <c r="B1959" s="17" t="str">
        <f>+'[1]CM.05-SERV.TER.'!$C$13</f>
        <v>servicio</v>
      </c>
      <c r="C1959" s="18">
        <f t="shared" si="73"/>
        <v>3.5965674360390444E-5</v>
      </c>
      <c r="D1959" s="19">
        <f>+'[1]CM.05-SERV.TER.'!$D$13</f>
        <v>606.07142857142856</v>
      </c>
      <c r="E1959" s="20">
        <f>J1953</f>
        <v>2.1797767639136635E-2</v>
      </c>
      <c r="F1959" s="2"/>
      <c r="G1959" s="2"/>
      <c r="H1959" s="2"/>
      <c r="I1959" s="2"/>
      <c r="J1959" s="2"/>
    </row>
    <row r="1960" spans="1:11" ht="45" customHeight="1" x14ac:dyDescent="0.25">
      <c r="A1960" s="40" t="str">
        <f>+'[1]CM.05-SERV.TER.'!$A$14</f>
        <v>Servicio por mantenimiento de armario</v>
      </c>
      <c r="B1960" s="21" t="str">
        <f>+'[1]CM.05-SERV.TER.'!$C$14</f>
        <v>servicio</v>
      </c>
      <c r="C1960" s="22">
        <f t="shared" si="73"/>
        <v>1.3910703124684037E-2</v>
      </c>
      <c r="D1960" s="23">
        <f>+'[1]CM.05-SERV.TER.'!$D$14</f>
        <v>71.30252100840336</v>
      </c>
      <c r="E1960" s="37">
        <f>K1953</f>
        <v>0.9918682017894459</v>
      </c>
      <c r="F1960" s="2"/>
      <c r="G1960" s="2"/>
      <c r="H1960" s="2"/>
      <c r="I1960" s="2"/>
      <c r="J1960" s="2"/>
    </row>
    <row r="1961" spans="1:11" x14ac:dyDescent="0.25">
      <c r="A1961" s="5"/>
      <c r="B1961" s="6"/>
      <c r="C1961" s="31" t="s">
        <v>293</v>
      </c>
      <c r="D1961" s="32"/>
      <c r="E1961" s="29">
        <f>+SUM(E1955:E1960)</f>
        <v>24.547317862359403</v>
      </c>
      <c r="F1961" s="2"/>
      <c r="G1961" s="2"/>
      <c r="H1961" s="2"/>
      <c r="I1961" s="2"/>
      <c r="J1961" s="2"/>
    </row>
    <row r="1962" spans="1:11" x14ac:dyDescent="0.25">
      <c r="A1962" s="5"/>
      <c r="B1962" s="6"/>
      <c r="C1962" s="24" t="s">
        <v>294</v>
      </c>
      <c r="D1962" s="25"/>
      <c r="E1962" s="26">
        <v>2</v>
      </c>
      <c r="F1962" s="2"/>
      <c r="G1962" s="2"/>
      <c r="H1962" s="2"/>
      <c r="I1962" s="2"/>
      <c r="J1962" s="2"/>
    </row>
    <row r="1963" spans="1:11" x14ac:dyDescent="0.25">
      <c r="A1963" s="5"/>
      <c r="B1963" s="6"/>
      <c r="C1963" s="27" t="s">
        <v>295</v>
      </c>
      <c r="D1963" s="28"/>
      <c r="E1963" s="29">
        <f>+E1961/E1962</f>
        <v>12.273658931179702</v>
      </c>
      <c r="F1963" s="2"/>
      <c r="G1963" s="2"/>
      <c r="H1963" s="2"/>
      <c r="I1963" s="2"/>
      <c r="J1963" s="2"/>
    </row>
    <row r="1966" spans="1:11" ht="20.25" customHeight="1" x14ac:dyDescent="0.25">
      <c r="A1966" s="391" t="s">
        <v>279</v>
      </c>
      <c r="B1966" s="391"/>
      <c r="C1966" s="391"/>
      <c r="D1966" s="391"/>
      <c r="E1966" s="391"/>
      <c r="F1966" s="1"/>
      <c r="G1966" s="1"/>
      <c r="H1966" s="2"/>
      <c r="I1966" s="2"/>
      <c r="J1966" s="2"/>
    </row>
    <row r="1967" spans="1:11" x14ac:dyDescent="0.25">
      <c r="A1967" s="3"/>
      <c r="B1967" s="3"/>
      <c r="C1967" s="3"/>
      <c r="D1967" s="3"/>
      <c r="E1967" s="3"/>
      <c r="F1967" s="3"/>
      <c r="G1967" s="3"/>
      <c r="H1967" s="2"/>
      <c r="I1967" s="2"/>
      <c r="J1967" s="2"/>
    </row>
    <row r="1968" spans="1:11" x14ac:dyDescent="0.25">
      <c r="A1968" s="4"/>
      <c r="B1968" s="4"/>
      <c r="C1968" s="5"/>
      <c r="D1968" s="6"/>
      <c r="E1968" s="7"/>
      <c r="F1968" s="2"/>
      <c r="G1968" s="2"/>
      <c r="H1968" s="2"/>
      <c r="I1968" s="2"/>
      <c r="J1968" s="2"/>
    </row>
    <row r="1969" spans="1:11" ht="15.75" x14ac:dyDescent="0.25">
      <c r="A1969" s="392" t="s">
        <v>280</v>
      </c>
      <c r="B1969" s="392"/>
      <c r="C1969" s="392"/>
      <c r="D1969" s="392"/>
      <c r="E1969" s="392"/>
      <c r="F1969" s="2"/>
      <c r="G1969" s="2"/>
      <c r="H1969" s="2"/>
      <c r="I1969" s="2"/>
      <c r="J1969" s="2"/>
    </row>
    <row r="1970" spans="1:11" ht="15.75" customHeight="1" x14ac:dyDescent="0.25">
      <c r="A1970" s="393" t="s">
        <v>281</v>
      </c>
      <c r="B1970" s="393"/>
      <c r="C1970" s="393"/>
      <c r="D1970" s="393"/>
      <c r="E1970" s="393"/>
      <c r="F1970" s="2"/>
      <c r="G1970" s="2"/>
      <c r="H1970" s="2"/>
      <c r="I1970" s="2"/>
      <c r="J1970" s="2"/>
    </row>
    <row r="1971" spans="1:11" x14ac:dyDescent="0.25">
      <c r="A1971" s="2"/>
      <c r="B1971" s="8"/>
      <c r="C1971" s="8"/>
      <c r="D1971" s="2"/>
      <c r="E1971" s="2"/>
      <c r="F1971" s="2"/>
      <c r="G1971" s="2"/>
      <c r="H1971" s="2"/>
      <c r="I1971" s="2"/>
      <c r="J1971" s="2"/>
    </row>
    <row r="1972" spans="1:11" x14ac:dyDescent="0.25">
      <c r="A1972" s="9" t="s">
        <v>282</v>
      </c>
      <c r="B1972" s="9"/>
      <c r="C1972" s="10"/>
      <c r="D1972" s="9"/>
      <c r="E1972" s="9"/>
      <c r="F1972" s="9"/>
      <c r="G1972" s="9"/>
      <c r="H1972" s="9"/>
      <c r="I1972" s="9"/>
      <c r="J1972" s="11"/>
    </row>
    <row r="1973" spans="1:11" x14ac:dyDescent="0.25">
      <c r="A1973" s="468" t="s">
        <v>4</v>
      </c>
      <c r="B1973" s="469"/>
      <c r="C1973" s="469"/>
      <c r="D1973" s="469"/>
      <c r="E1973" s="470"/>
      <c r="F1973" s="9"/>
      <c r="G1973" s="9"/>
      <c r="H1973" s="9"/>
      <c r="I1973" s="9"/>
      <c r="J1973" s="9"/>
    </row>
    <row r="1974" spans="1:11" x14ac:dyDescent="0.25">
      <c r="A1974" s="295" t="s">
        <v>59</v>
      </c>
      <c r="B1974" s="12"/>
      <c r="C1974" s="13"/>
      <c r="D1974" s="12"/>
      <c r="E1974" s="296"/>
      <c r="F1974" s="12"/>
      <c r="G1974" s="12"/>
      <c r="H1974" s="12"/>
      <c r="I1974" s="12"/>
      <c r="J1974" s="11"/>
    </row>
    <row r="1975" spans="1:11" ht="50.25" customHeight="1" x14ac:dyDescent="0.25">
      <c r="A1975" s="536" t="s">
        <v>60</v>
      </c>
      <c r="B1975" s="537"/>
      <c r="C1975" s="537"/>
      <c r="D1975" s="537"/>
      <c r="E1975" s="538"/>
      <c r="F1975" s="9"/>
      <c r="G1975" s="9"/>
      <c r="H1975" s="9"/>
      <c r="I1975" s="9"/>
      <c r="J1975" s="9"/>
    </row>
    <row r="1976" spans="1:11" x14ac:dyDescent="0.25">
      <c r="A1976" s="12"/>
      <c r="B1976" s="12"/>
      <c r="C1976" s="13"/>
      <c r="D1976" s="12"/>
      <c r="E1976" s="12"/>
      <c r="F1976" s="12"/>
      <c r="G1976" s="12"/>
      <c r="H1976" s="12"/>
      <c r="I1976" s="12"/>
      <c r="J1976" s="11"/>
    </row>
    <row r="1977" spans="1:11" x14ac:dyDescent="0.25">
      <c r="A1977" s="9" t="s">
        <v>283</v>
      </c>
      <c r="B1977" s="9"/>
      <c r="C1977" s="13"/>
      <c r="D1977" s="12"/>
      <c r="E1977" s="12"/>
      <c r="F1977" s="12"/>
      <c r="G1977" s="12"/>
      <c r="H1977" s="12"/>
      <c r="I1977" s="12"/>
      <c r="J1977" s="11"/>
    </row>
    <row r="1978" spans="1:11" x14ac:dyDescent="0.25">
      <c r="A1978" s="462" t="s">
        <v>521</v>
      </c>
      <c r="B1978" s="463"/>
      <c r="C1978" s="463"/>
      <c r="D1978" s="463"/>
      <c r="E1978" s="464"/>
      <c r="F1978" s="9"/>
      <c r="G1978" s="9"/>
      <c r="H1978" s="9"/>
      <c r="I1978" s="9"/>
      <c r="J1978" s="9"/>
    </row>
    <row r="1979" spans="1:11" x14ac:dyDescent="0.25">
      <c r="A1979" s="14"/>
      <c r="B1979" s="14"/>
      <c r="C1979" s="14"/>
      <c r="D1979" s="14"/>
      <c r="E1979" s="14"/>
      <c r="F1979" s="2"/>
      <c r="G1979" s="2"/>
      <c r="H1979" s="2"/>
      <c r="I1979" s="2"/>
      <c r="J1979" s="2"/>
    </row>
    <row r="1980" spans="1:11" ht="72" customHeight="1" x14ac:dyDescent="0.25">
      <c r="A1980" s="15" t="s">
        <v>285</v>
      </c>
      <c r="B1980" s="15" t="s">
        <v>286</v>
      </c>
      <c r="C1980" s="15" t="s">
        <v>287</v>
      </c>
      <c r="D1980" s="15" t="s">
        <v>288</v>
      </c>
      <c r="E1980" s="15" t="s">
        <v>289</v>
      </c>
      <c r="F1980" s="2">
        <v>3.1058146586373696</v>
      </c>
      <c r="G1980" s="2">
        <v>1.5390629039916133</v>
      </c>
      <c r="H1980" s="2">
        <v>0</v>
      </c>
      <c r="I1980" s="2">
        <v>0.42638819927478261</v>
      </c>
      <c r="J1980" s="2">
        <v>0</v>
      </c>
      <c r="K1980">
        <v>0.31172918770509317</v>
      </c>
    </row>
    <row r="1981" spans="1:11" ht="25.5" customHeight="1" x14ac:dyDescent="0.25">
      <c r="A1981" s="16"/>
      <c r="B1981" s="16"/>
      <c r="C1981" s="16" t="s">
        <v>290</v>
      </c>
      <c r="D1981" s="16" t="s">
        <v>291</v>
      </c>
      <c r="E1981" s="16" t="s">
        <v>292</v>
      </c>
      <c r="F1981" s="2"/>
      <c r="G1981" s="2"/>
      <c r="H1981" s="2"/>
      <c r="I1981" s="2"/>
      <c r="J1981" s="2"/>
    </row>
    <row r="1982" spans="1:11" ht="38.25" customHeight="1" x14ac:dyDescent="0.25">
      <c r="A1982" s="38" t="str">
        <f>+'[1]CM.05-SERV.TER.'!$A$9</f>
        <v>Servicio por mantenimiento de  Equipos de computo.</v>
      </c>
      <c r="B1982" s="33" t="str">
        <f>+'[1]CM.05-SERV.TER.'!$C$9</f>
        <v>servicio</v>
      </c>
      <c r="C1982" s="34">
        <f t="shared" ref="C1982:C1987" si="74">E1982/D1982</f>
        <v>2.9146158583308653E-3</v>
      </c>
      <c r="D1982" s="35">
        <f>+'[1]CM.05-SERV.TER.'!$D$9</f>
        <v>1065.5999999999999</v>
      </c>
      <c r="E1982" s="36">
        <f>F1980</f>
        <v>3.1058146586373696</v>
      </c>
      <c r="F1982" s="2"/>
      <c r="G1982" s="2"/>
      <c r="H1982" s="2"/>
      <c r="I1982" s="2"/>
      <c r="J1982" s="2"/>
    </row>
    <row r="1983" spans="1:11" ht="38.25" customHeight="1" x14ac:dyDescent="0.25">
      <c r="A1983" s="39" t="str">
        <f>+'[1]CM.05-SERV.TER.'!$A$10</f>
        <v>Servicio por  mantenimiento de Impresoras.</v>
      </c>
      <c r="B1983" s="17" t="str">
        <f>+'[1]CM.05-SERV.TER.'!$C$10</f>
        <v>servicio</v>
      </c>
      <c r="C1983" s="18">
        <f t="shared" si="74"/>
        <v>1.4573079291654327E-3</v>
      </c>
      <c r="D1983" s="19">
        <f>+'[1]CM.05-SERV.TER.'!$D$10</f>
        <v>1056.0999999999999</v>
      </c>
      <c r="E1983" s="20">
        <f>G1980</f>
        <v>1.5390629039916133</v>
      </c>
      <c r="F1983" s="2"/>
      <c r="G1983" s="2"/>
      <c r="H1983" s="2"/>
      <c r="I1983" s="2"/>
      <c r="J1983" s="2"/>
    </row>
    <row r="1984" spans="1:11" ht="38.25" customHeight="1" x14ac:dyDescent="0.25">
      <c r="A1984" s="39" t="str">
        <f>+'[1]CM.05-SERV.TER.'!$A$11</f>
        <v>Servicio por mantenimiento de Modulos  de trabajo</v>
      </c>
      <c r="B1984" s="17" t="str">
        <f>+'[1]CM.05-SERV.TER.'!$C$11</f>
        <v>servicio</v>
      </c>
      <c r="C1984" s="18">
        <f t="shared" si="74"/>
        <v>0</v>
      </c>
      <c r="D1984" s="19">
        <f>+'[1]CM.05-SERV.TER.'!$D$11</f>
        <v>188.55555555555554</v>
      </c>
      <c r="E1984" s="20">
        <f>H1980</f>
        <v>0</v>
      </c>
      <c r="F1984" s="2"/>
      <c r="G1984" s="2"/>
      <c r="H1984" s="2"/>
      <c r="I1984" s="2"/>
      <c r="J1984" s="2"/>
    </row>
    <row r="1985" spans="1:10" ht="38.25" customHeight="1" x14ac:dyDescent="0.25">
      <c r="A1985" s="39" t="str">
        <f>+'[1]CM.05-SERV.TER.'!$A$12</f>
        <v xml:space="preserve">Servicio por mantenimiento de escritorio </v>
      </c>
      <c r="B1985" s="17" t="str">
        <f>+'[1]CM.05-SERV.TER.'!$C$12</f>
        <v>servicio</v>
      </c>
      <c r="C1985" s="18">
        <f t="shared" si="74"/>
        <v>1.4573079291654324E-3</v>
      </c>
      <c r="D1985" s="19">
        <f>+'[1]CM.05-SERV.TER.'!$D$12</f>
        <v>292.58620689655174</v>
      </c>
      <c r="E1985" s="20">
        <f>I1980</f>
        <v>0.42638819927478261</v>
      </c>
      <c r="F1985" s="2"/>
      <c r="G1985" s="2"/>
      <c r="H1985" s="2"/>
      <c r="I1985" s="2"/>
      <c r="J1985" s="2"/>
    </row>
    <row r="1986" spans="1:10" x14ac:dyDescent="0.25">
      <c r="A1986" s="39" t="str">
        <f>+'[1]CM.05-SERV.TER.'!$A$13</f>
        <v xml:space="preserve">Servicio por mantenimiento de sillon </v>
      </c>
      <c r="B1986" s="17" t="str">
        <f>+'[1]CM.05-SERV.TER.'!$C$13</f>
        <v>servicio</v>
      </c>
      <c r="C1986" s="18">
        <f t="shared" si="74"/>
        <v>0</v>
      </c>
      <c r="D1986" s="19">
        <f>+'[1]CM.05-SERV.TER.'!$D$13</f>
        <v>606.07142857142856</v>
      </c>
      <c r="E1986" s="20">
        <f>J1980</f>
        <v>0</v>
      </c>
      <c r="F1986" s="2"/>
      <c r="G1986" s="2"/>
      <c r="H1986" s="2"/>
      <c r="I1986" s="2"/>
      <c r="J1986" s="2"/>
    </row>
    <row r="1987" spans="1:10" ht="40.5" customHeight="1" x14ac:dyDescent="0.25">
      <c r="A1987" s="40" t="str">
        <f>+'[1]CM.05-SERV.TER.'!$A$14</f>
        <v>Servicio por mantenimiento de armario</v>
      </c>
      <c r="B1987" s="21" t="str">
        <f>+'[1]CM.05-SERV.TER.'!$C$14</f>
        <v>servicio</v>
      </c>
      <c r="C1987" s="22">
        <f t="shared" si="74"/>
        <v>4.371923787496298E-3</v>
      </c>
      <c r="D1987" s="23">
        <f>+'[1]CM.05-SERV.TER.'!$D$14</f>
        <v>71.30252100840336</v>
      </c>
      <c r="E1987" s="37">
        <f>K1980</f>
        <v>0.31172918770509317</v>
      </c>
      <c r="F1987" s="2"/>
      <c r="G1987" s="2"/>
      <c r="H1987" s="2"/>
      <c r="I1987" s="2"/>
      <c r="J1987" s="2"/>
    </row>
    <row r="1988" spans="1:10" x14ac:dyDescent="0.25">
      <c r="A1988" s="5"/>
      <c r="B1988" s="6"/>
      <c r="C1988" s="31" t="s">
        <v>293</v>
      </c>
      <c r="D1988" s="32"/>
      <c r="E1988" s="29">
        <f>+SUM(E1982:E1987)</f>
        <v>5.3829949496088583</v>
      </c>
      <c r="F1988" s="2"/>
      <c r="G1988" s="2"/>
      <c r="H1988" s="2"/>
      <c r="I1988" s="2"/>
      <c r="J1988" s="2"/>
    </row>
    <row r="1989" spans="1:10" x14ac:dyDescent="0.25">
      <c r="A1989" s="5"/>
      <c r="B1989" s="6"/>
      <c r="C1989" s="24" t="s">
        <v>294</v>
      </c>
      <c r="D1989" s="25"/>
      <c r="E1989" s="26">
        <v>2</v>
      </c>
      <c r="F1989" s="2"/>
      <c r="G1989" s="2"/>
      <c r="H1989" s="2"/>
      <c r="I1989" s="2"/>
      <c r="J1989" s="2"/>
    </row>
    <row r="1990" spans="1:10" x14ac:dyDescent="0.25">
      <c r="A1990" s="5"/>
      <c r="B1990" s="6"/>
      <c r="C1990" s="27" t="s">
        <v>295</v>
      </c>
      <c r="D1990" s="28"/>
      <c r="E1990" s="29">
        <f>+E1988/E1989</f>
        <v>2.6914974748044291</v>
      </c>
      <c r="F1990" s="2"/>
      <c r="G1990" s="2"/>
      <c r="H1990" s="2"/>
      <c r="I1990" s="2"/>
      <c r="J1990" s="2"/>
    </row>
    <row r="1992" spans="1:10" ht="20.25" customHeight="1" x14ac:dyDescent="0.25">
      <c r="A1992" s="391" t="s">
        <v>279</v>
      </c>
      <c r="B1992" s="391"/>
      <c r="C1992" s="391"/>
      <c r="D1992" s="391"/>
      <c r="E1992" s="391"/>
      <c r="F1992" s="1"/>
      <c r="G1992" s="1"/>
      <c r="H1992" s="2"/>
      <c r="I1992" s="2"/>
      <c r="J1992" s="2"/>
    </row>
    <row r="1993" spans="1:10" x14ac:dyDescent="0.25">
      <c r="A1993" s="3"/>
      <c r="B1993" s="3"/>
      <c r="C1993" s="3"/>
      <c r="D1993" s="3"/>
      <c r="E1993" s="3"/>
      <c r="F1993" s="3"/>
      <c r="G1993" s="3"/>
      <c r="H1993" s="2"/>
      <c r="I1993" s="2"/>
      <c r="J1993" s="2"/>
    </row>
    <row r="1994" spans="1:10" x14ac:dyDescent="0.25">
      <c r="A1994" s="4"/>
      <c r="B1994" s="4"/>
      <c r="C1994" s="5"/>
      <c r="D1994" s="6"/>
      <c r="E1994" s="7"/>
      <c r="F1994" s="2"/>
      <c r="G1994" s="2"/>
      <c r="H1994" s="2"/>
      <c r="I1994" s="2"/>
      <c r="J1994" s="2"/>
    </row>
    <row r="1995" spans="1:10" ht="15.75" x14ac:dyDescent="0.25">
      <c r="A1995" s="392" t="s">
        <v>280</v>
      </c>
      <c r="B1995" s="392"/>
      <c r="C1995" s="392"/>
      <c r="D1995" s="392"/>
      <c r="E1995" s="392"/>
      <c r="F1995" s="2"/>
      <c r="G1995" s="2"/>
      <c r="H1995" s="2"/>
      <c r="I1995" s="2"/>
      <c r="J1995" s="2"/>
    </row>
    <row r="1996" spans="1:10" ht="15.75" customHeight="1" x14ac:dyDescent="0.25">
      <c r="A1996" s="393" t="s">
        <v>281</v>
      </c>
      <c r="B1996" s="393"/>
      <c r="C1996" s="393"/>
      <c r="D1996" s="393"/>
      <c r="E1996" s="393"/>
      <c r="F1996" s="2"/>
      <c r="G1996" s="2"/>
      <c r="H1996" s="2"/>
      <c r="I1996" s="2"/>
      <c r="J1996" s="2"/>
    </row>
    <row r="1997" spans="1:10" x14ac:dyDescent="0.25">
      <c r="A1997" s="2"/>
      <c r="B1997" s="8"/>
      <c r="C1997" s="8"/>
      <c r="D1997" s="2"/>
      <c r="E1997" s="2"/>
      <c r="F1997" s="2"/>
      <c r="G1997" s="2"/>
      <c r="H1997" s="2"/>
      <c r="I1997" s="2"/>
      <c r="J1997" s="2"/>
    </row>
    <row r="1998" spans="1:10" x14ac:dyDescent="0.25">
      <c r="A1998" s="9" t="s">
        <v>282</v>
      </c>
      <c r="B1998" s="9"/>
      <c r="C1998" s="10"/>
      <c r="D1998" s="9"/>
      <c r="E1998" s="9"/>
      <c r="F1998" s="9"/>
      <c r="G1998" s="9"/>
      <c r="H1998" s="9"/>
      <c r="I1998" s="9"/>
      <c r="J1998" s="11"/>
    </row>
    <row r="1999" spans="1:10" x14ac:dyDescent="0.25">
      <c r="A1999" s="468" t="s">
        <v>4</v>
      </c>
      <c r="B1999" s="469"/>
      <c r="C1999" s="469"/>
      <c r="D1999" s="469"/>
      <c r="E1999" s="470"/>
      <c r="F1999" s="9"/>
      <c r="G1999" s="9"/>
      <c r="H1999" s="9"/>
      <c r="I1999" s="9"/>
      <c r="J1999" s="9"/>
    </row>
    <row r="2000" spans="1:10" x14ac:dyDescent="0.25">
      <c r="A2000" s="295" t="s">
        <v>59</v>
      </c>
      <c r="B2000" s="12"/>
      <c r="C2000" s="13"/>
      <c r="D2000" s="12"/>
      <c r="E2000" s="296"/>
      <c r="F2000" s="12"/>
      <c r="G2000" s="12"/>
      <c r="H2000" s="12"/>
      <c r="I2000" s="12"/>
      <c r="J2000" s="11"/>
    </row>
    <row r="2001" spans="1:11" ht="30.75" customHeight="1" x14ac:dyDescent="0.25">
      <c r="A2001" s="539" t="s">
        <v>61</v>
      </c>
      <c r="B2001" s="540"/>
      <c r="C2001" s="540"/>
      <c r="D2001" s="540"/>
      <c r="E2001" s="541"/>
      <c r="F2001" s="12"/>
      <c r="G2001" s="12"/>
      <c r="H2001" s="12"/>
      <c r="I2001" s="12"/>
      <c r="J2001" s="11"/>
    </row>
    <row r="2002" spans="1:11" x14ac:dyDescent="0.25">
      <c r="A2002" s="31"/>
      <c r="B2002" s="32"/>
      <c r="C2002" s="293"/>
      <c r="D2002" s="32"/>
      <c r="E2002" s="294"/>
      <c r="F2002" s="12"/>
      <c r="G2002" s="12"/>
      <c r="H2002" s="12"/>
      <c r="I2002" s="12"/>
      <c r="J2002" s="11"/>
    </row>
    <row r="2003" spans="1:11" x14ac:dyDescent="0.25">
      <c r="A2003" s="9" t="s">
        <v>283</v>
      </c>
      <c r="B2003" s="9"/>
      <c r="C2003" s="13"/>
      <c r="D2003" s="12"/>
      <c r="E2003" s="12"/>
      <c r="F2003" s="12"/>
      <c r="G2003" s="12"/>
      <c r="H2003" s="12"/>
      <c r="I2003" s="12"/>
      <c r="J2003" s="11"/>
    </row>
    <row r="2004" spans="1:11" x14ac:dyDescent="0.25">
      <c r="A2004" s="462" t="s">
        <v>521</v>
      </c>
      <c r="B2004" s="463"/>
      <c r="C2004" s="463"/>
      <c r="D2004" s="463"/>
      <c r="E2004" s="464"/>
      <c r="F2004" s="9"/>
      <c r="G2004" s="9"/>
      <c r="H2004" s="9"/>
      <c r="I2004" s="9"/>
      <c r="J2004" s="9"/>
    </row>
    <row r="2005" spans="1:11" x14ac:dyDescent="0.25">
      <c r="A2005" s="14"/>
      <c r="B2005" s="14"/>
      <c r="C2005" s="14"/>
      <c r="D2005" s="14"/>
      <c r="E2005" s="14"/>
      <c r="F2005" s="2"/>
      <c r="G2005" s="2"/>
      <c r="H2005" s="2"/>
      <c r="I2005" s="2"/>
      <c r="J2005" s="2"/>
    </row>
    <row r="2006" spans="1:11" ht="72" customHeight="1" x14ac:dyDescent="0.25">
      <c r="A2006" s="15" t="s">
        <v>285</v>
      </c>
      <c r="B2006" s="15" t="s">
        <v>286</v>
      </c>
      <c r="C2006" s="15" t="s">
        <v>287</v>
      </c>
      <c r="D2006" s="15" t="s">
        <v>288</v>
      </c>
      <c r="E2006" s="15" t="s">
        <v>289</v>
      </c>
      <c r="F2006" s="2">
        <v>3.1058146586373696</v>
      </c>
      <c r="G2006" s="2">
        <v>1.5390629039916133</v>
      </c>
      <c r="H2006" s="2">
        <v>0</v>
      </c>
      <c r="I2006" s="2">
        <v>0.42638819927478261</v>
      </c>
      <c r="J2006" s="2">
        <v>0</v>
      </c>
      <c r="K2006">
        <v>0.31172918770509317</v>
      </c>
    </row>
    <row r="2007" spans="1:11" ht="25.5" customHeight="1" x14ac:dyDescent="0.25">
      <c r="A2007" s="16"/>
      <c r="B2007" s="16"/>
      <c r="C2007" s="16" t="s">
        <v>290</v>
      </c>
      <c r="D2007" s="16" t="s">
        <v>291</v>
      </c>
      <c r="E2007" s="16" t="s">
        <v>292</v>
      </c>
      <c r="F2007" s="2"/>
      <c r="G2007" s="2"/>
      <c r="H2007" s="2"/>
      <c r="I2007" s="2"/>
      <c r="J2007" s="2"/>
    </row>
    <row r="2008" spans="1:11" ht="38.25" customHeight="1" x14ac:dyDescent="0.25">
      <c r="A2008" s="38" t="str">
        <f>+'[1]CM.05-SERV.TER.'!$A$9</f>
        <v>Servicio por mantenimiento de  Equipos de computo.</v>
      </c>
      <c r="B2008" s="33" t="str">
        <f>+'[1]CM.05-SERV.TER.'!$C$9</f>
        <v>servicio</v>
      </c>
      <c r="C2008" s="34">
        <f t="shared" ref="C2008:C2013" si="75">E2008/D2008</f>
        <v>2.9146158583308653E-3</v>
      </c>
      <c r="D2008" s="35">
        <f>+'[1]CM.05-SERV.TER.'!$D$9</f>
        <v>1065.5999999999999</v>
      </c>
      <c r="E2008" s="36">
        <f>F2006</f>
        <v>3.1058146586373696</v>
      </c>
      <c r="F2008" s="2"/>
      <c r="G2008" s="2"/>
      <c r="H2008" s="2"/>
      <c r="I2008" s="2"/>
      <c r="J2008" s="2"/>
    </row>
    <row r="2009" spans="1:11" ht="38.25" customHeight="1" x14ac:dyDescent="0.25">
      <c r="A2009" s="39" t="str">
        <f>+'[1]CM.05-SERV.TER.'!$A$10</f>
        <v>Servicio por  mantenimiento de Impresoras.</v>
      </c>
      <c r="B2009" s="17" t="str">
        <f>+'[1]CM.05-SERV.TER.'!$C$10</f>
        <v>servicio</v>
      </c>
      <c r="C2009" s="18">
        <f t="shared" si="75"/>
        <v>1.4573079291654327E-3</v>
      </c>
      <c r="D2009" s="19">
        <f>+'[1]CM.05-SERV.TER.'!$D$10</f>
        <v>1056.0999999999999</v>
      </c>
      <c r="E2009" s="20">
        <f>G2006</f>
        <v>1.5390629039916133</v>
      </c>
      <c r="F2009" s="2"/>
      <c r="G2009" s="2"/>
      <c r="H2009" s="2"/>
      <c r="I2009" s="2"/>
      <c r="J2009" s="2"/>
    </row>
    <row r="2010" spans="1:11" ht="38.25" customHeight="1" x14ac:dyDescent="0.25">
      <c r="A2010" s="39" t="str">
        <f>+'[1]CM.05-SERV.TER.'!$A$11</f>
        <v>Servicio por mantenimiento de Modulos  de trabajo</v>
      </c>
      <c r="B2010" s="17" t="str">
        <f>+'[1]CM.05-SERV.TER.'!$C$11</f>
        <v>servicio</v>
      </c>
      <c r="C2010" s="18">
        <f t="shared" si="75"/>
        <v>0</v>
      </c>
      <c r="D2010" s="19">
        <f>+'[1]CM.05-SERV.TER.'!$D$11</f>
        <v>188.55555555555554</v>
      </c>
      <c r="E2010" s="20">
        <f>H2006</f>
        <v>0</v>
      </c>
      <c r="F2010" s="2"/>
      <c r="G2010" s="2"/>
      <c r="H2010" s="2"/>
      <c r="I2010" s="2"/>
      <c r="J2010" s="2"/>
    </row>
    <row r="2011" spans="1:11" ht="38.25" customHeight="1" x14ac:dyDescent="0.25">
      <c r="A2011" s="39" t="str">
        <f>+'[1]CM.05-SERV.TER.'!$A$12</f>
        <v xml:space="preserve">Servicio por mantenimiento de escritorio </v>
      </c>
      <c r="B2011" s="17" t="str">
        <f>+'[1]CM.05-SERV.TER.'!$C$12</f>
        <v>servicio</v>
      </c>
      <c r="C2011" s="18">
        <f t="shared" si="75"/>
        <v>1.4573079291654324E-3</v>
      </c>
      <c r="D2011" s="19">
        <f>+'[1]CM.05-SERV.TER.'!$D$12</f>
        <v>292.58620689655174</v>
      </c>
      <c r="E2011" s="20">
        <f>I2006</f>
        <v>0.42638819927478261</v>
      </c>
      <c r="F2011" s="2"/>
      <c r="G2011" s="2"/>
      <c r="H2011" s="2"/>
      <c r="I2011" s="2"/>
      <c r="J2011" s="2"/>
    </row>
    <row r="2012" spans="1:11" x14ac:dyDescent="0.25">
      <c r="A2012" s="39" t="str">
        <f>+'[1]CM.05-SERV.TER.'!$A$13</f>
        <v xml:space="preserve">Servicio por mantenimiento de sillon </v>
      </c>
      <c r="B2012" s="17" t="str">
        <f>+'[1]CM.05-SERV.TER.'!$C$13</f>
        <v>servicio</v>
      </c>
      <c r="C2012" s="18">
        <f t="shared" si="75"/>
        <v>0</v>
      </c>
      <c r="D2012" s="19">
        <f>+'[1]CM.05-SERV.TER.'!$D$13</f>
        <v>606.07142857142856</v>
      </c>
      <c r="E2012" s="20">
        <f>J2006</f>
        <v>0</v>
      </c>
      <c r="F2012" s="2"/>
      <c r="G2012" s="2"/>
      <c r="H2012" s="2"/>
      <c r="I2012" s="2"/>
      <c r="J2012" s="2"/>
    </row>
    <row r="2013" spans="1:11" ht="51" customHeight="1" x14ac:dyDescent="0.25">
      <c r="A2013" s="40" t="str">
        <f>+'[1]CM.05-SERV.TER.'!$A$14</f>
        <v>Servicio por mantenimiento de armario</v>
      </c>
      <c r="B2013" s="21" t="str">
        <f>+'[1]CM.05-SERV.TER.'!$C$14</f>
        <v>servicio</v>
      </c>
      <c r="C2013" s="22">
        <f t="shared" si="75"/>
        <v>4.371923787496298E-3</v>
      </c>
      <c r="D2013" s="23">
        <f>+'[1]CM.05-SERV.TER.'!$D$14</f>
        <v>71.30252100840336</v>
      </c>
      <c r="E2013" s="37">
        <f>K2006</f>
        <v>0.31172918770509317</v>
      </c>
      <c r="F2013" s="2"/>
      <c r="G2013" s="2"/>
      <c r="H2013" s="2"/>
      <c r="I2013" s="2"/>
      <c r="J2013" s="2"/>
    </row>
    <row r="2014" spans="1:11" x14ac:dyDescent="0.25">
      <c r="A2014" s="5"/>
      <c r="B2014" s="6"/>
      <c r="C2014" s="31" t="s">
        <v>293</v>
      </c>
      <c r="D2014" s="32"/>
      <c r="E2014" s="29">
        <f>+SUM(E2008:E2013)</f>
        <v>5.3829949496088583</v>
      </c>
      <c r="F2014" s="2"/>
      <c r="G2014" s="2"/>
      <c r="H2014" s="2"/>
      <c r="I2014" s="2"/>
      <c r="J2014" s="2"/>
    </row>
    <row r="2015" spans="1:11" x14ac:dyDescent="0.25">
      <c r="A2015" s="5"/>
      <c r="B2015" s="6"/>
      <c r="C2015" s="24" t="s">
        <v>294</v>
      </c>
      <c r="D2015" s="25"/>
      <c r="E2015" s="26">
        <v>2</v>
      </c>
      <c r="F2015" s="2"/>
      <c r="G2015" s="2"/>
      <c r="H2015" s="2"/>
      <c r="I2015" s="2"/>
      <c r="J2015" s="2"/>
    </row>
    <row r="2016" spans="1:11" x14ac:dyDescent="0.25">
      <c r="A2016" s="5"/>
      <c r="B2016" s="6"/>
      <c r="C2016" s="27" t="s">
        <v>295</v>
      </c>
      <c r="D2016" s="28"/>
      <c r="E2016" s="29">
        <f>+E2014/E2015</f>
        <v>2.6914974748044291</v>
      </c>
      <c r="F2016" s="2"/>
      <c r="G2016" s="2"/>
      <c r="H2016" s="2"/>
      <c r="I2016" s="2"/>
      <c r="J2016" s="2"/>
    </row>
    <row r="2018" spans="1:11" ht="20.25" customHeight="1" x14ac:dyDescent="0.25">
      <c r="A2018" s="391" t="s">
        <v>279</v>
      </c>
      <c r="B2018" s="391"/>
      <c r="C2018" s="391"/>
      <c r="D2018" s="391"/>
      <c r="E2018" s="391"/>
      <c r="F2018" s="1"/>
      <c r="G2018" s="1"/>
      <c r="H2018" s="2"/>
      <c r="I2018" s="2"/>
      <c r="J2018" s="2"/>
    </row>
    <row r="2019" spans="1:11" x14ac:dyDescent="0.25">
      <c r="A2019" s="3"/>
      <c r="B2019" s="3"/>
      <c r="C2019" s="3"/>
      <c r="D2019" s="3"/>
      <c r="E2019" s="3"/>
      <c r="F2019" s="3"/>
      <c r="G2019" s="3"/>
      <c r="H2019" s="2"/>
      <c r="I2019" s="2"/>
      <c r="J2019" s="2"/>
    </row>
    <row r="2020" spans="1:11" x14ac:dyDescent="0.25">
      <c r="A2020" s="4"/>
      <c r="B2020" s="4"/>
      <c r="C2020" s="5"/>
      <c r="D2020" s="6"/>
      <c r="E2020" s="7"/>
      <c r="F2020" s="2"/>
      <c r="G2020" s="2"/>
      <c r="H2020" s="2"/>
      <c r="I2020" s="2"/>
      <c r="J2020" s="2"/>
    </row>
    <row r="2021" spans="1:11" ht="15.75" x14ac:dyDescent="0.25">
      <c r="A2021" s="392" t="s">
        <v>280</v>
      </c>
      <c r="B2021" s="392"/>
      <c r="C2021" s="392"/>
      <c r="D2021" s="392"/>
      <c r="E2021" s="392"/>
      <c r="F2021" s="2"/>
      <c r="G2021" s="2"/>
      <c r="H2021" s="2"/>
      <c r="I2021" s="2"/>
      <c r="J2021" s="2"/>
    </row>
    <row r="2022" spans="1:11" ht="15.75" customHeight="1" x14ac:dyDescent="0.25">
      <c r="A2022" s="393" t="s">
        <v>281</v>
      </c>
      <c r="B2022" s="393"/>
      <c r="C2022" s="393"/>
      <c r="D2022" s="393"/>
      <c r="E2022" s="393"/>
      <c r="F2022" s="2"/>
      <c r="G2022" s="2"/>
      <c r="H2022" s="2"/>
      <c r="I2022" s="2"/>
      <c r="J2022" s="2"/>
    </row>
    <row r="2023" spans="1:11" x14ac:dyDescent="0.25">
      <c r="A2023" s="2"/>
      <c r="B2023" s="8"/>
      <c r="C2023" s="8"/>
      <c r="D2023" s="2"/>
      <c r="E2023" s="2"/>
      <c r="F2023" s="2"/>
      <c r="G2023" s="2"/>
      <c r="H2023" s="2"/>
      <c r="I2023" s="2"/>
      <c r="J2023" s="2"/>
    </row>
    <row r="2024" spans="1:11" x14ac:dyDescent="0.25">
      <c r="A2024" s="9" t="s">
        <v>282</v>
      </c>
      <c r="B2024" s="9"/>
      <c r="C2024" s="10"/>
      <c r="D2024" s="9"/>
      <c r="E2024" s="9"/>
      <c r="F2024" s="9"/>
      <c r="G2024" s="9"/>
      <c r="H2024" s="9"/>
      <c r="I2024" s="9"/>
      <c r="J2024" s="11"/>
    </row>
    <row r="2025" spans="1:11" x14ac:dyDescent="0.25">
      <c r="A2025" s="468" t="s">
        <v>62</v>
      </c>
      <c r="B2025" s="469"/>
      <c r="C2025" s="469"/>
      <c r="D2025" s="469"/>
      <c r="E2025" s="470"/>
      <c r="F2025" s="9"/>
      <c r="G2025" s="9"/>
      <c r="H2025" s="9"/>
      <c r="I2025" s="9"/>
      <c r="J2025" s="9"/>
    </row>
    <row r="2026" spans="1:11" x14ac:dyDescent="0.25">
      <c r="A2026" s="295" t="s">
        <v>56</v>
      </c>
      <c r="B2026" s="12"/>
      <c r="C2026" s="13"/>
      <c r="D2026" s="12"/>
      <c r="E2026" s="296"/>
      <c r="F2026" s="12"/>
      <c r="G2026" s="12"/>
      <c r="H2026" s="12"/>
      <c r="I2026" s="12"/>
      <c r="J2026" s="11"/>
    </row>
    <row r="2027" spans="1:11" x14ac:dyDescent="0.25">
      <c r="A2027" s="295" t="s">
        <v>63</v>
      </c>
      <c r="B2027" s="12"/>
      <c r="C2027" s="13"/>
      <c r="D2027" s="12"/>
      <c r="E2027" s="296"/>
      <c r="F2027" s="12"/>
      <c r="G2027" s="12"/>
      <c r="H2027" s="12"/>
      <c r="I2027" s="12"/>
      <c r="J2027" s="11"/>
    </row>
    <row r="2028" spans="1:11" x14ac:dyDescent="0.25">
      <c r="A2028" s="295"/>
      <c r="B2028" s="12"/>
      <c r="C2028" s="13"/>
      <c r="D2028" s="12"/>
      <c r="E2028" s="296"/>
      <c r="F2028" s="12"/>
      <c r="G2028" s="12"/>
      <c r="H2028" s="12"/>
      <c r="I2028" s="12"/>
      <c r="J2028" s="11"/>
    </row>
    <row r="2029" spans="1:11" x14ac:dyDescent="0.25">
      <c r="A2029" s="31" t="s">
        <v>283</v>
      </c>
      <c r="B2029" s="32"/>
      <c r="C2029" s="293"/>
      <c r="D2029" s="32"/>
      <c r="E2029" s="294"/>
      <c r="F2029" s="12"/>
      <c r="G2029" s="12"/>
      <c r="H2029" s="12"/>
      <c r="I2029" s="12"/>
      <c r="J2029" s="11"/>
    </row>
    <row r="2030" spans="1:11" x14ac:dyDescent="0.25">
      <c r="A2030" s="462" t="s">
        <v>521</v>
      </c>
      <c r="B2030" s="463"/>
      <c r="C2030" s="463"/>
      <c r="D2030" s="463"/>
      <c r="E2030" s="464"/>
      <c r="F2030" s="9"/>
      <c r="G2030" s="9"/>
      <c r="H2030" s="9"/>
      <c r="I2030" s="9"/>
      <c r="J2030" s="9"/>
    </row>
    <row r="2031" spans="1:11" x14ac:dyDescent="0.25">
      <c r="A2031" s="14"/>
      <c r="B2031" s="14"/>
      <c r="C2031" s="14"/>
      <c r="D2031" s="14"/>
      <c r="E2031" s="14"/>
      <c r="F2031" s="2"/>
      <c r="G2031" s="2"/>
      <c r="H2031" s="2"/>
      <c r="I2031" s="2"/>
      <c r="J2031" s="2"/>
    </row>
    <row r="2032" spans="1:11" ht="39" customHeight="1" x14ac:dyDescent="0.25">
      <c r="A2032" s="15" t="s">
        <v>285</v>
      </c>
      <c r="B2032" s="15" t="s">
        <v>286</v>
      </c>
      <c r="C2032" s="15" t="s">
        <v>287</v>
      </c>
      <c r="D2032" s="15" t="s">
        <v>288</v>
      </c>
      <c r="E2032" s="15" t="s">
        <v>289</v>
      </c>
      <c r="F2032" s="2">
        <v>16.088425527450649</v>
      </c>
      <c r="G2032" s="2">
        <v>5.4688679586454327</v>
      </c>
      <c r="H2032" s="2">
        <v>0</v>
      </c>
      <c r="I2032" s="2">
        <v>1.9763584068347388</v>
      </c>
      <c r="J2032" s="2">
        <v>2.1797767639136635E-2</v>
      </c>
      <c r="K2032">
        <v>0.9918682017894459</v>
      </c>
    </row>
    <row r="2033" spans="1:10" ht="15.75" customHeight="1" x14ac:dyDescent="0.25">
      <c r="A2033" s="16"/>
      <c r="B2033" s="16"/>
      <c r="C2033" s="16" t="s">
        <v>290</v>
      </c>
      <c r="D2033" s="16" t="s">
        <v>291</v>
      </c>
      <c r="E2033" s="16" t="s">
        <v>292</v>
      </c>
      <c r="F2033" s="2"/>
      <c r="G2033" s="2"/>
      <c r="H2033" s="2"/>
      <c r="I2033" s="2"/>
      <c r="J2033" s="2"/>
    </row>
    <row r="2034" spans="1:10" ht="24" customHeight="1" x14ac:dyDescent="0.25">
      <c r="A2034" s="38" t="str">
        <f>+'[1]CM.05-SERV.TER.'!$A$9</f>
        <v>Servicio por mantenimiento de  Equipos de computo.</v>
      </c>
      <c r="B2034" s="33" t="str">
        <f>+'[1]CM.05-SERV.TER.'!$C$9</f>
        <v>servicio</v>
      </c>
      <c r="C2034" s="34">
        <f t="shared" ref="C2034:C2039" si="76">E2034/D2034</f>
        <v>1.50979969289139E-2</v>
      </c>
      <c r="D2034" s="35">
        <f>+'[1]CM.05-SERV.TER.'!$D$9</f>
        <v>1065.5999999999999</v>
      </c>
      <c r="E2034" s="36">
        <f>F2032</f>
        <v>16.088425527450649</v>
      </c>
      <c r="F2034" s="2"/>
      <c r="G2034" s="2"/>
      <c r="H2034" s="2"/>
      <c r="I2034" s="2"/>
      <c r="J2034" s="2"/>
    </row>
    <row r="2035" spans="1:10" ht="38.25" customHeight="1" x14ac:dyDescent="0.25">
      <c r="A2035" s="39" t="str">
        <f>+'[1]CM.05-SERV.TER.'!$A$10</f>
        <v>Servicio por  mantenimiento de Impresoras.</v>
      </c>
      <c r="B2035" s="17" t="str">
        <f>+'[1]CM.05-SERV.TER.'!$C$10</f>
        <v>servicio</v>
      </c>
      <c r="C2035" s="18">
        <f t="shared" si="76"/>
        <v>5.1783618583897675E-3</v>
      </c>
      <c r="D2035" s="19">
        <f>+'[1]CM.05-SERV.TER.'!$D$10</f>
        <v>1056.0999999999999</v>
      </c>
      <c r="E2035" s="20">
        <f>G2032</f>
        <v>5.4688679586454327</v>
      </c>
      <c r="F2035" s="2"/>
      <c r="G2035" s="2"/>
      <c r="H2035" s="2"/>
      <c r="I2035" s="2"/>
      <c r="J2035" s="2"/>
    </row>
    <row r="2036" spans="1:10" ht="38.25" customHeight="1" x14ac:dyDescent="0.25">
      <c r="A2036" s="39" t="str">
        <f>+'[1]CM.05-SERV.TER.'!$A$11</f>
        <v>Servicio por mantenimiento de Modulos  de trabajo</v>
      </c>
      <c r="B2036" s="17" t="str">
        <f>+'[1]CM.05-SERV.TER.'!$C$11</f>
        <v>servicio</v>
      </c>
      <c r="C2036" s="18">
        <f t="shared" si="76"/>
        <v>0</v>
      </c>
      <c r="D2036" s="19">
        <f>+'[1]CM.05-SERV.TER.'!$D$11</f>
        <v>188.55555555555554</v>
      </c>
      <c r="E2036" s="20">
        <f>H2032</f>
        <v>0</v>
      </c>
      <c r="F2036" s="2"/>
      <c r="G2036" s="2"/>
      <c r="H2036" s="2"/>
      <c r="I2036" s="2"/>
      <c r="J2036" s="2"/>
    </row>
    <row r="2037" spans="1:10" ht="38.25" customHeight="1" x14ac:dyDescent="0.25">
      <c r="A2037" s="39" t="str">
        <f>+'[1]CM.05-SERV.TER.'!$A$12</f>
        <v xml:space="preserve">Servicio por mantenimiento de escritorio </v>
      </c>
      <c r="B2037" s="17" t="str">
        <f>+'[1]CM.05-SERV.TER.'!$C$12</f>
        <v>servicio</v>
      </c>
      <c r="C2037" s="18">
        <f t="shared" si="76"/>
        <v>6.7547900763945106E-3</v>
      </c>
      <c r="D2037" s="19">
        <f>+'[1]CM.05-SERV.TER.'!$D$12</f>
        <v>292.58620689655174</v>
      </c>
      <c r="E2037" s="20">
        <f>I2032</f>
        <v>1.9763584068347388</v>
      </c>
      <c r="F2037" s="2"/>
      <c r="G2037" s="2"/>
      <c r="H2037" s="2"/>
      <c r="I2037" s="2"/>
      <c r="J2037" s="2"/>
    </row>
    <row r="2038" spans="1:10" x14ac:dyDescent="0.25">
      <c r="A2038" s="39" t="str">
        <f>+'[1]CM.05-SERV.TER.'!$A$13</f>
        <v xml:space="preserve">Servicio por mantenimiento de sillon </v>
      </c>
      <c r="B2038" s="17" t="str">
        <f>+'[1]CM.05-SERV.TER.'!$C$13</f>
        <v>servicio</v>
      </c>
      <c r="C2038" s="18">
        <f t="shared" si="76"/>
        <v>3.5965674360390444E-5</v>
      </c>
      <c r="D2038" s="19">
        <f>+'[1]CM.05-SERV.TER.'!$D$13</f>
        <v>606.07142857142856</v>
      </c>
      <c r="E2038" s="20">
        <f>J2032</f>
        <v>2.1797767639136635E-2</v>
      </c>
      <c r="F2038" s="2"/>
      <c r="G2038" s="2"/>
      <c r="H2038" s="2"/>
      <c r="I2038" s="2"/>
      <c r="J2038" s="2"/>
    </row>
    <row r="2039" spans="1:10" ht="33" customHeight="1" x14ac:dyDescent="0.25">
      <c r="A2039" s="40" t="str">
        <f>+'[1]CM.05-SERV.TER.'!$A$14</f>
        <v>Servicio por mantenimiento de armario</v>
      </c>
      <c r="B2039" s="21" t="str">
        <f>+'[1]CM.05-SERV.TER.'!$C$14</f>
        <v>servicio</v>
      </c>
      <c r="C2039" s="22">
        <f t="shared" si="76"/>
        <v>1.3910703124684037E-2</v>
      </c>
      <c r="D2039" s="23">
        <f>+'[1]CM.05-SERV.TER.'!$D$14</f>
        <v>71.30252100840336</v>
      </c>
      <c r="E2039" s="37">
        <f>K2032</f>
        <v>0.9918682017894459</v>
      </c>
      <c r="F2039" s="2"/>
      <c r="G2039" s="2"/>
      <c r="H2039" s="2"/>
      <c r="I2039" s="2"/>
      <c r="J2039" s="2"/>
    </row>
    <row r="2040" spans="1:10" x14ac:dyDescent="0.25">
      <c r="A2040" s="5"/>
      <c r="B2040" s="6"/>
      <c r="C2040" s="31" t="s">
        <v>293</v>
      </c>
      <c r="D2040" s="32"/>
      <c r="E2040" s="29">
        <f>+SUM(E2034:E2039)</f>
        <v>24.547317862359403</v>
      </c>
      <c r="F2040" s="2"/>
      <c r="G2040" s="2"/>
      <c r="H2040" s="2"/>
      <c r="I2040" s="2"/>
      <c r="J2040" s="2"/>
    </row>
    <row r="2041" spans="1:10" x14ac:dyDescent="0.25">
      <c r="A2041" s="5"/>
      <c r="B2041" s="6"/>
      <c r="C2041" s="24" t="s">
        <v>294</v>
      </c>
      <c r="D2041" s="25"/>
      <c r="E2041" s="26">
        <v>2</v>
      </c>
      <c r="F2041" s="2"/>
      <c r="G2041" s="2"/>
      <c r="H2041" s="2"/>
      <c r="I2041" s="2"/>
      <c r="J2041" s="2"/>
    </row>
    <row r="2042" spans="1:10" x14ac:dyDescent="0.25">
      <c r="A2042" s="5"/>
      <c r="B2042" s="6"/>
      <c r="C2042" s="27" t="s">
        <v>295</v>
      </c>
      <c r="D2042" s="28"/>
      <c r="E2042" s="29">
        <f>+E2040/E2041</f>
        <v>12.273658931179702</v>
      </c>
      <c r="F2042" s="2"/>
      <c r="G2042" s="2"/>
      <c r="H2042" s="2"/>
      <c r="I2042" s="2"/>
      <c r="J2042" s="2"/>
    </row>
    <row r="2043" spans="1:10" x14ac:dyDescent="0.25">
      <c r="A2043" s="4"/>
      <c r="B2043" s="4"/>
      <c r="C2043" s="5"/>
      <c r="D2043" s="6"/>
      <c r="E2043" s="7"/>
      <c r="F2043" s="2"/>
      <c r="G2043" s="2"/>
      <c r="H2043" s="2"/>
      <c r="I2043" s="2"/>
      <c r="J2043" s="2"/>
    </row>
    <row r="2044" spans="1:10" x14ac:dyDescent="0.25">
      <c r="A2044" s="4"/>
      <c r="B2044" s="4"/>
      <c r="C2044" s="5"/>
      <c r="D2044" s="6"/>
      <c r="E2044" s="7"/>
      <c r="F2044" s="2"/>
      <c r="G2044" s="2"/>
      <c r="H2044" s="2"/>
      <c r="I2044" s="2"/>
      <c r="J2044" s="2"/>
    </row>
    <row r="2045" spans="1:10" ht="20.25" customHeight="1" x14ac:dyDescent="0.25">
      <c r="A2045" s="391" t="s">
        <v>279</v>
      </c>
      <c r="B2045" s="391"/>
      <c r="C2045" s="391"/>
      <c r="D2045" s="391"/>
      <c r="E2045" s="391"/>
      <c r="F2045" s="1"/>
      <c r="G2045" s="1"/>
      <c r="H2045" s="2"/>
      <c r="I2045" s="2"/>
      <c r="J2045" s="2"/>
    </row>
    <row r="2046" spans="1:10" x14ac:dyDescent="0.25">
      <c r="A2046" s="3"/>
      <c r="B2046" s="3"/>
      <c r="C2046" s="3"/>
      <c r="D2046" s="3"/>
      <c r="E2046" s="3"/>
      <c r="F2046" s="3"/>
      <c r="G2046" s="3"/>
      <c r="H2046" s="2"/>
      <c r="I2046" s="2"/>
      <c r="J2046" s="2"/>
    </row>
    <row r="2047" spans="1:10" x14ac:dyDescent="0.25">
      <c r="A2047" s="4"/>
      <c r="B2047" s="4"/>
      <c r="C2047" s="5"/>
      <c r="D2047" s="6"/>
      <c r="E2047" s="7"/>
      <c r="F2047" s="2"/>
      <c r="G2047" s="2"/>
      <c r="H2047" s="2"/>
      <c r="I2047" s="2"/>
      <c r="J2047" s="2"/>
    </row>
    <row r="2048" spans="1:10" ht="15.75" x14ac:dyDescent="0.25">
      <c r="A2048" s="392" t="s">
        <v>280</v>
      </c>
      <c r="B2048" s="392"/>
      <c r="C2048" s="392"/>
      <c r="D2048" s="392"/>
      <c r="E2048" s="392"/>
      <c r="F2048" s="2"/>
      <c r="G2048" s="2"/>
      <c r="H2048" s="2"/>
      <c r="I2048" s="2"/>
      <c r="J2048" s="2"/>
    </row>
    <row r="2049" spans="1:11" ht="15.75" customHeight="1" x14ac:dyDescent="0.25">
      <c r="A2049" s="393" t="s">
        <v>281</v>
      </c>
      <c r="B2049" s="393"/>
      <c r="C2049" s="393"/>
      <c r="D2049" s="393"/>
      <c r="E2049" s="393"/>
      <c r="F2049" s="2"/>
      <c r="G2049" s="2"/>
      <c r="H2049" s="2"/>
      <c r="I2049" s="2"/>
      <c r="J2049" s="2"/>
    </row>
    <row r="2050" spans="1:11" x14ac:dyDescent="0.25">
      <c r="A2050" s="2"/>
      <c r="B2050" s="8"/>
      <c r="C2050" s="8"/>
      <c r="D2050" s="2"/>
      <c r="E2050" s="2"/>
      <c r="F2050" s="2"/>
      <c r="G2050" s="2"/>
      <c r="H2050" s="2"/>
      <c r="I2050" s="2"/>
      <c r="J2050" s="2"/>
    </row>
    <row r="2051" spans="1:11" x14ac:dyDescent="0.25">
      <c r="A2051" s="9" t="s">
        <v>282</v>
      </c>
      <c r="B2051" s="9"/>
      <c r="C2051" s="10"/>
      <c r="D2051" s="9"/>
      <c r="E2051" s="9"/>
      <c r="F2051" s="9"/>
      <c r="G2051" s="9"/>
      <c r="H2051" s="9"/>
      <c r="I2051" s="9"/>
      <c r="J2051" s="11"/>
    </row>
    <row r="2052" spans="1:11" x14ac:dyDescent="0.25">
      <c r="A2052" s="468" t="s">
        <v>4</v>
      </c>
      <c r="B2052" s="469"/>
      <c r="C2052" s="469"/>
      <c r="D2052" s="469"/>
      <c r="E2052" s="470"/>
      <c r="F2052" s="9"/>
      <c r="G2052" s="9"/>
      <c r="H2052" s="9"/>
      <c r="I2052" s="9"/>
      <c r="J2052" s="9"/>
    </row>
    <row r="2053" spans="1:11" x14ac:dyDescent="0.25">
      <c r="A2053" s="295" t="s">
        <v>64</v>
      </c>
      <c r="B2053" s="12"/>
      <c r="C2053" s="13"/>
      <c r="D2053" s="12"/>
      <c r="E2053" s="296"/>
      <c r="F2053" s="12"/>
      <c r="G2053" s="12"/>
      <c r="H2053" s="12"/>
      <c r="I2053" s="12"/>
      <c r="J2053" s="11"/>
    </row>
    <row r="2054" spans="1:11" ht="50.25" customHeight="1" x14ac:dyDescent="0.25">
      <c r="A2054" s="536" t="s">
        <v>65</v>
      </c>
      <c r="B2054" s="537"/>
      <c r="C2054" s="537"/>
      <c r="D2054" s="537"/>
      <c r="E2054" s="538"/>
      <c r="F2054" s="9"/>
      <c r="G2054" s="9"/>
      <c r="H2054" s="9"/>
      <c r="I2054" s="9"/>
      <c r="J2054" s="9"/>
    </row>
    <row r="2055" spans="1:11" x14ac:dyDescent="0.25">
      <c r="A2055" s="12"/>
      <c r="B2055" s="12"/>
      <c r="C2055" s="13"/>
      <c r="D2055" s="12"/>
      <c r="E2055" s="12"/>
      <c r="F2055" s="12"/>
      <c r="G2055" s="12"/>
      <c r="H2055" s="12"/>
      <c r="I2055" s="12"/>
      <c r="J2055" s="11"/>
    </row>
    <row r="2056" spans="1:11" x14ac:dyDescent="0.25">
      <c r="A2056" s="9" t="s">
        <v>283</v>
      </c>
      <c r="B2056" s="9"/>
      <c r="C2056" s="13"/>
      <c r="D2056" s="12"/>
      <c r="E2056" s="12"/>
      <c r="F2056" s="12"/>
      <c r="G2056" s="12"/>
      <c r="H2056" s="12"/>
      <c r="I2056" s="12"/>
      <c r="J2056" s="11"/>
    </row>
    <row r="2057" spans="1:11" x14ac:dyDescent="0.25">
      <c r="A2057" s="462" t="s">
        <v>521</v>
      </c>
      <c r="B2057" s="463"/>
      <c r="C2057" s="463"/>
      <c r="D2057" s="463"/>
      <c r="E2057" s="464"/>
      <c r="F2057" s="9"/>
      <c r="G2057" s="9"/>
      <c r="H2057" s="9"/>
      <c r="I2057" s="9"/>
      <c r="J2057" s="9"/>
    </row>
    <row r="2058" spans="1:11" x14ac:dyDescent="0.25">
      <c r="A2058" s="14"/>
      <c r="B2058" s="14"/>
      <c r="C2058" s="14"/>
      <c r="D2058" s="14"/>
      <c r="E2058" s="14"/>
      <c r="F2058" s="2"/>
      <c r="G2058" s="2"/>
      <c r="H2058" s="2"/>
      <c r="I2058" s="2"/>
      <c r="J2058" s="2"/>
    </row>
    <row r="2059" spans="1:11" ht="39" customHeight="1" x14ac:dyDescent="0.25">
      <c r="A2059" s="15" t="s">
        <v>285</v>
      </c>
      <c r="B2059" s="15" t="s">
        <v>286</v>
      </c>
      <c r="C2059" s="15" t="s">
        <v>287</v>
      </c>
      <c r="D2059" s="15" t="s">
        <v>288</v>
      </c>
      <c r="E2059" s="15" t="s">
        <v>289</v>
      </c>
      <c r="F2059" s="2">
        <v>3.1058146586373696</v>
      </c>
      <c r="G2059" s="2">
        <v>1.5390629039916133</v>
      </c>
      <c r="H2059" s="2">
        <v>0</v>
      </c>
      <c r="I2059" s="2">
        <v>0.42638819927478261</v>
      </c>
      <c r="J2059" s="2">
        <v>0</v>
      </c>
      <c r="K2059">
        <v>0.31172918770509317</v>
      </c>
    </row>
    <row r="2060" spans="1:11" ht="15.75" customHeight="1" x14ac:dyDescent="0.25">
      <c r="A2060" s="16"/>
      <c r="B2060" s="16"/>
      <c r="C2060" s="16" t="s">
        <v>290</v>
      </c>
      <c r="D2060" s="16" t="s">
        <v>291</v>
      </c>
      <c r="E2060" s="16" t="s">
        <v>292</v>
      </c>
      <c r="F2060" s="2"/>
      <c r="G2060" s="2"/>
      <c r="H2060" s="2"/>
      <c r="I2060" s="2"/>
      <c r="J2060" s="2"/>
    </row>
    <row r="2061" spans="1:11" ht="24" customHeight="1" x14ac:dyDescent="0.25">
      <c r="A2061" s="38" t="str">
        <f>+'[1]CM.05-SERV.TER.'!$A$9</f>
        <v>Servicio por mantenimiento de  Equipos de computo.</v>
      </c>
      <c r="B2061" s="33" t="str">
        <f>+'[1]CM.05-SERV.TER.'!$C$9</f>
        <v>servicio</v>
      </c>
      <c r="C2061" s="34">
        <f t="shared" ref="C2061:C2066" si="77">E2061/D2061</f>
        <v>2.9146158583308653E-3</v>
      </c>
      <c r="D2061" s="35">
        <f>+'[1]CM.05-SERV.TER.'!$D$9</f>
        <v>1065.5999999999999</v>
      </c>
      <c r="E2061" s="36">
        <f>F2059</f>
        <v>3.1058146586373696</v>
      </c>
      <c r="F2061" s="2"/>
      <c r="G2061" s="2"/>
      <c r="H2061" s="2"/>
      <c r="I2061" s="2"/>
      <c r="J2061" s="2"/>
    </row>
    <row r="2062" spans="1:11" ht="38.25" customHeight="1" x14ac:dyDescent="0.25">
      <c r="A2062" s="39" t="str">
        <f>+'[1]CM.05-SERV.TER.'!$A$10</f>
        <v>Servicio por  mantenimiento de Impresoras.</v>
      </c>
      <c r="B2062" s="17" t="str">
        <f>+'[1]CM.05-SERV.TER.'!$C$10</f>
        <v>servicio</v>
      </c>
      <c r="C2062" s="18">
        <f t="shared" si="77"/>
        <v>1.4573079291654327E-3</v>
      </c>
      <c r="D2062" s="19">
        <f>+'[1]CM.05-SERV.TER.'!$D$10</f>
        <v>1056.0999999999999</v>
      </c>
      <c r="E2062" s="20">
        <f>G2059</f>
        <v>1.5390629039916133</v>
      </c>
      <c r="F2062" s="2"/>
      <c r="G2062" s="2"/>
      <c r="H2062" s="2"/>
      <c r="I2062" s="2"/>
      <c r="J2062" s="2"/>
    </row>
    <row r="2063" spans="1:11" ht="38.25" customHeight="1" x14ac:dyDescent="0.25">
      <c r="A2063" s="39" t="str">
        <f>+'[1]CM.05-SERV.TER.'!$A$11</f>
        <v>Servicio por mantenimiento de Modulos  de trabajo</v>
      </c>
      <c r="B2063" s="17" t="str">
        <f>+'[1]CM.05-SERV.TER.'!$C$11</f>
        <v>servicio</v>
      </c>
      <c r="C2063" s="18">
        <f t="shared" si="77"/>
        <v>0</v>
      </c>
      <c r="D2063" s="19">
        <f>+'[1]CM.05-SERV.TER.'!$D$11</f>
        <v>188.55555555555554</v>
      </c>
      <c r="E2063" s="20">
        <f>H2059</f>
        <v>0</v>
      </c>
      <c r="F2063" s="2"/>
      <c r="G2063" s="2"/>
      <c r="H2063" s="2"/>
      <c r="I2063" s="2"/>
      <c r="J2063" s="2"/>
    </row>
    <row r="2064" spans="1:11" ht="38.25" customHeight="1" x14ac:dyDescent="0.25">
      <c r="A2064" s="39" t="str">
        <f>+'[1]CM.05-SERV.TER.'!$A$12</f>
        <v xml:space="preserve">Servicio por mantenimiento de escritorio </v>
      </c>
      <c r="B2064" s="17" t="str">
        <f>+'[1]CM.05-SERV.TER.'!$C$12</f>
        <v>servicio</v>
      </c>
      <c r="C2064" s="18">
        <f t="shared" si="77"/>
        <v>1.4573079291654324E-3</v>
      </c>
      <c r="D2064" s="19">
        <f>+'[1]CM.05-SERV.TER.'!$D$12</f>
        <v>292.58620689655174</v>
      </c>
      <c r="E2064" s="20">
        <f>I2059</f>
        <v>0.42638819927478261</v>
      </c>
      <c r="F2064" s="2"/>
      <c r="G2064" s="2"/>
      <c r="H2064" s="2"/>
      <c r="I2064" s="2"/>
      <c r="J2064" s="2"/>
    </row>
    <row r="2065" spans="1:10" x14ac:dyDescent="0.25">
      <c r="A2065" s="39" t="str">
        <f>+'[1]CM.05-SERV.TER.'!$A$13</f>
        <v xml:space="preserve">Servicio por mantenimiento de sillon </v>
      </c>
      <c r="B2065" s="17" t="str">
        <f>+'[1]CM.05-SERV.TER.'!$C$13</f>
        <v>servicio</v>
      </c>
      <c r="C2065" s="18">
        <f t="shared" si="77"/>
        <v>0</v>
      </c>
      <c r="D2065" s="19">
        <f>+'[1]CM.05-SERV.TER.'!$D$13</f>
        <v>606.07142857142856</v>
      </c>
      <c r="E2065" s="20">
        <f>J2059</f>
        <v>0</v>
      </c>
      <c r="F2065" s="2"/>
      <c r="G2065" s="2"/>
      <c r="H2065" s="2"/>
      <c r="I2065" s="2"/>
      <c r="J2065" s="2"/>
    </row>
    <row r="2066" spans="1:10" ht="33" customHeight="1" x14ac:dyDescent="0.25">
      <c r="A2066" s="40" t="str">
        <f>+'[1]CM.05-SERV.TER.'!$A$14</f>
        <v>Servicio por mantenimiento de armario</v>
      </c>
      <c r="B2066" s="21" t="str">
        <f>+'[1]CM.05-SERV.TER.'!$C$14</f>
        <v>servicio</v>
      </c>
      <c r="C2066" s="22">
        <f t="shared" si="77"/>
        <v>4.371923787496298E-3</v>
      </c>
      <c r="D2066" s="23">
        <f>+'[1]CM.05-SERV.TER.'!$D$14</f>
        <v>71.30252100840336</v>
      </c>
      <c r="E2066" s="37">
        <f>K2059</f>
        <v>0.31172918770509317</v>
      </c>
      <c r="F2066" s="2"/>
      <c r="G2066" s="2"/>
      <c r="H2066" s="2"/>
      <c r="I2066" s="2"/>
      <c r="J2066" s="2"/>
    </row>
    <row r="2067" spans="1:10" x14ac:dyDescent="0.25">
      <c r="A2067" s="5"/>
      <c r="B2067" s="6"/>
      <c r="C2067" s="31" t="s">
        <v>293</v>
      </c>
      <c r="D2067" s="32"/>
      <c r="E2067" s="29">
        <f>+SUM(E2061:E2066)</f>
        <v>5.3829949496088583</v>
      </c>
      <c r="F2067" s="2"/>
      <c r="G2067" s="2"/>
      <c r="H2067" s="2"/>
      <c r="I2067" s="2"/>
      <c r="J2067" s="2"/>
    </row>
    <row r="2068" spans="1:10" x14ac:dyDescent="0.25">
      <c r="A2068" s="5"/>
      <c r="B2068" s="6"/>
      <c r="C2068" s="24" t="s">
        <v>294</v>
      </c>
      <c r="D2068" s="25"/>
      <c r="E2068" s="26">
        <v>2</v>
      </c>
      <c r="F2068" s="2"/>
      <c r="G2068" s="2"/>
      <c r="H2068" s="2"/>
      <c r="I2068" s="2"/>
      <c r="J2068" s="2"/>
    </row>
    <row r="2069" spans="1:10" x14ac:dyDescent="0.25">
      <c r="A2069" s="5"/>
      <c r="B2069" s="6"/>
      <c r="C2069" s="27" t="s">
        <v>295</v>
      </c>
      <c r="D2069" s="28"/>
      <c r="E2069" s="29">
        <f>+E2067/E2068</f>
        <v>2.6914974748044291</v>
      </c>
      <c r="F2069" s="2"/>
      <c r="G2069" s="2"/>
      <c r="H2069" s="2"/>
      <c r="I2069" s="2"/>
      <c r="J2069" s="2"/>
    </row>
    <row r="2072" spans="1:10" ht="20.25" customHeight="1" x14ac:dyDescent="0.25">
      <c r="A2072" s="391" t="s">
        <v>279</v>
      </c>
      <c r="B2072" s="391"/>
      <c r="C2072" s="391"/>
      <c r="D2072" s="391"/>
      <c r="E2072" s="391"/>
      <c r="F2072" s="1"/>
      <c r="G2072" s="1"/>
      <c r="H2072" s="2"/>
      <c r="I2072" s="2"/>
      <c r="J2072" s="2"/>
    </row>
    <row r="2073" spans="1:10" x14ac:dyDescent="0.25">
      <c r="A2073" s="3"/>
      <c r="B2073" s="3"/>
      <c r="C2073" s="3"/>
      <c r="D2073" s="3"/>
      <c r="E2073" s="3"/>
      <c r="F2073" s="3"/>
      <c r="G2073" s="3"/>
      <c r="H2073" s="2"/>
      <c r="I2073" s="2"/>
      <c r="J2073" s="2"/>
    </row>
    <row r="2074" spans="1:10" x14ac:dyDescent="0.25">
      <c r="A2074" s="4"/>
      <c r="B2074" s="4"/>
      <c r="C2074" s="5"/>
      <c r="D2074" s="6"/>
      <c r="E2074" s="7"/>
      <c r="F2074" s="2"/>
      <c r="G2074" s="2"/>
      <c r="H2074" s="2"/>
      <c r="I2074" s="2"/>
      <c r="J2074" s="2"/>
    </row>
    <row r="2075" spans="1:10" ht="15.75" x14ac:dyDescent="0.25">
      <c r="A2075" s="392" t="s">
        <v>280</v>
      </c>
      <c r="B2075" s="392"/>
      <c r="C2075" s="392"/>
      <c r="D2075" s="392"/>
      <c r="E2075" s="392"/>
      <c r="F2075" s="2"/>
      <c r="G2075" s="2"/>
      <c r="H2075" s="2"/>
      <c r="I2075" s="2"/>
      <c r="J2075" s="2"/>
    </row>
    <row r="2076" spans="1:10" ht="15.75" customHeight="1" x14ac:dyDescent="0.25">
      <c r="A2076" s="393" t="s">
        <v>281</v>
      </c>
      <c r="B2076" s="393"/>
      <c r="C2076" s="393"/>
      <c r="D2076" s="393"/>
      <c r="E2076" s="393"/>
      <c r="F2076" s="2"/>
      <c r="G2076" s="2"/>
      <c r="H2076" s="2"/>
      <c r="I2076" s="2"/>
      <c r="J2076" s="2"/>
    </row>
    <row r="2077" spans="1:10" x14ac:dyDescent="0.25">
      <c r="A2077" s="2"/>
      <c r="B2077" s="8"/>
      <c r="C2077" s="8"/>
      <c r="D2077" s="2"/>
      <c r="E2077" s="2"/>
      <c r="F2077" s="2"/>
      <c r="G2077" s="2"/>
      <c r="H2077" s="2"/>
      <c r="I2077" s="2"/>
      <c r="J2077" s="2"/>
    </row>
    <row r="2078" spans="1:10" x14ac:dyDescent="0.25">
      <c r="A2078" s="9" t="s">
        <v>282</v>
      </c>
      <c r="B2078" s="9"/>
      <c r="C2078" s="10"/>
      <c r="D2078" s="9"/>
      <c r="E2078" s="9"/>
      <c r="F2078" s="9"/>
      <c r="G2078" s="9"/>
      <c r="H2078" s="9"/>
      <c r="I2078" s="9"/>
      <c r="J2078" s="11"/>
    </row>
    <row r="2079" spans="1:10" x14ac:dyDescent="0.25">
      <c r="A2079" s="468" t="s">
        <v>4</v>
      </c>
      <c r="B2079" s="469"/>
      <c r="C2079" s="469"/>
      <c r="D2079" s="469"/>
      <c r="E2079" s="470"/>
      <c r="F2079" s="9"/>
      <c r="G2079" s="9"/>
      <c r="H2079" s="9"/>
      <c r="I2079" s="9"/>
      <c r="J2079" s="9"/>
    </row>
    <row r="2080" spans="1:10" x14ac:dyDescent="0.25">
      <c r="A2080" s="295" t="s">
        <v>56</v>
      </c>
      <c r="B2080" s="12"/>
      <c r="C2080" s="13"/>
      <c r="D2080" s="12"/>
      <c r="E2080" s="296"/>
      <c r="F2080" s="12"/>
      <c r="G2080" s="12"/>
      <c r="H2080" s="12"/>
      <c r="I2080" s="12"/>
      <c r="J2080" s="11"/>
    </row>
    <row r="2081" spans="1:11" ht="50.25" customHeight="1" x14ac:dyDescent="0.25">
      <c r="A2081" s="536" t="s">
        <v>66</v>
      </c>
      <c r="B2081" s="537"/>
      <c r="C2081" s="537"/>
      <c r="D2081" s="537"/>
      <c r="E2081" s="538"/>
      <c r="F2081" s="9"/>
      <c r="G2081" s="9"/>
      <c r="H2081" s="9"/>
      <c r="I2081" s="9"/>
      <c r="J2081" s="9"/>
    </row>
    <row r="2082" spans="1:11" x14ac:dyDescent="0.25">
      <c r="A2082" s="12"/>
      <c r="B2082" s="12"/>
      <c r="C2082" s="13"/>
      <c r="D2082" s="12"/>
      <c r="E2082" s="12"/>
      <c r="F2082" s="12"/>
      <c r="G2082" s="12"/>
      <c r="H2082" s="12"/>
      <c r="I2082" s="12"/>
      <c r="J2082" s="11"/>
    </row>
    <row r="2083" spans="1:11" x14ac:dyDescent="0.25">
      <c r="A2083" s="9" t="s">
        <v>283</v>
      </c>
      <c r="B2083" s="9"/>
      <c r="C2083" s="13"/>
      <c r="D2083" s="12"/>
      <c r="E2083" s="12"/>
      <c r="F2083" s="12"/>
      <c r="G2083" s="12"/>
      <c r="H2083" s="12"/>
      <c r="I2083" s="12"/>
      <c r="J2083" s="11"/>
    </row>
    <row r="2084" spans="1:11" x14ac:dyDescent="0.25">
      <c r="A2084" s="462" t="s">
        <v>521</v>
      </c>
      <c r="B2084" s="463"/>
      <c r="C2084" s="463"/>
      <c r="D2084" s="463"/>
      <c r="E2084" s="464"/>
      <c r="F2084" s="9"/>
      <c r="G2084" s="9"/>
      <c r="H2084" s="9"/>
      <c r="I2084" s="9"/>
      <c r="J2084" s="9"/>
    </row>
    <row r="2085" spans="1:11" x14ac:dyDescent="0.25">
      <c r="A2085" s="14"/>
      <c r="B2085" s="14"/>
      <c r="C2085" s="14"/>
      <c r="D2085" s="14"/>
      <c r="E2085" s="14"/>
      <c r="F2085" s="2"/>
      <c r="G2085" s="2"/>
      <c r="H2085" s="2"/>
      <c r="I2085" s="2"/>
      <c r="J2085" s="2"/>
    </row>
    <row r="2086" spans="1:11" ht="39" customHeight="1" x14ac:dyDescent="0.25">
      <c r="A2086" s="15" t="s">
        <v>285</v>
      </c>
      <c r="B2086" s="15" t="s">
        <v>286</v>
      </c>
      <c r="C2086" s="15" t="s">
        <v>287</v>
      </c>
      <c r="D2086" s="15" t="s">
        <v>288</v>
      </c>
      <c r="E2086" s="15" t="s">
        <v>289</v>
      </c>
      <c r="F2086" s="2">
        <v>16.088425527450649</v>
      </c>
      <c r="G2086" s="2">
        <v>5.4688679586454327</v>
      </c>
      <c r="H2086" s="2">
        <v>0</v>
      </c>
      <c r="I2086" s="2">
        <v>1.9763584068347388</v>
      </c>
      <c r="J2086" s="2">
        <v>2.1797767639136635E-2</v>
      </c>
      <c r="K2086">
        <v>0.9918682017894459</v>
      </c>
    </row>
    <row r="2087" spans="1:11" ht="15.75" customHeight="1" x14ac:dyDescent="0.25">
      <c r="A2087" s="16"/>
      <c r="B2087" s="16"/>
      <c r="C2087" s="16" t="s">
        <v>290</v>
      </c>
      <c r="D2087" s="16" t="s">
        <v>291</v>
      </c>
      <c r="E2087" s="16" t="s">
        <v>292</v>
      </c>
      <c r="F2087" s="2"/>
      <c r="G2087" s="2"/>
      <c r="H2087" s="2"/>
      <c r="I2087" s="2"/>
      <c r="J2087" s="2"/>
    </row>
    <row r="2088" spans="1:11" ht="24" customHeight="1" x14ac:dyDescent="0.25">
      <c r="A2088" s="38" t="str">
        <f>+'[1]CM.05-SERV.TER.'!$A$9</f>
        <v>Servicio por mantenimiento de  Equipos de computo.</v>
      </c>
      <c r="B2088" s="33" t="str">
        <f>+'[1]CM.05-SERV.TER.'!$C$9</f>
        <v>servicio</v>
      </c>
      <c r="C2088" s="34">
        <f t="shared" ref="C2088:C2093" si="78">E2088/D2088</f>
        <v>1.50979969289139E-2</v>
      </c>
      <c r="D2088" s="35">
        <f>+'[1]CM.05-SERV.TER.'!$D$9</f>
        <v>1065.5999999999999</v>
      </c>
      <c r="E2088" s="36">
        <f>F2086</f>
        <v>16.088425527450649</v>
      </c>
      <c r="F2088" s="2"/>
      <c r="G2088" s="2"/>
      <c r="H2088" s="2"/>
      <c r="I2088" s="2"/>
      <c r="J2088" s="2"/>
    </row>
    <row r="2089" spans="1:11" ht="38.25" customHeight="1" x14ac:dyDescent="0.25">
      <c r="A2089" s="39" t="str">
        <f>+'[1]CM.05-SERV.TER.'!$A$10</f>
        <v>Servicio por  mantenimiento de Impresoras.</v>
      </c>
      <c r="B2089" s="17" t="str">
        <f>+'[1]CM.05-SERV.TER.'!$C$10</f>
        <v>servicio</v>
      </c>
      <c r="C2089" s="18">
        <f t="shared" si="78"/>
        <v>5.1783618583897675E-3</v>
      </c>
      <c r="D2089" s="19">
        <f>+'[1]CM.05-SERV.TER.'!$D$10</f>
        <v>1056.0999999999999</v>
      </c>
      <c r="E2089" s="20">
        <f>G2086</f>
        <v>5.4688679586454327</v>
      </c>
      <c r="F2089" s="2"/>
      <c r="G2089" s="2"/>
      <c r="H2089" s="2"/>
      <c r="I2089" s="2"/>
      <c r="J2089" s="2"/>
    </row>
    <row r="2090" spans="1:11" ht="38.25" customHeight="1" x14ac:dyDescent="0.25">
      <c r="A2090" s="39" t="str">
        <f>+'[1]CM.05-SERV.TER.'!$A$11</f>
        <v>Servicio por mantenimiento de Modulos  de trabajo</v>
      </c>
      <c r="B2090" s="17" t="str">
        <f>+'[1]CM.05-SERV.TER.'!$C$11</f>
        <v>servicio</v>
      </c>
      <c r="C2090" s="18">
        <f t="shared" si="78"/>
        <v>0</v>
      </c>
      <c r="D2090" s="19">
        <f>+'[1]CM.05-SERV.TER.'!$D$11</f>
        <v>188.55555555555554</v>
      </c>
      <c r="E2090" s="20">
        <f>H2086</f>
        <v>0</v>
      </c>
      <c r="F2090" s="2"/>
      <c r="G2090" s="2"/>
      <c r="H2090" s="2"/>
      <c r="I2090" s="2"/>
      <c r="J2090" s="2"/>
    </row>
    <row r="2091" spans="1:11" ht="38.25" customHeight="1" x14ac:dyDescent="0.25">
      <c r="A2091" s="39" t="str">
        <f>+'[1]CM.05-SERV.TER.'!$A$12</f>
        <v xml:space="preserve">Servicio por mantenimiento de escritorio </v>
      </c>
      <c r="B2091" s="17" t="str">
        <f>+'[1]CM.05-SERV.TER.'!$C$12</f>
        <v>servicio</v>
      </c>
      <c r="C2091" s="18">
        <f t="shared" si="78"/>
        <v>6.7547900763945106E-3</v>
      </c>
      <c r="D2091" s="19">
        <f>+'[1]CM.05-SERV.TER.'!$D$12</f>
        <v>292.58620689655174</v>
      </c>
      <c r="E2091" s="20">
        <f>I2086</f>
        <v>1.9763584068347388</v>
      </c>
      <c r="F2091" s="2"/>
      <c r="G2091" s="2"/>
      <c r="H2091" s="2"/>
      <c r="I2091" s="2"/>
      <c r="J2091" s="2"/>
    </row>
    <row r="2092" spans="1:11" x14ac:dyDescent="0.25">
      <c r="A2092" s="39" t="str">
        <f>+'[1]CM.05-SERV.TER.'!$A$13</f>
        <v xml:space="preserve">Servicio por mantenimiento de sillon </v>
      </c>
      <c r="B2092" s="17" t="str">
        <f>+'[1]CM.05-SERV.TER.'!$C$13</f>
        <v>servicio</v>
      </c>
      <c r="C2092" s="18">
        <f t="shared" si="78"/>
        <v>3.5965674360390444E-5</v>
      </c>
      <c r="D2092" s="19">
        <f>+'[1]CM.05-SERV.TER.'!$D$13</f>
        <v>606.07142857142856</v>
      </c>
      <c r="E2092" s="20">
        <f>J2086</f>
        <v>2.1797767639136635E-2</v>
      </c>
      <c r="F2092" s="2"/>
      <c r="G2092" s="2"/>
      <c r="H2092" s="2"/>
      <c r="I2092" s="2"/>
      <c r="J2092" s="2"/>
    </row>
    <row r="2093" spans="1:11" ht="33" customHeight="1" x14ac:dyDescent="0.25">
      <c r="A2093" s="40" t="str">
        <f>+'[1]CM.05-SERV.TER.'!$A$14</f>
        <v>Servicio por mantenimiento de armario</v>
      </c>
      <c r="B2093" s="21" t="str">
        <f>+'[1]CM.05-SERV.TER.'!$C$14</f>
        <v>servicio</v>
      </c>
      <c r="C2093" s="22">
        <f t="shared" si="78"/>
        <v>1.3910703124684037E-2</v>
      </c>
      <c r="D2093" s="23">
        <f>+'[1]CM.05-SERV.TER.'!$D$14</f>
        <v>71.30252100840336</v>
      </c>
      <c r="E2093" s="37">
        <f>K2086</f>
        <v>0.9918682017894459</v>
      </c>
      <c r="F2093" s="2"/>
      <c r="G2093" s="2"/>
      <c r="H2093" s="2"/>
      <c r="I2093" s="2"/>
      <c r="J2093" s="2"/>
    </row>
    <row r="2094" spans="1:11" x14ac:dyDescent="0.25">
      <c r="A2094" s="5"/>
      <c r="B2094" s="6"/>
      <c r="C2094" s="31" t="s">
        <v>293</v>
      </c>
      <c r="D2094" s="32"/>
      <c r="E2094" s="29">
        <f>+SUM(E2088:E2093)</f>
        <v>24.547317862359403</v>
      </c>
      <c r="F2094" s="2"/>
      <c r="G2094" s="2"/>
      <c r="H2094" s="2"/>
      <c r="I2094" s="2"/>
      <c r="J2094" s="2"/>
    </row>
    <row r="2095" spans="1:11" x14ac:dyDescent="0.25">
      <c r="A2095" s="5"/>
      <c r="B2095" s="6"/>
      <c r="C2095" s="24" t="s">
        <v>294</v>
      </c>
      <c r="D2095" s="25"/>
      <c r="E2095" s="26">
        <v>2</v>
      </c>
      <c r="F2095" s="2"/>
      <c r="G2095" s="2"/>
      <c r="H2095" s="2"/>
      <c r="I2095" s="2"/>
      <c r="J2095" s="2"/>
    </row>
    <row r="2096" spans="1:11" x14ac:dyDescent="0.25">
      <c r="A2096" s="5"/>
      <c r="B2096" s="6"/>
      <c r="C2096" s="27" t="s">
        <v>295</v>
      </c>
      <c r="D2096" s="28"/>
      <c r="E2096" s="29">
        <f>+E2094/E2095</f>
        <v>12.273658931179702</v>
      </c>
      <c r="F2096" s="2"/>
      <c r="G2096" s="2"/>
      <c r="H2096" s="2"/>
      <c r="I2096" s="2"/>
      <c r="J2096" s="2"/>
    </row>
    <row r="2099" spans="1:10" ht="20.25" customHeight="1" x14ac:dyDescent="0.25">
      <c r="A2099" s="391" t="s">
        <v>279</v>
      </c>
      <c r="B2099" s="391"/>
      <c r="C2099" s="391"/>
      <c r="D2099" s="391"/>
      <c r="E2099" s="391"/>
      <c r="F2099" s="1"/>
      <c r="G2099" s="1"/>
      <c r="H2099" s="2"/>
      <c r="I2099" s="2"/>
      <c r="J2099" s="2"/>
    </row>
    <row r="2100" spans="1:10" x14ac:dyDescent="0.25">
      <c r="A2100" s="3"/>
      <c r="B2100" s="3"/>
      <c r="C2100" s="3"/>
      <c r="D2100" s="3"/>
      <c r="E2100" s="3"/>
      <c r="F2100" s="3"/>
      <c r="G2100" s="3"/>
      <c r="H2100" s="2"/>
      <c r="I2100" s="2"/>
      <c r="J2100" s="2"/>
    </row>
    <row r="2101" spans="1:10" x14ac:dyDescent="0.25">
      <c r="A2101" s="4"/>
      <c r="B2101" s="4"/>
      <c r="C2101" s="5"/>
      <c r="D2101" s="6"/>
      <c r="E2101" s="7"/>
      <c r="F2101" s="2"/>
      <c r="G2101" s="2"/>
      <c r="H2101" s="2"/>
      <c r="I2101" s="2"/>
      <c r="J2101" s="2"/>
    </row>
    <row r="2102" spans="1:10" ht="15.75" x14ac:dyDescent="0.25">
      <c r="A2102" s="392" t="s">
        <v>280</v>
      </c>
      <c r="B2102" s="392"/>
      <c r="C2102" s="392"/>
      <c r="D2102" s="392"/>
      <c r="E2102" s="392"/>
      <c r="F2102" s="2"/>
      <c r="G2102" s="2"/>
      <c r="H2102" s="2"/>
      <c r="I2102" s="2"/>
      <c r="J2102" s="2"/>
    </row>
    <row r="2103" spans="1:10" ht="15.75" customHeight="1" x14ac:dyDescent="0.25">
      <c r="A2103" s="393" t="s">
        <v>281</v>
      </c>
      <c r="B2103" s="393"/>
      <c r="C2103" s="393"/>
      <c r="D2103" s="393"/>
      <c r="E2103" s="393"/>
      <c r="F2103" s="2"/>
      <c r="G2103" s="2"/>
      <c r="H2103" s="2"/>
      <c r="I2103" s="2"/>
      <c r="J2103" s="2"/>
    </row>
    <row r="2104" spans="1:10" x14ac:dyDescent="0.25">
      <c r="A2104" s="2"/>
      <c r="B2104" s="8"/>
      <c r="C2104" s="8"/>
      <c r="D2104" s="2"/>
      <c r="E2104" s="2"/>
      <c r="F2104" s="2"/>
      <c r="G2104" s="2"/>
      <c r="H2104" s="2"/>
      <c r="I2104" s="2"/>
      <c r="J2104" s="2"/>
    </row>
    <row r="2105" spans="1:10" x14ac:dyDescent="0.25">
      <c r="A2105" s="9" t="s">
        <v>282</v>
      </c>
      <c r="B2105" s="9"/>
      <c r="C2105" s="10"/>
      <c r="D2105" s="9"/>
      <c r="E2105" s="9"/>
      <c r="F2105" s="9"/>
      <c r="G2105" s="9"/>
      <c r="H2105" s="9"/>
      <c r="I2105" s="9"/>
      <c r="J2105" s="11"/>
    </row>
    <row r="2106" spans="1:10" x14ac:dyDescent="0.25">
      <c r="A2106" s="468" t="s">
        <v>4</v>
      </c>
      <c r="B2106" s="469"/>
      <c r="C2106" s="469"/>
      <c r="D2106" s="469"/>
      <c r="E2106" s="470"/>
      <c r="F2106" s="9"/>
      <c r="G2106" s="9"/>
      <c r="H2106" s="9"/>
      <c r="I2106" s="9"/>
      <c r="J2106" s="9"/>
    </row>
    <row r="2107" spans="1:10" x14ac:dyDescent="0.25">
      <c r="A2107" s="295" t="s">
        <v>56</v>
      </c>
      <c r="B2107" s="12"/>
      <c r="C2107" s="13"/>
      <c r="D2107" s="12"/>
      <c r="E2107" s="296"/>
      <c r="F2107" s="12"/>
      <c r="G2107" s="12"/>
      <c r="H2107" s="12"/>
      <c r="I2107" s="12"/>
      <c r="J2107" s="11"/>
    </row>
    <row r="2108" spans="1:10" x14ac:dyDescent="0.25">
      <c r="A2108" s="295" t="s">
        <v>67</v>
      </c>
      <c r="B2108" s="12"/>
      <c r="C2108" s="13"/>
      <c r="D2108" s="12"/>
      <c r="E2108" s="296"/>
      <c r="F2108" s="12"/>
      <c r="G2108" s="12"/>
      <c r="H2108" s="12"/>
      <c r="I2108" s="12"/>
      <c r="J2108" s="11"/>
    </row>
    <row r="2109" spans="1:10" x14ac:dyDescent="0.25">
      <c r="A2109" s="295"/>
      <c r="B2109" s="12"/>
      <c r="C2109" s="13"/>
      <c r="D2109" s="12"/>
      <c r="E2109" s="296"/>
      <c r="F2109" s="12"/>
      <c r="G2109" s="12"/>
      <c r="H2109" s="12"/>
      <c r="I2109" s="12"/>
      <c r="J2109" s="11"/>
    </row>
    <row r="2110" spans="1:10" x14ac:dyDescent="0.25">
      <c r="A2110" s="31" t="s">
        <v>283</v>
      </c>
      <c r="B2110" s="32"/>
      <c r="C2110" s="293"/>
      <c r="D2110" s="32"/>
      <c r="E2110" s="294"/>
      <c r="F2110" s="12"/>
      <c r="G2110" s="12"/>
      <c r="H2110" s="12"/>
      <c r="I2110" s="12"/>
      <c r="J2110" s="11"/>
    </row>
    <row r="2111" spans="1:10" x14ac:dyDescent="0.25">
      <c r="A2111" s="462" t="s">
        <v>521</v>
      </c>
      <c r="B2111" s="463"/>
      <c r="C2111" s="463"/>
      <c r="D2111" s="463"/>
      <c r="E2111" s="464"/>
      <c r="F2111" s="9"/>
      <c r="G2111" s="9"/>
      <c r="H2111" s="9"/>
      <c r="I2111" s="9"/>
      <c r="J2111" s="9"/>
    </row>
    <row r="2112" spans="1:10" x14ac:dyDescent="0.25">
      <c r="A2112" s="14"/>
      <c r="B2112" s="14"/>
      <c r="C2112" s="14"/>
      <c r="D2112" s="14"/>
      <c r="E2112" s="14"/>
      <c r="F2112" s="2"/>
      <c r="G2112" s="2"/>
      <c r="H2112" s="2"/>
      <c r="I2112" s="2"/>
      <c r="J2112" s="2"/>
    </row>
    <row r="2113" spans="1:11" ht="72" customHeight="1" x14ac:dyDescent="0.25">
      <c r="A2113" s="15" t="s">
        <v>285</v>
      </c>
      <c r="B2113" s="15" t="s">
        <v>286</v>
      </c>
      <c r="C2113" s="15" t="s">
        <v>287</v>
      </c>
      <c r="D2113" s="15" t="s">
        <v>288</v>
      </c>
      <c r="E2113" s="15" t="s">
        <v>289</v>
      </c>
      <c r="F2113" s="2">
        <v>3.1058146586373696</v>
      </c>
      <c r="G2113" s="2">
        <v>1.5390629039916133</v>
      </c>
      <c r="H2113" s="2">
        <v>0</v>
      </c>
      <c r="I2113" s="2">
        <v>0.42638819927478261</v>
      </c>
      <c r="J2113" s="2">
        <v>0</v>
      </c>
      <c r="K2113">
        <v>0.31172918770509317</v>
      </c>
    </row>
    <row r="2114" spans="1:11" ht="25.5" customHeight="1" x14ac:dyDescent="0.25">
      <c r="A2114" s="16"/>
      <c r="B2114" s="16"/>
      <c r="C2114" s="16" t="s">
        <v>290</v>
      </c>
      <c r="D2114" s="16" t="s">
        <v>291</v>
      </c>
      <c r="E2114" s="16" t="s">
        <v>292</v>
      </c>
      <c r="F2114" s="2"/>
      <c r="G2114" s="2"/>
      <c r="H2114" s="2"/>
      <c r="I2114" s="2"/>
      <c r="J2114" s="2"/>
    </row>
    <row r="2115" spans="1:11" ht="38.25" customHeight="1" x14ac:dyDescent="0.25">
      <c r="A2115" s="38" t="str">
        <f>+'[1]CM.05-SERV.TER.'!$A$9</f>
        <v>Servicio por mantenimiento de  Equipos de computo.</v>
      </c>
      <c r="B2115" s="33" t="str">
        <f>+'[1]CM.05-SERV.TER.'!$C$9</f>
        <v>servicio</v>
      </c>
      <c r="C2115" s="34">
        <f t="shared" ref="C2115:C2120" si="79">E2115/D2115</f>
        <v>2.9146158583308653E-3</v>
      </c>
      <c r="D2115" s="35">
        <f>+'[1]CM.05-SERV.TER.'!$D$9</f>
        <v>1065.5999999999999</v>
      </c>
      <c r="E2115" s="36">
        <f>F2113</f>
        <v>3.1058146586373696</v>
      </c>
      <c r="F2115" s="2"/>
      <c r="G2115" s="2"/>
      <c r="H2115" s="2"/>
      <c r="I2115" s="2"/>
      <c r="J2115" s="2"/>
    </row>
    <row r="2116" spans="1:11" ht="38.25" customHeight="1" x14ac:dyDescent="0.25">
      <c r="A2116" s="39" t="str">
        <f>+'[1]CM.05-SERV.TER.'!$A$10</f>
        <v>Servicio por  mantenimiento de Impresoras.</v>
      </c>
      <c r="B2116" s="17" t="str">
        <f>+'[1]CM.05-SERV.TER.'!$C$10</f>
        <v>servicio</v>
      </c>
      <c r="C2116" s="18">
        <f t="shared" si="79"/>
        <v>1.4573079291654327E-3</v>
      </c>
      <c r="D2116" s="19">
        <f>+'[1]CM.05-SERV.TER.'!$D$10</f>
        <v>1056.0999999999999</v>
      </c>
      <c r="E2116" s="20">
        <f>G2113</f>
        <v>1.5390629039916133</v>
      </c>
      <c r="F2116" s="2"/>
      <c r="G2116" s="2"/>
      <c r="H2116" s="2"/>
      <c r="I2116" s="2"/>
      <c r="J2116" s="2"/>
    </row>
    <row r="2117" spans="1:11" ht="38.25" customHeight="1" x14ac:dyDescent="0.25">
      <c r="A2117" s="39" t="str">
        <f>+'[1]CM.05-SERV.TER.'!$A$11</f>
        <v>Servicio por mantenimiento de Modulos  de trabajo</v>
      </c>
      <c r="B2117" s="17" t="str">
        <f>+'[1]CM.05-SERV.TER.'!$C$11</f>
        <v>servicio</v>
      </c>
      <c r="C2117" s="18">
        <f t="shared" si="79"/>
        <v>0</v>
      </c>
      <c r="D2117" s="19">
        <f>+'[1]CM.05-SERV.TER.'!$D$11</f>
        <v>188.55555555555554</v>
      </c>
      <c r="E2117" s="20">
        <f>H2113</f>
        <v>0</v>
      </c>
      <c r="F2117" s="2"/>
      <c r="G2117" s="2"/>
      <c r="H2117" s="2"/>
      <c r="I2117" s="2"/>
      <c r="J2117" s="2"/>
    </row>
    <row r="2118" spans="1:11" ht="38.25" customHeight="1" x14ac:dyDescent="0.25">
      <c r="A2118" s="39" t="str">
        <f>+'[1]CM.05-SERV.TER.'!$A$12</f>
        <v xml:space="preserve">Servicio por mantenimiento de escritorio </v>
      </c>
      <c r="B2118" s="17" t="str">
        <f>+'[1]CM.05-SERV.TER.'!$C$12</f>
        <v>servicio</v>
      </c>
      <c r="C2118" s="18">
        <f t="shared" si="79"/>
        <v>1.4573079291654324E-3</v>
      </c>
      <c r="D2118" s="19">
        <f>+'[1]CM.05-SERV.TER.'!$D$12</f>
        <v>292.58620689655174</v>
      </c>
      <c r="E2118" s="20">
        <f>I2113</f>
        <v>0.42638819927478261</v>
      </c>
      <c r="F2118" s="2"/>
      <c r="G2118" s="2"/>
      <c r="H2118" s="2"/>
      <c r="I2118" s="2"/>
      <c r="J2118" s="2"/>
    </row>
    <row r="2119" spans="1:11" x14ac:dyDescent="0.25">
      <c r="A2119" s="39" t="str">
        <f>+'[1]CM.05-SERV.TER.'!$A$13</f>
        <v xml:space="preserve">Servicio por mantenimiento de sillon </v>
      </c>
      <c r="B2119" s="17" t="str">
        <f>+'[1]CM.05-SERV.TER.'!$C$13</f>
        <v>servicio</v>
      </c>
      <c r="C2119" s="18">
        <f t="shared" si="79"/>
        <v>0</v>
      </c>
      <c r="D2119" s="19">
        <f>+'[1]CM.05-SERV.TER.'!$D$13</f>
        <v>606.07142857142856</v>
      </c>
      <c r="E2119" s="20">
        <f>J2113</f>
        <v>0</v>
      </c>
      <c r="F2119" s="2"/>
      <c r="G2119" s="2"/>
      <c r="H2119" s="2"/>
      <c r="I2119" s="2"/>
      <c r="J2119" s="2"/>
    </row>
    <row r="2120" spans="1:11" ht="48" customHeight="1" x14ac:dyDescent="0.25">
      <c r="A2120" s="40" t="str">
        <f>+'[1]CM.05-SERV.TER.'!$A$14</f>
        <v>Servicio por mantenimiento de armario</v>
      </c>
      <c r="B2120" s="21" t="str">
        <f>+'[1]CM.05-SERV.TER.'!$C$14</f>
        <v>servicio</v>
      </c>
      <c r="C2120" s="22">
        <f t="shared" si="79"/>
        <v>4.371923787496298E-3</v>
      </c>
      <c r="D2120" s="23">
        <f>+'[1]CM.05-SERV.TER.'!$D$14</f>
        <v>71.30252100840336</v>
      </c>
      <c r="E2120" s="37">
        <f>K2113</f>
        <v>0.31172918770509317</v>
      </c>
      <c r="F2120" s="2"/>
      <c r="G2120" s="2"/>
      <c r="H2120" s="2"/>
      <c r="I2120" s="2"/>
      <c r="J2120" s="2"/>
    </row>
    <row r="2121" spans="1:11" x14ac:dyDescent="0.25">
      <c r="A2121" s="5"/>
      <c r="B2121" s="6"/>
      <c r="C2121" s="31" t="s">
        <v>293</v>
      </c>
      <c r="D2121" s="32"/>
      <c r="E2121" s="29">
        <f>+SUM(E2115:E2120)</f>
        <v>5.3829949496088583</v>
      </c>
      <c r="F2121" s="2"/>
      <c r="G2121" s="2"/>
      <c r="H2121" s="2"/>
      <c r="I2121" s="2"/>
      <c r="J2121" s="2"/>
    </row>
    <row r="2122" spans="1:11" x14ac:dyDescent="0.25">
      <c r="A2122" s="5"/>
      <c r="B2122" s="6"/>
      <c r="C2122" s="24" t="s">
        <v>294</v>
      </c>
      <c r="D2122" s="25"/>
      <c r="E2122" s="26">
        <v>2</v>
      </c>
      <c r="F2122" s="2"/>
      <c r="G2122" s="2"/>
      <c r="H2122" s="2"/>
      <c r="I2122" s="2"/>
      <c r="J2122" s="2"/>
    </row>
    <row r="2123" spans="1:11" x14ac:dyDescent="0.25">
      <c r="A2123" s="5"/>
      <c r="B2123" s="6"/>
      <c r="C2123" s="27" t="s">
        <v>295</v>
      </c>
      <c r="D2123" s="28"/>
      <c r="E2123" s="29">
        <f>+E2121/E2122</f>
        <v>2.6914974748044291</v>
      </c>
      <c r="F2123" s="2"/>
      <c r="G2123" s="2"/>
      <c r="H2123" s="2"/>
      <c r="I2123" s="2"/>
      <c r="J2123" s="2"/>
    </row>
    <row r="2126" spans="1:11" ht="20.25" customHeight="1" x14ac:dyDescent="0.25">
      <c r="A2126" s="391" t="s">
        <v>279</v>
      </c>
      <c r="B2126" s="391"/>
      <c r="C2126" s="391"/>
      <c r="D2126" s="391"/>
      <c r="E2126" s="391"/>
      <c r="F2126" s="1"/>
      <c r="G2126" s="1"/>
      <c r="H2126" s="2"/>
      <c r="I2126" s="2"/>
      <c r="J2126" s="2"/>
    </row>
    <row r="2127" spans="1:11" x14ac:dyDescent="0.25">
      <c r="A2127" s="3"/>
      <c r="B2127" s="3"/>
      <c r="C2127" s="3"/>
      <c r="D2127" s="3"/>
      <c r="E2127" s="3"/>
      <c r="F2127" s="3"/>
      <c r="G2127" s="3"/>
      <c r="H2127" s="2"/>
      <c r="I2127" s="2"/>
      <c r="J2127" s="2"/>
    </row>
    <row r="2128" spans="1:11" x14ac:dyDescent="0.25">
      <c r="A2128" s="4"/>
      <c r="B2128" s="4"/>
      <c r="C2128" s="5"/>
      <c r="D2128" s="6"/>
      <c r="E2128" s="7"/>
      <c r="F2128" s="2"/>
      <c r="G2128" s="2"/>
      <c r="H2128" s="2"/>
      <c r="I2128" s="2"/>
      <c r="J2128" s="2"/>
    </row>
    <row r="2129" spans="1:11" ht="15.75" x14ac:dyDescent="0.25">
      <c r="A2129" s="392" t="s">
        <v>280</v>
      </c>
      <c r="B2129" s="392"/>
      <c r="C2129" s="392"/>
      <c r="D2129" s="392"/>
      <c r="E2129" s="392"/>
      <c r="F2129" s="2"/>
      <c r="G2129" s="2"/>
      <c r="H2129" s="2"/>
      <c r="I2129" s="2"/>
      <c r="J2129" s="2"/>
    </row>
    <row r="2130" spans="1:11" ht="15.75" customHeight="1" x14ac:dyDescent="0.25">
      <c r="A2130" s="393" t="s">
        <v>281</v>
      </c>
      <c r="B2130" s="393"/>
      <c r="C2130" s="393"/>
      <c r="D2130" s="393"/>
      <c r="E2130" s="393"/>
      <c r="F2130" s="2"/>
      <c r="G2130" s="2"/>
      <c r="H2130" s="2"/>
      <c r="I2130" s="2"/>
      <c r="J2130" s="2"/>
    </row>
    <row r="2131" spans="1:11" x14ac:dyDescent="0.25">
      <c r="A2131" s="2"/>
      <c r="B2131" s="8"/>
      <c r="C2131" s="8"/>
      <c r="D2131" s="2"/>
      <c r="E2131" s="2"/>
      <c r="F2131" s="2"/>
      <c r="G2131" s="2"/>
      <c r="H2131" s="2"/>
      <c r="I2131" s="2"/>
      <c r="J2131" s="2"/>
    </row>
    <row r="2132" spans="1:11" x14ac:dyDescent="0.25">
      <c r="A2132" s="9" t="s">
        <v>282</v>
      </c>
      <c r="B2132" s="9"/>
      <c r="C2132" s="10"/>
      <c r="D2132" s="9"/>
      <c r="E2132" s="9"/>
      <c r="F2132" s="9"/>
      <c r="G2132" s="9"/>
      <c r="H2132" s="9"/>
      <c r="I2132" s="9"/>
      <c r="J2132" s="11"/>
    </row>
    <row r="2133" spans="1:11" x14ac:dyDescent="0.25">
      <c r="A2133" s="468" t="s">
        <v>4</v>
      </c>
      <c r="B2133" s="469"/>
      <c r="C2133" s="469"/>
      <c r="D2133" s="469"/>
      <c r="E2133" s="470"/>
      <c r="F2133" s="9"/>
      <c r="G2133" s="9"/>
      <c r="H2133" s="9"/>
      <c r="I2133" s="9"/>
      <c r="J2133" s="9"/>
    </row>
    <row r="2134" spans="1:11" x14ac:dyDescent="0.25">
      <c r="A2134" s="295" t="s">
        <v>68</v>
      </c>
      <c r="B2134" s="12"/>
      <c r="C2134" s="13"/>
      <c r="D2134" s="12"/>
      <c r="E2134" s="296"/>
      <c r="F2134" s="12"/>
      <c r="G2134" s="12"/>
      <c r="H2134" s="12"/>
      <c r="I2134" s="12"/>
      <c r="J2134" s="11"/>
    </row>
    <row r="2135" spans="1:11" ht="50.25" customHeight="1" x14ac:dyDescent="0.25">
      <c r="A2135" s="536" t="s">
        <v>69</v>
      </c>
      <c r="B2135" s="537"/>
      <c r="C2135" s="537"/>
      <c r="D2135" s="537"/>
      <c r="E2135" s="538"/>
      <c r="F2135" s="9"/>
      <c r="G2135" s="9"/>
      <c r="H2135" s="9"/>
      <c r="I2135" s="9"/>
      <c r="J2135" s="9"/>
    </row>
    <row r="2136" spans="1:11" x14ac:dyDescent="0.25">
      <c r="A2136" s="12"/>
      <c r="B2136" s="12"/>
      <c r="C2136" s="13"/>
      <c r="D2136" s="12"/>
      <c r="E2136" s="12"/>
      <c r="F2136" s="12"/>
      <c r="G2136" s="12"/>
      <c r="H2136" s="12"/>
      <c r="I2136" s="12"/>
      <c r="J2136" s="11"/>
    </row>
    <row r="2137" spans="1:11" x14ac:dyDescent="0.25">
      <c r="A2137" s="9" t="s">
        <v>283</v>
      </c>
      <c r="B2137" s="9"/>
      <c r="C2137" s="13"/>
      <c r="D2137" s="12"/>
      <c r="E2137" s="12"/>
      <c r="F2137" s="12"/>
      <c r="G2137" s="12"/>
      <c r="H2137" s="12"/>
      <c r="I2137" s="12"/>
      <c r="J2137" s="11"/>
    </row>
    <row r="2138" spans="1:11" x14ac:dyDescent="0.25">
      <c r="A2138" s="462" t="s">
        <v>521</v>
      </c>
      <c r="B2138" s="463"/>
      <c r="C2138" s="463"/>
      <c r="D2138" s="463"/>
      <c r="E2138" s="464"/>
      <c r="F2138" s="9"/>
      <c r="G2138" s="9"/>
      <c r="H2138" s="9"/>
      <c r="I2138" s="9"/>
      <c r="J2138" s="9"/>
    </row>
    <row r="2139" spans="1:11" x14ac:dyDescent="0.25">
      <c r="A2139" s="14"/>
      <c r="B2139" s="14"/>
      <c r="C2139" s="14"/>
      <c r="D2139" s="14"/>
      <c r="E2139" s="14"/>
      <c r="F2139" s="2"/>
      <c r="G2139" s="2"/>
      <c r="H2139" s="2"/>
      <c r="I2139" s="2"/>
      <c r="J2139" s="2"/>
    </row>
    <row r="2140" spans="1:11" ht="72" customHeight="1" x14ac:dyDescent="0.25">
      <c r="A2140" s="15" t="s">
        <v>285</v>
      </c>
      <c r="B2140" s="15" t="s">
        <v>286</v>
      </c>
      <c r="C2140" s="15" t="s">
        <v>287</v>
      </c>
      <c r="D2140" s="15" t="s">
        <v>288</v>
      </c>
      <c r="E2140" s="15" t="s">
        <v>289</v>
      </c>
      <c r="F2140" s="2">
        <v>16.088425527450649</v>
      </c>
      <c r="G2140" s="2">
        <v>5.4688679586454327</v>
      </c>
      <c r="H2140" s="2">
        <v>0</v>
      </c>
      <c r="I2140" s="2">
        <v>1.9763584068347388</v>
      </c>
      <c r="J2140" s="2">
        <v>2.1797767639136635E-2</v>
      </c>
      <c r="K2140">
        <v>0.99186820178944579</v>
      </c>
    </row>
    <row r="2141" spans="1:11" ht="25.5" customHeight="1" x14ac:dyDescent="0.25">
      <c r="A2141" s="16"/>
      <c r="B2141" s="16"/>
      <c r="C2141" s="16" t="s">
        <v>290</v>
      </c>
      <c r="D2141" s="16" t="s">
        <v>291</v>
      </c>
      <c r="E2141" s="16" t="s">
        <v>292</v>
      </c>
      <c r="F2141" s="2"/>
      <c r="G2141" s="2"/>
      <c r="H2141" s="2"/>
      <c r="I2141" s="2"/>
      <c r="J2141" s="2"/>
    </row>
    <row r="2142" spans="1:11" ht="38.25" customHeight="1" x14ac:dyDescent="0.25">
      <c r="A2142" s="38" t="str">
        <f>+'[1]CM.05-SERV.TER.'!$A$9</f>
        <v>Servicio por mantenimiento de  Equipos de computo.</v>
      </c>
      <c r="B2142" s="33" t="str">
        <f>+'[1]CM.05-SERV.TER.'!$C$9</f>
        <v>servicio</v>
      </c>
      <c r="C2142" s="34">
        <f t="shared" ref="C2142:C2147" si="80">E2142/D2142</f>
        <v>1.50979969289139E-2</v>
      </c>
      <c r="D2142" s="35">
        <f>+'[1]CM.05-SERV.TER.'!$D$9</f>
        <v>1065.5999999999999</v>
      </c>
      <c r="E2142" s="36">
        <f>F2140</f>
        <v>16.088425527450649</v>
      </c>
      <c r="F2142" s="2"/>
      <c r="G2142" s="2"/>
      <c r="H2142" s="2"/>
      <c r="I2142" s="2"/>
      <c r="J2142" s="2"/>
    </row>
    <row r="2143" spans="1:11" ht="38.25" customHeight="1" x14ac:dyDescent="0.25">
      <c r="A2143" s="39" t="str">
        <f>+'[1]CM.05-SERV.TER.'!$A$10</f>
        <v>Servicio por  mantenimiento de Impresoras.</v>
      </c>
      <c r="B2143" s="17" t="str">
        <f>+'[1]CM.05-SERV.TER.'!$C$10</f>
        <v>servicio</v>
      </c>
      <c r="C2143" s="18">
        <f t="shared" si="80"/>
        <v>5.1783618583897675E-3</v>
      </c>
      <c r="D2143" s="19">
        <f>+'[1]CM.05-SERV.TER.'!$D$10</f>
        <v>1056.0999999999999</v>
      </c>
      <c r="E2143" s="20">
        <f>G2140</f>
        <v>5.4688679586454327</v>
      </c>
      <c r="F2143" s="2"/>
      <c r="G2143" s="2"/>
      <c r="H2143" s="2"/>
      <c r="I2143" s="2"/>
      <c r="J2143" s="2"/>
    </row>
    <row r="2144" spans="1:11" ht="38.25" customHeight="1" x14ac:dyDescent="0.25">
      <c r="A2144" s="39" t="str">
        <f>+'[1]CM.05-SERV.TER.'!$A$11</f>
        <v>Servicio por mantenimiento de Modulos  de trabajo</v>
      </c>
      <c r="B2144" s="17" t="str">
        <f>+'[1]CM.05-SERV.TER.'!$C$11</f>
        <v>servicio</v>
      </c>
      <c r="C2144" s="18">
        <f t="shared" si="80"/>
        <v>0</v>
      </c>
      <c r="D2144" s="19">
        <f>+'[1]CM.05-SERV.TER.'!$D$11</f>
        <v>188.55555555555554</v>
      </c>
      <c r="E2144" s="20">
        <f>H2140</f>
        <v>0</v>
      </c>
      <c r="F2144" s="2"/>
      <c r="G2144" s="2"/>
      <c r="H2144" s="2"/>
      <c r="I2144" s="2"/>
      <c r="J2144" s="2"/>
    </row>
    <row r="2145" spans="1:10" ht="38.25" customHeight="1" x14ac:dyDescent="0.25">
      <c r="A2145" s="39" t="str">
        <f>+'[1]CM.05-SERV.TER.'!$A$12</f>
        <v xml:space="preserve">Servicio por mantenimiento de escritorio </v>
      </c>
      <c r="B2145" s="17" t="str">
        <f>+'[1]CM.05-SERV.TER.'!$C$12</f>
        <v>servicio</v>
      </c>
      <c r="C2145" s="18">
        <f t="shared" si="80"/>
        <v>6.7547900763945106E-3</v>
      </c>
      <c r="D2145" s="19">
        <f>+'[1]CM.05-SERV.TER.'!$D$12</f>
        <v>292.58620689655174</v>
      </c>
      <c r="E2145" s="20">
        <f>I2140</f>
        <v>1.9763584068347388</v>
      </c>
      <c r="F2145" s="2"/>
      <c r="G2145" s="2"/>
      <c r="H2145" s="2"/>
      <c r="I2145" s="2"/>
      <c r="J2145" s="2"/>
    </row>
    <row r="2146" spans="1:10" x14ac:dyDescent="0.25">
      <c r="A2146" s="39" t="str">
        <f>+'[1]CM.05-SERV.TER.'!$A$13</f>
        <v xml:space="preserve">Servicio por mantenimiento de sillon </v>
      </c>
      <c r="B2146" s="17" t="str">
        <f>+'[1]CM.05-SERV.TER.'!$C$13</f>
        <v>servicio</v>
      </c>
      <c r="C2146" s="18">
        <f t="shared" si="80"/>
        <v>3.5965674360390444E-5</v>
      </c>
      <c r="D2146" s="19">
        <f>+'[1]CM.05-SERV.TER.'!$D$13</f>
        <v>606.07142857142856</v>
      </c>
      <c r="E2146" s="20">
        <f>J2140</f>
        <v>2.1797767639136635E-2</v>
      </c>
      <c r="F2146" s="2"/>
      <c r="G2146" s="2"/>
      <c r="H2146" s="2"/>
      <c r="I2146" s="2"/>
      <c r="J2146" s="2"/>
    </row>
    <row r="2147" spans="1:10" x14ac:dyDescent="0.25">
      <c r="A2147" s="40" t="str">
        <f>+'[1]CM.05-SERV.TER.'!$A$14</f>
        <v>Servicio por mantenimiento de armario</v>
      </c>
      <c r="B2147" s="21" t="str">
        <f>+'[1]CM.05-SERV.TER.'!$C$14</f>
        <v>servicio</v>
      </c>
      <c r="C2147" s="22">
        <f t="shared" si="80"/>
        <v>1.3910703124684037E-2</v>
      </c>
      <c r="D2147" s="23">
        <f>+'[1]CM.05-SERV.TER.'!$D$14</f>
        <v>71.30252100840336</v>
      </c>
      <c r="E2147" s="37">
        <f>K2140</f>
        <v>0.99186820178944579</v>
      </c>
      <c r="F2147" s="2"/>
      <c r="G2147" s="2"/>
      <c r="H2147" s="2"/>
      <c r="I2147" s="2"/>
      <c r="J2147" s="2"/>
    </row>
    <row r="2148" spans="1:10" x14ac:dyDescent="0.25">
      <c r="A2148" s="5"/>
      <c r="B2148" s="6"/>
      <c r="C2148" s="31" t="s">
        <v>293</v>
      </c>
      <c r="D2148" s="32"/>
      <c r="E2148" s="29">
        <f>+SUM(E2142:E2147)</f>
        <v>24.547317862359399</v>
      </c>
      <c r="F2148" s="2"/>
      <c r="G2148" s="2"/>
      <c r="H2148" s="2"/>
      <c r="I2148" s="2"/>
      <c r="J2148" s="2"/>
    </row>
    <row r="2149" spans="1:10" x14ac:dyDescent="0.25">
      <c r="A2149" s="5"/>
      <c r="B2149" s="6"/>
      <c r="C2149" s="24" t="s">
        <v>294</v>
      </c>
      <c r="D2149" s="25"/>
      <c r="E2149" s="26">
        <v>2</v>
      </c>
      <c r="F2149" s="2"/>
      <c r="G2149" s="2"/>
      <c r="H2149" s="2"/>
      <c r="I2149" s="2"/>
      <c r="J2149" s="2"/>
    </row>
    <row r="2150" spans="1:10" x14ac:dyDescent="0.25">
      <c r="A2150" s="5"/>
      <c r="B2150" s="6"/>
      <c r="C2150" s="27" t="s">
        <v>295</v>
      </c>
      <c r="D2150" s="28"/>
      <c r="E2150" s="29">
        <f>+E2148/E2149</f>
        <v>12.2736589311797</v>
      </c>
      <c r="F2150" s="2"/>
      <c r="G2150" s="2"/>
      <c r="H2150" s="2"/>
      <c r="I2150" s="2"/>
      <c r="J2150" s="2"/>
    </row>
    <row r="2153" spans="1:10" ht="20.25" customHeight="1" x14ac:dyDescent="0.25">
      <c r="A2153" s="391" t="s">
        <v>279</v>
      </c>
      <c r="B2153" s="391"/>
      <c r="C2153" s="391"/>
      <c r="D2153" s="391"/>
      <c r="E2153" s="391"/>
      <c r="F2153" s="1"/>
      <c r="G2153" s="1"/>
      <c r="H2153" s="2"/>
      <c r="I2153" s="2"/>
      <c r="J2153" s="2"/>
    </row>
    <row r="2154" spans="1:10" x14ac:dyDescent="0.25">
      <c r="A2154" s="3"/>
      <c r="B2154" s="3"/>
      <c r="C2154" s="3"/>
      <c r="D2154" s="3"/>
      <c r="E2154" s="3"/>
      <c r="F2154" s="3"/>
      <c r="G2154" s="3"/>
      <c r="H2154" s="2"/>
      <c r="I2154" s="2"/>
      <c r="J2154" s="2"/>
    </row>
    <row r="2155" spans="1:10" x14ac:dyDescent="0.25">
      <c r="A2155" s="4"/>
      <c r="B2155" s="4"/>
      <c r="C2155" s="5"/>
      <c r="D2155" s="6"/>
      <c r="E2155" s="7"/>
      <c r="F2155" s="2"/>
      <c r="G2155" s="2"/>
      <c r="H2155" s="2"/>
      <c r="I2155" s="2"/>
      <c r="J2155" s="2"/>
    </row>
    <row r="2156" spans="1:10" ht="15.75" x14ac:dyDescent="0.25">
      <c r="A2156" s="392" t="s">
        <v>280</v>
      </c>
      <c r="B2156" s="392"/>
      <c r="C2156" s="392"/>
      <c r="D2156" s="392"/>
      <c r="E2156" s="392"/>
      <c r="F2156" s="2"/>
      <c r="G2156" s="2"/>
      <c r="H2156" s="2"/>
      <c r="I2156" s="2"/>
      <c r="J2156" s="2"/>
    </row>
    <row r="2157" spans="1:10" ht="15.75" customHeight="1" x14ac:dyDescent="0.25">
      <c r="A2157" s="393" t="s">
        <v>281</v>
      </c>
      <c r="B2157" s="393"/>
      <c r="C2157" s="393"/>
      <c r="D2157" s="393"/>
      <c r="E2157" s="393"/>
      <c r="F2157" s="2"/>
      <c r="G2157" s="2"/>
      <c r="H2157" s="2"/>
      <c r="I2157" s="2"/>
      <c r="J2157" s="2"/>
    </row>
    <row r="2158" spans="1:10" x14ac:dyDescent="0.25">
      <c r="A2158" s="2"/>
      <c r="B2158" s="8"/>
      <c r="C2158" s="8"/>
      <c r="D2158" s="2"/>
      <c r="E2158" s="2"/>
      <c r="F2158" s="2"/>
      <c r="G2158" s="2"/>
      <c r="H2158" s="2"/>
      <c r="I2158" s="2"/>
      <c r="J2158" s="2"/>
    </row>
    <row r="2159" spans="1:10" x14ac:dyDescent="0.25">
      <c r="A2159" s="9" t="s">
        <v>282</v>
      </c>
      <c r="B2159" s="9"/>
      <c r="C2159" s="10"/>
      <c r="D2159" s="9"/>
      <c r="E2159" s="9"/>
      <c r="F2159" s="9"/>
      <c r="G2159" s="9"/>
      <c r="H2159" s="9"/>
      <c r="I2159" s="9"/>
      <c r="J2159" s="11"/>
    </row>
    <row r="2160" spans="1:10" ht="50.25" customHeight="1" x14ac:dyDescent="0.25">
      <c r="A2160" s="528" t="s">
        <v>70</v>
      </c>
      <c r="B2160" s="529"/>
      <c r="C2160" s="529"/>
      <c r="D2160" s="529"/>
      <c r="E2160" s="530"/>
      <c r="F2160" s="9"/>
      <c r="G2160" s="9"/>
      <c r="H2160" s="9"/>
      <c r="I2160" s="9"/>
      <c r="J2160" s="9"/>
    </row>
    <row r="2161" spans="1:11" x14ac:dyDescent="0.25">
      <c r="A2161" s="12"/>
      <c r="B2161" s="12"/>
      <c r="C2161" s="13"/>
      <c r="D2161" s="12"/>
      <c r="E2161" s="12"/>
      <c r="F2161" s="12"/>
      <c r="G2161" s="12"/>
      <c r="H2161" s="12"/>
      <c r="I2161" s="12"/>
      <c r="J2161" s="11"/>
    </row>
    <row r="2162" spans="1:11" x14ac:dyDescent="0.25">
      <c r="A2162" s="9" t="s">
        <v>283</v>
      </c>
      <c r="B2162" s="9"/>
      <c r="C2162" s="13"/>
      <c r="D2162" s="12"/>
      <c r="E2162" s="12"/>
      <c r="F2162" s="12"/>
      <c r="G2162" s="12"/>
      <c r="H2162" s="12"/>
      <c r="I2162" s="12"/>
      <c r="J2162" s="11"/>
    </row>
    <row r="2163" spans="1:11" x14ac:dyDescent="0.25">
      <c r="A2163" s="462" t="s">
        <v>521</v>
      </c>
      <c r="B2163" s="463"/>
      <c r="C2163" s="463"/>
      <c r="D2163" s="463"/>
      <c r="E2163" s="464"/>
      <c r="F2163" s="9"/>
      <c r="G2163" s="9"/>
      <c r="H2163" s="9"/>
      <c r="I2163" s="9"/>
      <c r="J2163" s="9"/>
    </row>
    <row r="2164" spans="1:11" x14ac:dyDescent="0.25">
      <c r="A2164" s="14"/>
      <c r="B2164" s="14"/>
      <c r="C2164" s="14"/>
      <c r="D2164" s="14"/>
      <c r="E2164" s="14"/>
      <c r="F2164" s="2"/>
      <c r="G2164" s="2"/>
      <c r="H2164" s="2"/>
      <c r="I2164" s="2"/>
      <c r="J2164" s="2"/>
    </row>
    <row r="2165" spans="1:11" ht="72" customHeight="1" x14ac:dyDescent="0.25">
      <c r="A2165" s="15" t="s">
        <v>285</v>
      </c>
      <c r="B2165" s="15" t="s">
        <v>286</v>
      </c>
      <c r="C2165" s="15" t="s">
        <v>287</v>
      </c>
      <c r="D2165" s="15" t="s">
        <v>288</v>
      </c>
      <c r="E2165" s="15" t="s">
        <v>289</v>
      </c>
      <c r="F2165" s="2">
        <v>102.09928388064083</v>
      </c>
      <c r="G2165" s="2">
        <v>33.069120713127091</v>
      </c>
      <c r="H2165" s="2">
        <v>0</v>
      </c>
      <c r="I2165" s="2">
        <v>12.390290753525358</v>
      </c>
      <c r="J2165" s="2">
        <v>0.15258437347395645</v>
      </c>
      <c r="K2165">
        <v>5.8872204864282249</v>
      </c>
    </row>
    <row r="2166" spans="1:11" ht="25.5" customHeight="1" x14ac:dyDescent="0.25">
      <c r="A2166" s="16"/>
      <c r="B2166" s="16"/>
      <c r="C2166" s="16" t="s">
        <v>290</v>
      </c>
      <c r="D2166" s="16" t="s">
        <v>291</v>
      </c>
      <c r="E2166" s="16" t="s">
        <v>292</v>
      </c>
      <c r="F2166" s="2"/>
      <c r="G2166" s="2"/>
      <c r="H2166" s="2"/>
      <c r="I2166" s="2"/>
      <c r="J2166" s="2"/>
    </row>
    <row r="2167" spans="1:11" ht="38.25" customHeight="1" x14ac:dyDescent="0.25">
      <c r="A2167" s="38" t="str">
        <f>+'[1]CM.05-SERV.TER.'!$A$9</f>
        <v>Servicio por mantenimiento de  Equipos de computo.</v>
      </c>
      <c r="B2167" s="33" t="str">
        <f>+'[1]CM.05-SERV.TER.'!$C$9</f>
        <v>servicio</v>
      </c>
      <c r="C2167" s="34">
        <f t="shared" ref="C2167:C2172" si="81">E2167/D2167</f>
        <v>9.5813892530631412E-2</v>
      </c>
      <c r="D2167" s="35">
        <f>+'[1]CM.05-SERV.TER.'!$D$9</f>
        <v>1065.5999999999999</v>
      </c>
      <c r="E2167" s="36">
        <f>F2165</f>
        <v>102.09928388064083</v>
      </c>
      <c r="F2167" s="2"/>
      <c r="G2167" s="2"/>
      <c r="H2167" s="2"/>
      <c r="I2167" s="2"/>
      <c r="J2167" s="2"/>
    </row>
    <row r="2168" spans="1:11" ht="38.25" customHeight="1" x14ac:dyDescent="0.25">
      <c r="A2168" s="39" t="str">
        <f>+'[1]CM.05-SERV.TER.'!$A$10</f>
        <v>Servicio por  mantenimiento de Impresoras.</v>
      </c>
      <c r="B2168" s="17" t="str">
        <f>+'[1]CM.05-SERV.TER.'!$C$10</f>
        <v>servicio</v>
      </c>
      <c r="C2168" s="18">
        <f t="shared" si="81"/>
        <v>3.1312490022845467E-2</v>
      </c>
      <c r="D2168" s="19">
        <f>+'[1]CM.05-SERV.TER.'!$D$10</f>
        <v>1056.0999999999999</v>
      </c>
      <c r="E2168" s="20">
        <f>G2165</f>
        <v>33.069120713127091</v>
      </c>
      <c r="F2168" s="2"/>
      <c r="G2168" s="2"/>
      <c r="H2168" s="2"/>
      <c r="I2168" s="2"/>
      <c r="J2168" s="2"/>
    </row>
    <row r="2169" spans="1:11" ht="38.25" customHeight="1" x14ac:dyDescent="0.25">
      <c r="A2169" s="39" t="str">
        <f>+'[1]CM.05-SERV.TER.'!$A$11</f>
        <v>Servicio por mantenimiento de Modulos  de trabajo</v>
      </c>
      <c r="B2169" s="17" t="str">
        <f>+'[1]CM.05-SERV.TER.'!$C$11</f>
        <v>servicio</v>
      </c>
      <c r="C2169" s="18">
        <f t="shared" si="81"/>
        <v>0</v>
      </c>
      <c r="D2169" s="19">
        <f>+'[1]CM.05-SERV.TER.'!$D$11</f>
        <v>188.55555555555554</v>
      </c>
      <c r="E2169" s="20">
        <f>H2165</f>
        <v>0</v>
      </c>
      <c r="F2169" s="2"/>
      <c r="G2169" s="2"/>
      <c r="H2169" s="2"/>
      <c r="I2169" s="2"/>
      <c r="J2169" s="2"/>
    </row>
    <row r="2170" spans="1:11" ht="38.25" customHeight="1" x14ac:dyDescent="0.25">
      <c r="A2170" s="39" t="str">
        <f>+'[1]CM.05-SERV.TER.'!$A$12</f>
        <v xml:space="preserve">Servicio por mantenimiento de escritorio </v>
      </c>
      <c r="B2170" s="17" t="str">
        <f>+'[1]CM.05-SERV.TER.'!$C$12</f>
        <v>servicio</v>
      </c>
      <c r="C2170" s="18">
        <f t="shared" si="81"/>
        <v>4.2347487548878654E-2</v>
      </c>
      <c r="D2170" s="19">
        <f>+'[1]CM.05-SERV.TER.'!$D$12</f>
        <v>292.58620689655174</v>
      </c>
      <c r="E2170" s="20">
        <f>I2165</f>
        <v>12.390290753525358</v>
      </c>
      <c r="F2170" s="2"/>
      <c r="G2170" s="2"/>
      <c r="H2170" s="2"/>
      <c r="I2170" s="2"/>
      <c r="J2170" s="2"/>
    </row>
    <row r="2171" spans="1:11" x14ac:dyDescent="0.25">
      <c r="A2171" s="39" t="str">
        <f>+'[1]CM.05-SERV.TER.'!$A$13</f>
        <v xml:space="preserve">Servicio por mantenimiento de sillon </v>
      </c>
      <c r="B2171" s="17" t="str">
        <f>+'[1]CM.05-SERV.TER.'!$C$13</f>
        <v>servicio</v>
      </c>
      <c r="C2171" s="18">
        <f t="shared" si="81"/>
        <v>2.5175972052273311E-4</v>
      </c>
      <c r="D2171" s="19">
        <f>+'[1]CM.05-SERV.TER.'!$D$13</f>
        <v>606.07142857142856</v>
      </c>
      <c r="E2171" s="20">
        <f>J2165</f>
        <v>0.15258437347395645</v>
      </c>
      <c r="F2171" s="2"/>
      <c r="G2171" s="2"/>
      <c r="H2171" s="2"/>
      <c r="I2171" s="2"/>
      <c r="J2171" s="2"/>
    </row>
    <row r="2172" spans="1:11" x14ac:dyDescent="0.25">
      <c r="A2172" s="40" t="str">
        <f>+'[1]CM.05-SERV.TER.'!$A$14</f>
        <v>Servicio por mantenimiento de armario</v>
      </c>
      <c r="B2172" s="21" t="str">
        <f>+'[1]CM.05-SERV.TER.'!$C$14</f>
        <v>servicio</v>
      </c>
      <c r="C2172" s="22">
        <f t="shared" si="81"/>
        <v>8.256679291513952E-2</v>
      </c>
      <c r="D2172" s="23">
        <f>+'[1]CM.05-SERV.TER.'!$D$14</f>
        <v>71.30252100840336</v>
      </c>
      <c r="E2172" s="37">
        <f>K2165</f>
        <v>5.8872204864282249</v>
      </c>
      <c r="F2172" s="2"/>
      <c r="G2172" s="2"/>
      <c r="H2172" s="2"/>
      <c r="I2172" s="2"/>
      <c r="J2172" s="2"/>
    </row>
    <row r="2173" spans="1:11" x14ac:dyDescent="0.25">
      <c r="A2173" s="5"/>
      <c r="B2173" s="6"/>
      <c r="C2173" s="31" t="s">
        <v>293</v>
      </c>
      <c r="D2173" s="32"/>
      <c r="E2173" s="29">
        <f>+SUM(E2167:E2172)</f>
        <v>153.59850020719546</v>
      </c>
      <c r="F2173" s="2"/>
      <c r="G2173" s="2"/>
      <c r="H2173" s="2"/>
      <c r="I2173" s="2"/>
      <c r="J2173" s="2"/>
    </row>
    <row r="2174" spans="1:11" x14ac:dyDescent="0.25">
      <c r="A2174" s="5"/>
      <c r="B2174" s="6"/>
      <c r="C2174" s="24" t="s">
        <v>294</v>
      </c>
      <c r="D2174" s="25"/>
      <c r="E2174" s="26">
        <v>14</v>
      </c>
      <c r="F2174" s="2"/>
      <c r="G2174" s="2"/>
      <c r="H2174" s="2"/>
      <c r="I2174" s="2"/>
      <c r="J2174" s="2"/>
    </row>
    <row r="2175" spans="1:11" x14ac:dyDescent="0.25">
      <c r="A2175" s="5"/>
      <c r="B2175" s="6"/>
      <c r="C2175" s="27" t="s">
        <v>295</v>
      </c>
      <c r="D2175" s="28"/>
      <c r="E2175" s="29">
        <f>+E2173/E2174</f>
        <v>10.971321443371105</v>
      </c>
      <c r="F2175" s="2"/>
      <c r="G2175" s="2"/>
      <c r="H2175" s="2"/>
      <c r="I2175" s="2"/>
      <c r="J2175" s="2"/>
    </row>
    <row r="2178" spans="1:11" ht="20.25" customHeight="1" x14ac:dyDescent="0.25">
      <c r="A2178" s="391" t="s">
        <v>279</v>
      </c>
      <c r="B2178" s="391"/>
      <c r="C2178" s="391"/>
      <c r="D2178" s="391"/>
      <c r="E2178" s="391"/>
      <c r="F2178" s="1"/>
      <c r="G2178" s="1"/>
      <c r="H2178" s="2"/>
      <c r="I2178" s="2"/>
      <c r="J2178" s="2"/>
    </row>
    <row r="2179" spans="1:11" x14ac:dyDescent="0.25">
      <c r="A2179" s="3"/>
      <c r="B2179" s="3"/>
      <c r="C2179" s="3"/>
      <c r="D2179" s="3"/>
      <c r="E2179" s="3"/>
      <c r="F2179" s="3"/>
      <c r="G2179" s="3"/>
      <c r="H2179" s="2"/>
      <c r="I2179" s="2"/>
      <c r="J2179" s="2"/>
    </row>
    <row r="2180" spans="1:11" x14ac:dyDescent="0.25">
      <c r="A2180" s="4"/>
      <c r="B2180" s="4"/>
      <c r="C2180" s="5"/>
      <c r="D2180" s="6"/>
      <c r="E2180" s="7"/>
      <c r="F2180" s="2"/>
      <c r="G2180" s="2"/>
      <c r="H2180" s="2"/>
      <c r="I2180" s="2"/>
      <c r="J2180" s="2"/>
    </row>
    <row r="2181" spans="1:11" ht="15.75" x14ac:dyDescent="0.25">
      <c r="A2181" s="392" t="s">
        <v>280</v>
      </c>
      <c r="B2181" s="392"/>
      <c r="C2181" s="392"/>
      <c r="D2181" s="392"/>
      <c r="E2181" s="392"/>
      <c r="F2181" s="2"/>
      <c r="G2181" s="2"/>
      <c r="H2181" s="2"/>
      <c r="I2181" s="2"/>
      <c r="J2181" s="2"/>
    </row>
    <row r="2182" spans="1:11" ht="15.75" customHeight="1" x14ac:dyDescent="0.25">
      <c r="A2182" s="393" t="s">
        <v>281</v>
      </c>
      <c r="B2182" s="393"/>
      <c r="C2182" s="393"/>
      <c r="D2182" s="393"/>
      <c r="E2182" s="393"/>
      <c r="F2182" s="2"/>
      <c r="G2182" s="2"/>
      <c r="H2182" s="2"/>
      <c r="I2182" s="2"/>
      <c r="J2182" s="2"/>
    </row>
    <row r="2183" spans="1:11" x14ac:dyDescent="0.25">
      <c r="A2183" s="2"/>
      <c r="B2183" s="8"/>
      <c r="C2183" s="8"/>
      <c r="D2183" s="2"/>
      <c r="E2183" s="2"/>
      <c r="F2183" s="2"/>
      <c r="G2183" s="2"/>
      <c r="H2183" s="2"/>
      <c r="I2183" s="2"/>
      <c r="J2183" s="2"/>
    </row>
    <row r="2184" spans="1:11" x14ac:dyDescent="0.25">
      <c r="A2184" s="9" t="s">
        <v>282</v>
      </c>
      <c r="B2184" s="9"/>
      <c r="C2184" s="10"/>
      <c r="D2184" s="9"/>
      <c r="E2184" s="9"/>
      <c r="F2184" s="9"/>
      <c r="G2184" s="9"/>
      <c r="H2184" s="9"/>
      <c r="I2184" s="9"/>
      <c r="J2184" s="11"/>
    </row>
    <row r="2185" spans="1:11" ht="33.75" customHeight="1" x14ac:dyDescent="0.25">
      <c r="A2185" s="462" t="s">
        <v>71</v>
      </c>
      <c r="B2185" s="463"/>
      <c r="C2185" s="463"/>
      <c r="D2185" s="463"/>
      <c r="E2185" s="464"/>
      <c r="F2185" s="9"/>
      <c r="G2185" s="9"/>
      <c r="H2185" s="9"/>
      <c r="I2185" s="9"/>
      <c r="J2185" s="9"/>
    </row>
    <row r="2186" spans="1:11" x14ac:dyDescent="0.25">
      <c r="A2186" s="12"/>
      <c r="B2186" s="12"/>
      <c r="C2186" s="13"/>
      <c r="D2186" s="12"/>
      <c r="E2186" s="12"/>
      <c r="F2186" s="12"/>
      <c r="G2186" s="12"/>
      <c r="H2186" s="12"/>
      <c r="I2186" s="12"/>
      <c r="J2186" s="11"/>
    </row>
    <row r="2187" spans="1:11" x14ac:dyDescent="0.25">
      <c r="A2187" s="9" t="s">
        <v>283</v>
      </c>
      <c r="B2187" s="9"/>
      <c r="C2187" s="13"/>
      <c r="D2187" s="12"/>
      <c r="E2187" s="12"/>
      <c r="F2187" s="12"/>
      <c r="G2187" s="12"/>
      <c r="H2187" s="12"/>
      <c r="I2187" s="12"/>
      <c r="J2187" s="11"/>
    </row>
    <row r="2188" spans="1:11" x14ac:dyDescent="0.25">
      <c r="A2188" s="462" t="s">
        <v>521</v>
      </c>
      <c r="B2188" s="463"/>
      <c r="C2188" s="463"/>
      <c r="D2188" s="463"/>
      <c r="E2188" s="464"/>
      <c r="F2188" s="9"/>
      <c r="G2188" s="9"/>
      <c r="H2188" s="9"/>
      <c r="I2188" s="9"/>
      <c r="J2188" s="9"/>
    </row>
    <row r="2189" spans="1:11" x14ac:dyDescent="0.25">
      <c r="A2189" s="14"/>
      <c r="B2189" s="14"/>
      <c r="C2189" s="14"/>
      <c r="D2189" s="14"/>
      <c r="E2189" s="14"/>
      <c r="F2189" s="2"/>
      <c r="G2189" s="2"/>
      <c r="H2189" s="2"/>
      <c r="I2189" s="2"/>
      <c r="J2189" s="2"/>
    </row>
    <row r="2190" spans="1:11" ht="72" customHeight="1" x14ac:dyDescent="0.25">
      <c r="A2190" s="15" t="s">
        <v>285</v>
      </c>
      <c r="B2190" s="15" t="s">
        <v>286</v>
      </c>
      <c r="C2190" s="15" t="s">
        <v>287</v>
      </c>
      <c r="D2190" s="15" t="s">
        <v>288</v>
      </c>
      <c r="E2190" s="15" t="s">
        <v>289</v>
      </c>
      <c r="F2190" s="2">
        <v>21.740702610461589</v>
      </c>
      <c r="G2190" s="2">
        <v>10.773440327941293</v>
      </c>
      <c r="H2190" s="2">
        <v>0</v>
      </c>
      <c r="I2190" s="2">
        <v>2.9847173949234791</v>
      </c>
      <c r="J2190" s="2">
        <v>0</v>
      </c>
      <c r="K2190">
        <v>2.1821043139356524</v>
      </c>
    </row>
    <row r="2191" spans="1:11" ht="25.5" customHeight="1" x14ac:dyDescent="0.25">
      <c r="A2191" s="16"/>
      <c r="B2191" s="16"/>
      <c r="C2191" s="16" t="s">
        <v>290</v>
      </c>
      <c r="D2191" s="16" t="s">
        <v>291</v>
      </c>
      <c r="E2191" s="16" t="s">
        <v>292</v>
      </c>
      <c r="F2191" s="2"/>
      <c r="G2191" s="2"/>
      <c r="H2191" s="2"/>
      <c r="I2191" s="2"/>
      <c r="J2191" s="2"/>
    </row>
    <row r="2192" spans="1:11" ht="38.25" customHeight="1" x14ac:dyDescent="0.25">
      <c r="A2192" s="38" t="str">
        <f>+'[1]CM.05-SERV.TER.'!$A$9</f>
        <v>Servicio por mantenimiento de  Equipos de computo.</v>
      </c>
      <c r="B2192" s="33" t="str">
        <f>+'[1]CM.05-SERV.TER.'!$C$9</f>
        <v>servicio</v>
      </c>
      <c r="C2192" s="34">
        <f t="shared" ref="C2192:C2197" si="82">E2192/D2192</f>
        <v>2.0402311008316059E-2</v>
      </c>
      <c r="D2192" s="35">
        <f>+'[1]CM.05-SERV.TER.'!$D$9</f>
        <v>1065.5999999999999</v>
      </c>
      <c r="E2192" s="36">
        <f>F2190</f>
        <v>21.740702610461589</v>
      </c>
      <c r="F2192" s="2"/>
      <c r="G2192" s="2"/>
      <c r="H2192" s="2"/>
      <c r="I2192" s="2"/>
      <c r="J2192" s="2"/>
    </row>
    <row r="2193" spans="1:10" ht="38.25" customHeight="1" x14ac:dyDescent="0.25">
      <c r="A2193" s="39" t="str">
        <f>+'[1]CM.05-SERV.TER.'!$A$10</f>
        <v>Servicio por  mantenimiento de Impresoras.</v>
      </c>
      <c r="B2193" s="17" t="str">
        <f>+'[1]CM.05-SERV.TER.'!$C$10</f>
        <v>servicio</v>
      </c>
      <c r="C2193" s="18">
        <f t="shared" si="82"/>
        <v>1.0201155504158028E-2</v>
      </c>
      <c r="D2193" s="19">
        <f>+'[1]CM.05-SERV.TER.'!$D$10</f>
        <v>1056.0999999999999</v>
      </c>
      <c r="E2193" s="20">
        <f>G2190</f>
        <v>10.773440327941293</v>
      </c>
      <c r="F2193" s="2"/>
      <c r="G2193" s="2"/>
      <c r="H2193" s="2"/>
      <c r="I2193" s="2"/>
      <c r="J2193" s="2"/>
    </row>
    <row r="2194" spans="1:10" ht="38.25" customHeight="1" x14ac:dyDescent="0.25">
      <c r="A2194" s="39" t="str">
        <f>+'[1]CM.05-SERV.TER.'!$A$11</f>
        <v>Servicio por mantenimiento de Modulos  de trabajo</v>
      </c>
      <c r="B2194" s="17" t="str">
        <f>+'[1]CM.05-SERV.TER.'!$C$11</f>
        <v>servicio</v>
      </c>
      <c r="C2194" s="18">
        <f t="shared" si="82"/>
        <v>0</v>
      </c>
      <c r="D2194" s="19">
        <f>+'[1]CM.05-SERV.TER.'!$D$11</f>
        <v>188.55555555555554</v>
      </c>
      <c r="E2194" s="20">
        <f>H2190</f>
        <v>0</v>
      </c>
      <c r="F2194" s="2"/>
      <c r="G2194" s="2"/>
      <c r="H2194" s="2"/>
      <c r="I2194" s="2"/>
      <c r="J2194" s="2"/>
    </row>
    <row r="2195" spans="1:10" ht="38.25" customHeight="1" x14ac:dyDescent="0.25">
      <c r="A2195" s="39" t="str">
        <f>+'[1]CM.05-SERV.TER.'!$A$12</f>
        <v xml:space="preserve">Servicio por mantenimiento de escritorio </v>
      </c>
      <c r="B2195" s="17" t="str">
        <f>+'[1]CM.05-SERV.TER.'!$C$12</f>
        <v>servicio</v>
      </c>
      <c r="C2195" s="18">
        <f t="shared" si="82"/>
        <v>1.0201155504158031E-2</v>
      </c>
      <c r="D2195" s="19">
        <f>+'[1]CM.05-SERV.TER.'!$D$12</f>
        <v>292.58620689655174</v>
      </c>
      <c r="E2195" s="20">
        <f>I2190</f>
        <v>2.9847173949234791</v>
      </c>
      <c r="F2195" s="2"/>
      <c r="G2195" s="2"/>
      <c r="H2195" s="2"/>
      <c r="I2195" s="2"/>
      <c r="J2195" s="2"/>
    </row>
    <row r="2196" spans="1:10" x14ac:dyDescent="0.25">
      <c r="A2196" s="39" t="str">
        <f>+'[1]CM.05-SERV.TER.'!$A$13</f>
        <v xml:space="preserve">Servicio por mantenimiento de sillon </v>
      </c>
      <c r="B2196" s="17" t="str">
        <f>+'[1]CM.05-SERV.TER.'!$C$13</f>
        <v>servicio</v>
      </c>
      <c r="C2196" s="18">
        <f t="shared" si="82"/>
        <v>0</v>
      </c>
      <c r="D2196" s="19">
        <f>+'[1]CM.05-SERV.TER.'!$D$13</f>
        <v>606.07142857142856</v>
      </c>
      <c r="E2196" s="20">
        <f>J2190</f>
        <v>0</v>
      </c>
      <c r="F2196" s="2"/>
      <c r="G2196" s="2"/>
      <c r="H2196" s="2"/>
      <c r="I2196" s="2"/>
      <c r="J2196" s="2"/>
    </row>
    <row r="2197" spans="1:10" ht="52.5" customHeight="1" x14ac:dyDescent="0.25">
      <c r="A2197" s="40" t="str">
        <f>+'[1]CM.05-SERV.TER.'!$A$14</f>
        <v>Servicio por mantenimiento de armario</v>
      </c>
      <c r="B2197" s="21" t="str">
        <f>+'[1]CM.05-SERV.TER.'!$C$14</f>
        <v>servicio</v>
      </c>
      <c r="C2197" s="22">
        <f t="shared" si="82"/>
        <v>3.0603466512474087E-2</v>
      </c>
      <c r="D2197" s="23">
        <f>+'[1]CM.05-SERV.TER.'!$D$14</f>
        <v>71.30252100840336</v>
      </c>
      <c r="E2197" s="37">
        <f>K2190</f>
        <v>2.1821043139356524</v>
      </c>
      <c r="F2197" s="2"/>
      <c r="G2197" s="2"/>
      <c r="H2197" s="2"/>
      <c r="I2197" s="2"/>
      <c r="J2197" s="2"/>
    </row>
    <row r="2198" spans="1:10" x14ac:dyDescent="0.25">
      <c r="A2198" s="5"/>
      <c r="B2198" s="6"/>
      <c r="C2198" s="31" t="s">
        <v>293</v>
      </c>
      <c r="D2198" s="32"/>
      <c r="E2198" s="29">
        <f>+SUM(E2192:E2197)</f>
        <v>37.680964647262016</v>
      </c>
      <c r="F2198" s="2"/>
      <c r="G2198" s="2"/>
      <c r="H2198" s="2"/>
      <c r="I2198" s="2"/>
      <c r="J2198" s="2"/>
    </row>
    <row r="2199" spans="1:10" x14ac:dyDescent="0.25">
      <c r="A2199" s="5"/>
      <c r="B2199" s="6"/>
      <c r="C2199" s="24" t="s">
        <v>294</v>
      </c>
      <c r="D2199" s="25"/>
      <c r="E2199" s="26">
        <v>14</v>
      </c>
      <c r="F2199" s="2"/>
      <c r="G2199" s="2"/>
      <c r="H2199" s="2"/>
      <c r="I2199" s="2"/>
      <c r="J2199" s="2"/>
    </row>
    <row r="2200" spans="1:10" x14ac:dyDescent="0.25">
      <c r="A2200" s="5"/>
      <c r="B2200" s="6"/>
      <c r="C2200" s="27" t="s">
        <v>295</v>
      </c>
      <c r="D2200" s="28"/>
      <c r="E2200" s="29">
        <f>+E2198/E2199</f>
        <v>2.6914974748044296</v>
      </c>
      <c r="F2200" s="2"/>
      <c r="G2200" s="2"/>
      <c r="H2200" s="2"/>
      <c r="I2200" s="2"/>
      <c r="J2200" s="2"/>
    </row>
    <row r="2203" spans="1:10" ht="20.25" customHeight="1" x14ac:dyDescent="0.25">
      <c r="A2203" s="391" t="s">
        <v>279</v>
      </c>
      <c r="B2203" s="391"/>
      <c r="C2203" s="391"/>
      <c r="D2203" s="391"/>
      <c r="E2203" s="391"/>
      <c r="F2203" s="1"/>
      <c r="G2203" s="1"/>
      <c r="H2203" s="2"/>
      <c r="I2203" s="2"/>
      <c r="J2203" s="2"/>
    </row>
    <row r="2204" spans="1:10" x14ac:dyDescent="0.25">
      <c r="A2204" s="3"/>
      <c r="B2204" s="3"/>
      <c r="C2204" s="3"/>
      <c r="D2204" s="3"/>
      <c r="E2204" s="3"/>
      <c r="F2204" s="3"/>
      <c r="G2204" s="3"/>
      <c r="H2204" s="2"/>
      <c r="I2204" s="2"/>
      <c r="J2204" s="2"/>
    </row>
    <row r="2205" spans="1:10" x14ac:dyDescent="0.25">
      <c r="A2205" s="4"/>
      <c r="B2205" s="4"/>
      <c r="C2205" s="5"/>
      <c r="D2205" s="6"/>
      <c r="E2205" s="7"/>
      <c r="F2205" s="2"/>
      <c r="G2205" s="2"/>
      <c r="H2205" s="2"/>
      <c r="I2205" s="2"/>
      <c r="J2205" s="2"/>
    </row>
    <row r="2206" spans="1:10" ht="15.75" x14ac:dyDescent="0.25">
      <c r="A2206" s="392" t="s">
        <v>280</v>
      </c>
      <c r="B2206" s="392"/>
      <c r="C2206" s="392"/>
      <c r="D2206" s="392"/>
      <c r="E2206" s="392"/>
      <c r="F2206" s="2"/>
      <c r="G2206" s="2"/>
      <c r="H2206" s="2"/>
      <c r="I2206" s="2"/>
      <c r="J2206" s="2"/>
    </row>
    <row r="2207" spans="1:10" ht="15.75" customHeight="1" x14ac:dyDescent="0.25">
      <c r="A2207" s="393" t="s">
        <v>281</v>
      </c>
      <c r="B2207" s="393"/>
      <c r="C2207" s="393"/>
      <c r="D2207" s="393"/>
      <c r="E2207" s="393"/>
      <c r="F2207" s="2"/>
      <c r="G2207" s="2"/>
      <c r="H2207" s="2"/>
      <c r="I2207" s="2"/>
      <c r="J2207" s="2"/>
    </row>
    <row r="2208" spans="1:10" x14ac:dyDescent="0.25">
      <c r="A2208" s="2"/>
      <c r="B2208" s="8"/>
      <c r="C2208" s="8"/>
      <c r="D2208" s="2"/>
      <c r="E2208" s="2"/>
      <c r="F2208" s="2"/>
      <c r="G2208" s="2"/>
      <c r="H2208" s="2"/>
      <c r="I2208" s="2"/>
      <c r="J2208" s="2"/>
    </row>
    <row r="2209" spans="1:11" x14ac:dyDescent="0.25">
      <c r="A2209" s="9" t="s">
        <v>282</v>
      </c>
      <c r="B2209" s="9"/>
      <c r="C2209" s="10"/>
      <c r="D2209" s="9"/>
      <c r="E2209" s="9"/>
      <c r="F2209" s="9"/>
      <c r="G2209" s="9"/>
      <c r="H2209" s="9"/>
      <c r="I2209" s="9"/>
      <c r="J2209" s="11"/>
    </row>
    <row r="2210" spans="1:11" x14ac:dyDescent="0.25">
      <c r="A2210" s="462" t="s">
        <v>72</v>
      </c>
      <c r="B2210" s="463"/>
      <c r="C2210" s="463"/>
      <c r="D2210" s="463"/>
      <c r="E2210" s="464"/>
      <c r="F2210" s="9"/>
      <c r="G2210" s="9"/>
      <c r="H2210" s="9"/>
      <c r="I2210" s="9"/>
      <c r="J2210" s="9"/>
    </row>
    <row r="2211" spans="1:11" x14ac:dyDescent="0.25">
      <c r="A2211" s="12"/>
      <c r="B2211" s="12"/>
      <c r="C2211" s="13"/>
      <c r="D2211" s="12"/>
      <c r="E2211" s="12"/>
      <c r="F2211" s="12"/>
      <c r="G2211" s="12"/>
      <c r="H2211" s="12"/>
      <c r="I2211" s="12"/>
      <c r="J2211" s="11"/>
    </row>
    <row r="2212" spans="1:11" x14ac:dyDescent="0.25">
      <c r="A2212" s="9" t="s">
        <v>283</v>
      </c>
      <c r="B2212" s="9"/>
      <c r="C2212" s="13"/>
      <c r="D2212" s="12"/>
      <c r="E2212" s="12"/>
      <c r="F2212" s="12"/>
      <c r="G2212" s="12"/>
      <c r="H2212" s="12"/>
      <c r="I2212" s="12"/>
      <c r="J2212" s="11"/>
    </row>
    <row r="2213" spans="1:11" x14ac:dyDescent="0.25">
      <c r="A2213" s="462" t="s">
        <v>521</v>
      </c>
      <c r="B2213" s="463"/>
      <c r="C2213" s="463"/>
      <c r="D2213" s="463"/>
      <c r="E2213" s="464"/>
      <c r="F2213" s="9"/>
      <c r="G2213" s="9"/>
      <c r="H2213" s="9"/>
      <c r="I2213" s="9"/>
      <c r="J2213" s="9"/>
    </row>
    <row r="2214" spans="1:11" x14ac:dyDescent="0.25">
      <c r="A2214" s="14"/>
      <c r="B2214" s="14"/>
      <c r="C2214" s="14"/>
      <c r="D2214" s="14"/>
      <c r="E2214" s="14"/>
      <c r="F2214" s="2"/>
      <c r="G2214" s="2"/>
      <c r="H2214" s="2"/>
      <c r="I2214" s="2"/>
      <c r="J2214" s="2"/>
    </row>
    <row r="2215" spans="1:11" ht="72" customHeight="1" x14ac:dyDescent="0.25">
      <c r="A2215" s="15" t="s">
        <v>285</v>
      </c>
      <c r="B2215" s="15" t="s">
        <v>286</v>
      </c>
      <c r="C2215" s="15" t="s">
        <v>287</v>
      </c>
      <c r="D2215" s="15" t="s">
        <v>288</v>
      </c>
      <c r="E2215" s="15" t="s">
        <v>289</v>
      </c>
      <c r="F2215" s="2">
        <v>15.932092583050448</v>
      </c>
      <c r="G2215" s="2">
        <v>4.7139355437904715</v>
      </c>
      <c r="H2215" s="2">
        <v>0</v>
      </c>
      <c r="I2215" s="2">
        <v>1.8923335709320999</v>
      </c>
      <c r="J2215" s="2">
        <v>2.1797767639136635E-2</v>
      </c>
      <c r="K2215">
        <v>0.80846799607402342</v>
      </c>
    </row>
    <row r="2216" spans="1:11" ht="25.5" customHeight="1" x14ac:dyDescent="0.25">
      <c r="A2216" s="16"/>
      <c r="B2216" s="16"/>
      <c r="C2216" s="16" t="s">
        <v>290</v>
      </c>
      <c r="D2216" s="16" t="s">
        <v>291</v>
      </c>
      <c r="E2216" s="16" t="s">
        <v>292</v>
      </c>
      <c r="F2216" s="2"/>
      <c r="G2216" s="2"/>
      <c r="H2216" s="2"/>
      <c r="I2216" s="2"/>
      <c r="J2216" s="2"/>
    </row>
    <row r="2217" spans="1:11" ht="38.25" customHeight="1" x14ac:dyDescent="0.25">
      <c r="A2217" s="38" t="str">
        <f>+'[1]CM.05-SERV.TER.'!$A$9</f>
        <v>Servicio por mantenimiento de  Equipos de computo.</v>
      </c>
      <c r="B2217" s="33" t="str">
        <f>+'[1]CM.05-SERV.TER.'!$C$9</f>
        <v>servicio</v>
      </c>
      <c r="C2217" s="34">
        <f t="shared" ref="C2217:C2222" si="83">E2217/D2217</f>
        <v>1.4951288084694491E-2</v>
      </c>
      <c r="D2217" s="35">
        <f>+'[1]CM.05-SERV.TER.'!$D$9</f>
        <v>1065.5999999999999</v>
      </c>
      <c r="E2217" s="36">
        <f>F2215</f>
        <v>15.932092583050448</v>
      </c>
      <c r="F2217" s="2"/>
      <c r="G2217" s="2"/>
      <c r="H2217" s="2"/>
      <c r="I2217" s="2"/>
      <c r="J2217" s="2"/>
    </row>
    <row r="2218" spans="1:11" ht="38.25" customHeight="1" x14ac:dyDescent="0.25">
      <c r="A2218" s="39" t="str">
        <f>+'[1]CM.05-SERV.TER.'!$A$10</f>
        <v>Servicio por  mantenimiento de Impresoras.</v>
      </c>
      <c r="B2218" s="17" t="str">
        <f>+'[1]CM.05-SERV.TER.'!$C$10</f>
        <v>servicio</v>
      </c>
      <c r="C2218" s="18">
        <f t="shared" si="83"/>
        <v>4.4635314305373278E-3</v>
      </c>
      <c r="D2218" s="19">
        <f>+'[1]CM.05-SERV.TER.'!$D$10</f>
        <v>1056.0999999999999</v>
      </c>
      <c r="E2218" s="20">
        <f>G2215</f>
        <v>4.7139355437904715</v>
      </c>
      <c r="F2218" s="2"/>
      <c r="G2218" s="2"/>
      <c r="H2218" s="2"/>
      <c r="I2218" s="2"/>
      <c r="J2218" s="2"/>
    </row>
    <row r="2219" spans="1:11" ht="38.25" customHeight="1" x14ac:dyDescent="0.25">
      <c r="A2219" s="39" t="str">
        <f>+'[1]CM.05-SERV.TER.'!$A$11</f>
        <v>Servicio por mantenimiento de Modulos  de trabajo</v>
      </c>
      <c r="B2219" s="17" t="str">
        <f>+'[1]CM.05-SERV.TER.'!$C$11</f>
        <v>servicio</v>
      </c>
      <c r="C2219" s="18">
        <f t="shared" si="83"/>
        <v>0</v>
      </c>
      <c r="D2219" s="19">
        <f>+'[1]CM.05-SERV.TER.'!$D$11</f>
        <v>188.55555555555554</v>
      </c>
      <c r="E2219" s="20">
        <f>H2215</f>
        <v>0</v>
      </c>
      <c r="F2219" s="2"/>
      <c r="G2219" s="2"/>
      <c r="H2219" s="2"/>
      <c r="I2219" s="2"/>
      <c r="J2219" s="2"/>
    </row>
    <row r="2220" spans="1:11" ht="38.25" customHeight="1" x14ac:dyDescent="0.25">
      <c r="A2220" s="39" t="str">
        <f>+'[1]CM.05-SERV.TER.'!$A$12</f>
        <v xml:space="preserve">Servicio por mantenimiento de escritorio </v>
      </c>
      <c r="B2220" s="17" t="str">
        <f>+'[1]CM.05-SERV.TER.'!$C$12</f>
        <v>servicio</v>
      </c>
      <c r="C2220" s="18">
        <f t="shared" si="83"/>
        <v>6.4676103190372293E-3</v>
      </c>
      <c r="D2220" s="19">
        <f>+'[1]CM.05-SERV.TER.'!$D$12</f>
        <v>292.58620689655174</v>
      </c>
      <c r="E2220" s="20">
        <f>I2215</f>
        <v>1.8923335709320999</v>
      </c>
      <c r="F2220" s="2"/>
      <c r="G2220" s="2"/>
      <c r="H2220" s="2"/>
      <c r="I2220" s="2"/>
      <c r="J2220" s="2"/>
    </row>
    <row r="2221" spans="1:11" x14ac:dyDescent="0.25">
      <c r="A2221" s="39" t="str">
        <f>+'[1]CM.05-SERV.TER.'!$A$13</f>
        <v xml:space="preserve">Servicio por mantenimiento de sillon </v>
      </c>
      <c r="B2221" s="17" t="str">
        <f>+'[1]CM.05-SERV.TER.'!$C$13</f>
        <v>servicio</v>
      </c>
      <c r="C2221" s="18">
        <f t="shared" si="83"/>
        <v>3.5965674360390444E-5</v>
      </c>
      <c r="D2221" s="19">
        <f>+'[1]CM.05-SERV.TER.'!$D$13</f>
        <v>606.07142857142856</v>
      </c>
      <c r="E2221" s="20">
        <f>J2215</f>
        <v>2.1797767639136635E-2</v>
      </c>
      <c r="F2221" s="2"/>
      <c r="G2221" s="2"/>
      <c r="H2221" s="2"/>
      <c r="I2221" s="2"/>
      <c r="J2221" s="2"/>
    </row>
    <row r="2222" spans="1:11" ht="45" customHeight="1" x14ac:dyDescent="0.25">
      <c r="A2222" s="40" t="str">
        <f>+'[1]CM.05-SERV.TER.'!$A$14</f>
        <v>Servicio por mantenimiento de armario</v>
      </c>
      <c r="B2222" s="21" t="str">
        <f>+'[1]CM.05-SERV.TER.'!$C$14</f>
        <v>servicio</v>
      </c>
      <c r="C2222" s="22">
        <f t="shared" si="83"/>
        <v>1.133856117063156E-2</v>
      </c>
      <c r="D2222" s="23">
        <f>+'[1]CM.05-SERV.TER.'!$D$14</f>
        <v>71.30252100840336</v>
      </c>
      <c r="E2222" s="37">
        <f>K2215</f>
        <v>0.80846799607402342</v>
      </c>
      <c r="F2222" s="2"/>
      <c r="G2222" s="2"/>
      <c r="H2222" s="2"/>
      <c r="I2222" s="2"/>
      <c r="J2222" s="2"/>
    </row>
    <row r="2223" spans="1:11" x14ac:dyDescent="0.25">
      <c r="A2223" s="5"/>
      <c r="B2223" s="6"/>
      <c r="C2223" s="31" t="s">
        <v>293</v>
      </c>
      <c r="D2223" s="32"/>
      <c r="E2223" s="29">
        <f>+SUM(E2217:E2222)</f>
        <v>23.368627461486174</v>
      </c>
      <c r="F2223" s="2"/>
      <c r="G2223" s="2"/>
      <c r="H2223" s="2"/>
      <c r="I2223" s="2"/>
      <c r="J2223" s="2"/>
    </row>
    <row r="2224" spans="1:11" x14ac:dyDescent="0.25">
      <c r="A2224" s="5"/>
      <c r="B2224" s="6"/>
      <c r="C2224" s="24" t="s">
        <v>294</v>
      </c>
      <c r="D2224" s="25"/>
      <c r="E2224" s="26">
        <v>2</v>
      </c>
      <c r="F2224" s="2"/>
      <c r="G2224" s="2"/>
      <c r="H2224" s="2"/>
      <c r="I2224" s="2"/>
      <c r="J2224" s="2"/>
    </row>
    <row r="2225" spans="1:10" x14ac:dyDescent="0.25">
      <c r="A2225" s="5"/>
      <c r="B2225" s="6"/>
      <c r="C2225" s="27" t="s">
        <v>295</v>
      </c>
      <c r="D2225" s="28"/>
      <c r="E2225" s="29">
        <f>+E2223/E2224</f>
        <v>11.684313730743087</v>
      </c>
      <c r="F2225" s="2"/>
      <c r="G2225" s="2"/>
      <c r="H2225" s="2"/>
      <c r="I2225" s="2"/>
      <c r="J2225" s="2"/>
    </row>
    <row r="2229" spans="1:10" ht="20.25" customHeight="1" x14ac:dyDescent="0.25">
      <c r="A2229" s="391" t="s">
        <v>279</v>
      </c>
      <c r="B2229" s="391"/>
      <c r="C2229" s="391"/>
      <c r="D2229" s="391"/>
      <c r="E2229" s="391"/>
      <c r="F2229" s="1"/>
      <c r="G2229" s="1"/>
      <c r="H2229" s="2"/>
      <c r="I2229" s="2"/>
      <c r="J2229" s="2"/>
    </row>
    <row r="2230" spans="1:10" x14ac:dyDescent="0.25">
      <c r="A2230" s="3"/>
      <c r="B2230" s="3"/>
      <c r="C2230" s="3"/>
      <c r="D2230" s="3"/>
      <c r="E2230" s="3"/>
      <c r="F2230" s="3"/>
      <c r="G2230" s="3"/>
      <c r="H2230" s="2"/>
      <c r="I2230" s="2"/>
      <c r="J2230" s="2"/>
    </row>
    <row r="2231" spans="1:10" x14ac:dyDescent="0.25">
      <c r="A2231" s="4"/>
      <c r="B2231" s="4"/>
      <c r="C2231" s="5"/>
      <c r="D2231" s="6"/>
      <c r="E2231" s="7"/>
      <c r="F2231" s="2"/>
      <c r="G2231" s="2"/>
      <c r="H2231" s="2"/>
      <c r="I2231" s="2"/>
      <c r="J2231" s="2"/>
    </row>
    <row r="2232" spans="1:10" ht="15.75" x14ac:dyDescent="0.25">
      <c r="A2232" s="392" t="s">
        <v>280</v>
      </c>
      <c r="B2232" s="392"/>
      <c r="C2232" s="392"/>
      <c r="D2232" s="392"/>
      <c r="E2232" s="392"/>
      <c r="F2232" s="2"/>
      <c r="G2232" s="2"/>
      <c r="H2232" s="2"/>
      <c r="I2232" s="2"/>
      <c r="J2232" s="2"/>
    </row>
    <row r="2233" spans="1:10" ht="15.75" customHeight="1" x14ac:dyDescent="0.25">
      <c r="A2233" s="393" t="s">
        <v>281</v>
      </c>
      <c r="B2233" s="393"/>
      <c r="C2233" s="393"/>
      <c r="D2233" s="393"/>
      <c r="E2233" s="393"/>
      <c r="F2233" s="2"/>
      <c r="G2233" s="2"/>
      <c r="H2233" s="2"/>
      <c r="I2233" s="2"/>
      <c r="J2233" s="2"/>
    </row>
    <row r="2234" spans="1:10" x14ac:dyDescent="0.25">
      <c r="A2234" s="2"/>
      <c r="B2234" s="8"/>
      <c r="C2234" s="8"/>
      <c r="D2234" s="2"/>
      <c r="E2234" s="2"/>
      <c r="F2234" s="2"/>
      <c r="G2234" s="2"/>
      <c r="H2234" s="2"/>
      <c r="I2234" s="2"/>
      <c r="J2234" s="2"/>
    </row>
    <row r="2235" spans="1:10" x14ac:dyDescent="0.25">
      <c r="A2235" s="9" t="s">
        <v>282</v>
      </c>
      <c r="B2235" s="9"/>
      <c r="C2235" s="10"/>
      <c r="D2235" s="9"/>
      <c r="E2235" s="9"/>
      <c r="F2235" s="9"/>
      <c r="G2235" s="9"/>
      <c r="H2235" s="9"/>
      <c r="I2235" s="9"/>
      <c r="J2235" s="11"/>
    </row>
    <row r="2236" spans="1:10" ht="29.25" customHeight="1" x14ac:dyDescent="0.25">
      <c r="A2236" s="462" t="s">
        <v>73</v>
      </c>
      <c r="B2236" s="463"/>
      <c r="C2236" s="463"/>
      <c r="D2236" s="463"/>
      <c r="E2236" s="464"/>
      <c r="F2236" s="9"/>
      <c r="G2236" s="9"/>
      <c r="H2236" s="9"/>
      <c r="I2236" s="9"/>
      <c r="J2236" s="9"/>
    </row>
    <row r="2237" spans="1:10" x14ac:dyDescent="0.25">
      <c r="A2237" s="12"/>
      <c r="B2237" s="12"/>
      <c r="C2237" s="13"/>
      <c r="D2237" s="12"/>
      <c r="E2237" s="12"/>
      <c r="F2237" s="12"/>
      <c r="G2237" s="12"/>
      <c r="H2237" s="12"/>
      <c r="I2237" s="12"/>
      <c r="J2237" s="11"/>
    </row>
    <row r="2238" spans="1:10" x14ac:dyDescent="0.25">
      <c r="A2238" s="9" t="s">
        <v>283</v>
      </c>
      <c r="B2238" s="9"/>
      <c r="C2238" s="13"/>
      <c r="D2238" s="12"/>
      <c r="E2238" s="12"/>
      <c r="F2238" s="12"/>
      <c r="G2238" s="12"/>
      <c r="H2238" s="12"/>
      <c r="I2238" s="12"/>
      <c r="J2238" s="11"/>
    </row>
    <row r="2239" spans="1:10" x14ac:dyDescent="0.25">
      <c r="A2239" s="462" t="s">
        <v>521</v>
      </c>
      <c r="B2239" s="463"/>
      <c r="C2239" s="463"/>
      <c r="D2239" s="463"/>
      <c r="E2239" s="464"/>
      <c r="F2239" s="9"/>
      <c r="G2239" s="9"/>
      <c r="H2239" s="9"/>
      <c r="I2239" s="9"/>
      <c r="J2239" s="9"/>
    </row>
    <row r="2240" spans="1:10" x14ac:dyDescent="0.25">
      <c r="A2240" s="14"/>
      <c r="B2240" s="14"/>
      <c r="C2240" s="14"/>
      <c r="D2240" s="14"/>
      <c r="E2240" s="14"/>
      <c r="F2240" s="2"/>
      <c r="G2240" s="2"/>
      <c r="H2240" s="2"/>
      <c r="I2240" s="2"/>
      <c r="J2240" s="2"/>
    </row>
    <row r="2241" spans="1:11" ht="72" customHeight="1" x14ac:dyDescent="0.25">
      <c r="A2241" s="15" t="s">
        <v>285</v>
      </c>
      <c r="B2241" s="15" t="s">
        <v>286</v>
      </c>
      <c r="C2241" s="15" t="s">
        <v>287</v>
      </c>
      <c r="D2241" s="15" t="s">
        <v>288</v>
      </c>
      <c r="E2241" s="15" t="s">
        <v>289</v>
      </c>
      <c r="F2241" s="2">
        <v>32.732477436257582</v>
      </c>
      <c r="G2241" s="2">
        <v>9.8581467381592418</v>
      </c>
      <c r="H2241" s="2">
        <v>0</v>
      </c>
      <c r="I2241" s="2">
        <v>3.903872444887257</v>
      </c>
      <c r="J2241" s="2">
        <v>4.359553527827327E-2</v>
      </c>
      <c r="K2241">
        <v>1.7040860876354922</v>
      </c>
    </row>
    <row r="2242" spans="1:11" ht="25.5" customHeight="1" x14ac:dyDescent="0.25">
      <c r="A2242" s="16"/>
      <c r="B2242" s="16"/>
      <c r="C2242" s="16" t="s">
        <v>290</v>
      </c>
      <c r="D2242" s="16" t="s">
        <v>291</v>
      </c>
      <c r="E2242" s="16" t="s">
        <v>292</v>
      </c>
      <c r="F2242" s="2"/>
      <c r="G2242" s="2"/>
      <c r="H2242" s="2"/>
      <c r="I2242" s="2"/>
      <c r="J2242" s="2"/>
    </row>
    <row r="2243" spans="1:11" ht="38.25" customHeight="1" x14ac:dyDescent="0.25">
      <c r="A2243" s="38" t="str">
        <f>+'[1]CM.05-SERV.TER.'!$A$9</f>
        <v>Servicio por mantenimiento de  Equipos de computo.</v>
      </c>
      <c r="B2243" s="33" t="str">
        <f>+'[1]CM.05-SERV.TER.'!$C$9</f>
        <v>servicio</v>
      </c>
      <c r="C2243" s="34">
        <f t="shared" ref="C2243:C2248" si="84">E2243/D2243</f>
        <v>3.0717415011502987E-2</v>
      </c>
      <c r="D2243" s="35">
        <f>+'[1]CM.05-SERV.TER.'!$D$9</f>
        <v>1065.5999999999999</v>
      </c>
      <c r="E2243" s="36">
        <f>F2241</f>
        <v>32.732477436257582</v>
      </c>
      <c r="F2243" s="2"/>
      <c r="G2243" s="2"/>
      <c r="H2243" s="2"/>
      <c r="I2243" s="2"/>
      <c r="J2243" s="2"/>
    </row>
    <row r="2244" spans="1:11" ht="38.25" customHeight="1" x14ac:dyDescent="0.25">
      <c r="A2244" s="39" t="str">
        <f>+'[1]CM.05-SERV.TER.'!$A$10</f>
        <v>Servicio por  mantenimiento de Impresoras.</v>
      </c>
      <c r="B2244" s="17" t="str">
        <f>+'[1]CM.05-SERV.TER.'!$C$10</f>
        <v>servicio</v>
      </c>
      <c r="C2244" s="18">
        <f t="shared" si="84"/>
        <v>9.3344822821316564E-3</v>
      </c>
      <c r="D2244" s="19">
        <f>+'[1]CM.05-SERV.TER.'!$D$10</f>
        <v>1056.0999999999999</v>
      </c>
      <c r="E2244" s="20">
        <f>G2241</f>
        <v>9.8581467381592418</v>
      </c>
      <c r="F2244" s="2"/>
      <c r="G2244" s="2"/>
      <c r="H2244" s="2"/>
      <c r="I2244" s="2"/>
      <c r="J2244" s="2"/>
    </row>
    <row r="2245" spans="1:11" ht="38.25" customHeight="1" x14ac:dyDescent="0.25">
      <c r="A2245" s="39" t="str">
        <f>+'[1]CM.05-SERV.TER.'!$A$11</f>
        <v>Servicio por mantenimiento de Modulos  de trabajo</v>
      </c>
      <c r="B2245" s="17" t="str">
        <f>+'[1]CM.05-SERV.TER.'!$C$11</f>
        <v>servicio</v>
      </c>
      <c r="C2245" s="18">
        <f t="shared" si="84"/>
        <v>0</v>
      </c>
      <c r="D2245" s="19">
        <f>+'[1]CM.05-SERV.TER.'!$D$11</f>
        <v>188.55555555555554</v>
      </c>
      <c r="E2245" s="20">
        <f>H2241</f>
        <v>0</v>
      </c>
      <c r="F2245" s="2"/>
      <c r="G2245" s="2"/>
      <c r="H2245" s="2"/>
      <c r="I2245" s="2"/>
      <c r="J2245" s="2"/>
    </row>
    <row r="2246" spans="1:11" ht="38.25" customHeight="1" x14ac:dyDescent="0.25">
      <c r="A2246" s="39" t="str">
        <f>+'[1]CM.05-SERV.TER.'!$A$12</f>
        <v xml:space="preserve">Servicio por mantenimiento de escritorio </v>
      </c>
      <c r="B2246" s="17" t="str">
        <f>+'[1]CM.05-SERV.TER.'!$C$12</f>
        <v>servicio</v>
      </c>
      <c r="C2246" s="18">
        <f t="shared" si="84"/>
        <v>1.3342640059131461E-2</v>
      </c>
      <c r="D2246" s="19">
        <f>+'[1]CM.05-SERV.TER.'!$D$12</f>
        <v>292.58620689655174</v>
      </c>
      <c r="E2246" s="20">
        <f>I2241</f>
        <v>3.903872444887257</v>
      </c>
      <c r="F2246" s="2"/>
      <c r="G2246" s="2"/>
      <c r="H2246" s="2"/>
      <c r="I2246" s="2"/>
      <c r="J2246" s="2"/>
    </row>
    <row r="2247" spans="1:11" x14ac:dyDescent="0.25">
      <c r="A2247" s="39" t="str">
        <f>+'[1]CM.05-SERV.TER.'!$A$13</f>
        <v xml:space="preserve">Servicio por mantenimiento de sillon </v>
      </c>
      <c r="B2247" s="17" t="str">
        <f>+'[1]CM.05-SERV.TER.'!$C$13</f>
        <v>servicio</v>
      </c>
      <c r="C2247" s="18">
        <f t="shared" si="84"/>
        <v>7.1931348720780889E-5</v>
      </c>
      <c r="D2247" s="19">
        <f>+'[1]CM.05-SERV.TER.'!$D$13</f>
        <v>606.07142857142856</v>
      </c>
      <c r="E2247" s="20">
        <f>J2241</f>
        <v>4.359553527827327E-2</v>
      </c>
      <c r="F2247" s="2"/>
      <c r="G2247" s="2"/>
      <c r="H2247" s="2"/>
      <c r="I2247" s="2"/>
      <c r="J2247" s="2"/>
    </row>
    <row r="2248" spans="1:11" x14ac:dyDescent="0.25">
      <c r="A2248" s="40" t="str">
        <f>+'[1]CM.05-SERV.TER.'!$A$14</f>
        <v>Servicio por mantenimiento de armario</v>
      </c>
      <c r="B2248" s="21" t="str">
        <f>+'[1]CM.05-SERV.TER.'!$C$14</f>
        <v>servicio</v>
      </c>
      <c r="C2248" s="22">
        <f t="shared" si="84"/>
        <v>2.3899380604434129E-2</v>
      </c>
      <c r="D2248" s="23">
        <f>+'[1]CM.05-SERV.TER.'!$D$14</f>
        <v>71.30252100840336</v>
      </c>
      <c r="E2248" s="37">
        <f>K2241</f>
        <v>1.7040860876354922</v>
      </c>
      <c r="F2248" s="2"/>
      <c r="G2248" s="2"/>
      <c r="H2248" s="2"/>
      <c r="I2248" s="2"/>
      <c r="J2248" s="2"/>
    </row>
    <row r="2249" spans="1:11" x14ac:dyDescent="0.25">
      <c r="A2249" s="5"/>
      <c r="B2249" s="6"/>
      <c r="C2249" s="31" t="s">
        <v>293</v>
      </c>
      <c r="D2249" s="32"/>
      <c r="E2249" s="29">
        <f>+SUM(E2243:E2248)</f>
        <v>48.242178242217847</v>
      </c>
      <c r="F2249" s="2"/>
      <c r="G2249" s="2"/>
      <c r="H2249" s="2"/>
      <c r="I2249" s="2"/>
      <c r="J2249" s="2"/>
    </row>
    <row r="2250" spans="1:11" x14ac:dyDescent="0.25">
      <c r="A2250" s="5"/>
      <c r="B2250" s="6"/>
      <c r="C2250" s="24" t="s">
        <v>294</v>
      </c>
      <c r="D2250" s="25"/>
      <c r="E2250" s="26">
        <v>4</v>
      </c>
      <c r="F2250" s="2"/>
      <c r="G2250" s="2"/>
      <c r="H2250" s="2"/>
      <c r="I2250" s="2"/>
      <c r="J2250" s="2"/>
    </row>
    <row r="2251" spans="1:11" x14ac:dyDescent="0.25">
      <c r="A2251" s="5"/>
      <c r="B2251" s="6"/>
      <c r="C2251" s="27" t="s">
        <v>295</v>
      </c>
      <c r="D2251" s="28"/>
      <c r="E2251" s="29">
        <f>+E2249/E2250</f>
        <v>12.060544560554462</v>
      </c>
      <c r="F2251" s="2"/>
      <c r="G2251" s="2"/>
      <c r="H2251" s="2"/>
      <c r="I2251" s="2"/>
      <c r="J2251" s="2"/>
    </row>
    <row r="2254" spans="1:11" ht="20.25" customHeight="1" x14ac:dyDescent="0.25">
      <c r="A2254" s="391" t="s">
        <v>279</v>
      </c>
      <c r="B2254" s="391"/>
      <c r="C2254" s="391"/>
      <c r="D2254" s="391"/>
      <c r="E2254" s="391"/>
      <c r="F2254" s="1"/>
      <c r="G2254" s="1"/>
      <c r="H2254" s="2"/>
      <c r="I2254" s="2"/>
      <c r="J2254" s="2"/>
    </row>
    <row r="2255" spans="1:11" x14ac:dyDescent="0.25">
      <c r="A2255" s="3"/>
      <c r="B2255" s="3"/>
      <c r="C2255" s="3"/>
      <c r="D2255" s="3"/>
      <c r="E2255" s="3"/>
      <c r="F2255" s="3"/>
      <c r="G2255" s="3"/>
      <c r="H2255" s="2"/>
      <c r="I2255" s="2"/>
      <c r="J2255" s="2"/>
    </row>
    <row r="2256" spans="1:11" x14ac:dyDescent="0.25">
      <c r="A2256" s="4"/>
      <c r="B2256" s="4"/>
      <c r="C2256" s="5"/>
      <c r="D2256" s="6"/>
      <c r="E2256" s="7"/>
      <c r="F2256" s="2"/>
      <c r="G2256" s="2"/>
      <c r="H2256" s="2"/>
      <c r="I2256" s="2"/>
      <c r="J2256" s="2"/>
    </row>
    <row r="2257" spans="1:11" ht="15.75" x14ac:dyDescent="0.25">
      <c r="A2257" s="392" t="s">
        <v>280</v>
      </c>
      <c r="B2257" s="392"/>
      <c r="C2257" s="392"/>
      <c r="D2257" s="392"/>
      <c r="E2257" s="392"/>
      <c r="F2257" s="2"/>
      <c r="G2257" s="2"/>
      <c r="H2257" s="2"/>
      <c r="I2257" s="2"/>
      <c r="J2257" s="2"/>
    </row>
    <row r="2258" spans="1:11" ht="15.75" customHeight="1" x14ac:dyDescent="0.25">
      <c r="A2258" s="393" t="s">
        <v>281</v>
      </c>
      <c r="B2258" s="393"/>
      <c r="C2258" s="393"/>
      <c r="D2258" s="393"/>
      <c r="E2258" s="393"/>
      <c r="F2258" s="2"/>
      <c r="G2258" s="2"/>
      <c r="H2258" s="2"/>
      <c r="I2258" s="2"/>
      <c r="J2258" s="2"/>
    </row>
    <row r="2259" spans="1:11" x14ac:dyDescent="0.25">
      <c r="A2259" s="2"/>
      <c r="B2259" s="8"/>
      <c r="C2259" s="8"/>
      <c r="D2259" s="2"/>
      <c r="E2259" s="2"/>
      <c r="F2259" s="2"/>
      <c r="G2259" s="2"/>
      <c r="H2259" s="2"/>
      <c r="I2259" s="2"/>
      <c r="J2259" s="2"/>
    </row>
    <row r="2260" spans="1:11" x14ac:dyDescent="0.25">
      <c r="A2260" s="9" t="s">
        <v>282</v>
      </c>
      <c r="B2260" s="9"/>
      <c r="C2260" s="10"/>
      <c r="D2260" s="9"/>
      <c r="E2260" s="9"/>
      <c r="F2260" s="9"/>
      <c r="G2260" s="9"/>
      <c r="H2260" s="9"/>
      <c r="I2260" s="9"/>
      <c r="J2260" s="11"/>
    </row>
    <row r="2261" spans="1:11" ht="32.25" customHeight="1" x14ac:dyDescent="0.25">
      <c r="A2261" s="462" t="s">
        <v>74</v>
      </c>
      <c r="B2261" s="463"/>
      <c r="C2261" s="463"/>
      <c r="D2261" s="463"/>
      <c r="E2261" s="464"/>
      <c r="F2261" s="9"/>
      <c r="G2261" s="9"/>
      <c r="H2261" s="9"/>
      <c r="I2261" s="9"/>
      <c r="J2261" s="9"/>
    </row>
    <row r="2262" spans="1:11" x14ac:dyDescent="0.25">
      <c r="A2262" s="12"/>
      <c r="B2262" s="12"/>
      <c r="C2262" s="13"/>
      <c r="D2262" s="12"/>
      <c r="E2262" s="12"/>
      <c r="F2262" s="12"/>
      <c r="G2262" s="12"/>
      <c r="H2262" s="12"/>
      <c r="I2262" s="12"/>
      <c r="J2262" s="11"/>
    </row>
    <row r="2263" spans="1:11" x14ac:dyDescent="0.25">
      <c r="A2263" s="9" t="s">
        <v>283</v>
      </c>
      <c r="B2263" s="9"/>
      <c r="C2263" s="13"/>
      <c r="D2263" s="12"/>
      <c r="E2263" s="12"/>
      <c r="F2263" s="12"/>
      <c r="G2263" s="12"/>
      <c r="H2263" s="12"/>
      <c r="I2263" s="12"/>
      <c r="J2263" s="11"/>
    </row>
    <row r="2264" spans="1:11" x14ac:dyDescent="0.25">
      <c r="A2264" s="462" t="s">
        <v>521</v>
      </c>
      <c r="B2264" s="463"/>
      <c r="C2264" s="463"/>
      <c r="D2264" s="463"/>
      <c r="E2264" s="464"/>
      <c r="F2264" s="9"/>
      <c r="G2264" s="9"/>
      <c r="H2264" s="9"/>
      <c r="I2264" s="9"/>
      <c r="J2264" s="9"/>
    </row>
    <row r="2265" spans="1:11" x14ac:dyDescent="0.25">
      <c r="A2265" s="14"/>
      <c r="B2265" s="14"/>
      <c r="C2265" s="14"/>
      <c r="D2265" s="14"/>
      <c r="E2265" s="14"/>
      <c r="F2265" s="2"/>
      <c r="G2265" s="2"/>
      <c r="H2265" s="2"/>
      <c r="I2265" s="2"/>
      <c r="J2265" s="2"/>
    </row>
    <row r="2266" spans="1:11" ht="72" customHeight="1" x14ac:dyDescent="0.25">
      <c r="A2266" s="15" t="s">
        <v>285</v>
      </c>
      <c r="B2266" s="15" t="s">
        <v>286</v>
      </c>
      <c r="C2266" s="15" t="s">
        <v>287</v>
      </c>
      <c r="D2266" s="15" t="s">
        <v>288</v>
      </c>
      <c r="E2266" s="15" t="s">
        <v>289</v>
      </c>
      <c r="F2266" s="2">
        <v>33.533977993325287</v>
      </c>
      <c r="G2266" s="2">
        <v>10.255324261769982</v>
      </c>
      <c r="H2266" s="2">
        <v>0</v>
      </c>
      <c r="I2266" s="2">
        <v>4.0139081092162332</v>
      </c>
      <c r="J2266" s="2">
        <v>4.359553527827327E-2</v>
      </c>
      <c r="K2266">
        <v>1.7845323296239033</v>
      </c>
    </row>
    <row r="2267" spans="1:11" ht="25.5" customHeight="1" x14ac:dyDescent="0.25">
      <c r="A2267" s="16"/>
      <c r="B2267" s="16"/>
      <c r="C2267" s="16" t="s">
        <v>290</v>
      </c>
      <c r="D2267" s="16" t="s">
        <v>291</v>
      </c>
      <c r="E2267" s="16" t="s">
        <v>292</v>
      </c>
      <c r="F2267" s="2"/>
      <c r="G2267" s="2"/>
      <c r="H2267" s="2"/>
      <c r="I2267" s="2"/>
      <c r="J2267" s="2"/>
    </row>
    <row r="2268" spans="1:11" ht="38.25" customHeight="1" x14ac:dyDescent="0.25">
      <c r="A2268" s="38" t="str">
        <f>+'[1]CM.05-SERV.TER.'!$A$9</f>
        <v>Servicio por mantenimiento de  Equipos de computo.</v>
      </c>
      <c r="B2268" s="33" t="str">
        <f>+'[1]CM.05-SERV.TER.'!$C$9</f>
        <v>servicio</v>
      </c>
      <c r="C2268" s="34">
        <f t="shared" ref="C2268:C2273" si="85">E2268/D2268</f>
        <v>3.1469573942685146E-2</v>
      </c>
      <c r="D2268" s="35">
        <f>+'[1]CM.05-SERV.TER.'!$D$9</f>
        <v>1065.5999999999999</v>
      </c>
      <c r="E2268" s="36">
        <f>F2266</f>
        <v>33.533977993325287</v>
      </c>
      <c r="F2268" s="2"/>
      <c r="G2268" s="2"/>
      <c r="H2268" s="2"/>
      <c r="I2268" s="2"/>
      <c r="J2268" s="2"/>
    </row>
    <row r="2269" spans="1:11" ht="38.25" customHeight="1" x14ac:dyDescent="0.25">
      <c r="A2269" s="39" t="str">
        <f>+'[1]CM.05-SERV.TER.'!$A$10</f>
        <v>Servicio por  mantenimiento de Impresoras.</v>
      </c>
      <c r="B2269" s="17" t="str">
        <f>+'[1]CM.05-SERV.TER.'!$C$10</f>
        <v>servicio</v>
      </c>
      <c r="C2269" s="18">
        <f t="shared" si="85"/>
        <v>9.7105617477227374E-3</v>
      </c>
      <c r="D2269" s="19">
        <f>+'[1]CM.05-SERV.TER.'!$D$10</f>
        <v>1056.0999999999999</v>
      </c>
      <c r="E2269" s="20">
        <f>G2266</f>
        <v>10.255324261769982</v>
      </c>
      <c r="F2269" s="2"/>
      <c r="G2269" s="2"/>
      <c r="H2269" s="2"/>
      <c r="I2269" s="2"/>
      <c r="J2269" s="2"/>
    </row>
    <row r="2270" spans="1:11" ht="38.25" customHeight="1" x14ac:dyDescent="0.25">
      <c r="A2270" s="39" t="str">
        <f>+'[1]CM.05-SERV.TER.'!$A$11</f>
        <v>Servicio por mantenimiento de Modulos  de trabajo</v>
      </c>
      <c r="B2270" s="17" t="str">
        <f>+'[1]CM.05-SERV.TER.'!$C$11</f>
        <v>servicio</v>
      </c>
      <c r="C2270" s="18">
        <f t="shared" si="85"/>
        <v>0</v>
      </c>
      <c r="D2270" s="19">
        <f>+'[1]CM.05-SERV.TER.'!$D$11</f>
        <v>188.55555555555554</v>
      </c>
      <c r="E2270" s="20">
        <f>H2266</f>
        <v>0</v>
      </c>
      <c r="F2270" s="2"/>
      <c r="G2270" s="2"/>
      <c r="H2270" s="2"/>
      <c r="I2270" s="2"/>
      <c r="J2270" s="2"/>
    </row>
    <row r="2271" spans="1:11" ht="38.25" customHeight="1" x14ac:dyDescent="0.25">
      <c r="A2271" s="39" t="str">
        <f>+'[1]CM.05-SERV.TER.'!$A$12</f>
        <v xml:space="preserve">Servicio por mantenimiento de escritorio </v>
      </c>
      <c r="B2271" s="17" t="str">
        <f>+'[1]CM.05-SERV.TER.'!$C$12</f>
        <v>servicio</v>
      </c>
      <c r="C2271" s="18">
        <f t="shared" si="85"/>
        <v>1.371871952472254E-2</v>
      </c>
      <c r="D2271" s="19">
        <f>+'[1]CM.05-SERV.TER.'!$D$12</f>
        <v>292.58620689655174</v>
      </c>
      <c r="E2271" s="20">
        <f>I2266</f>
        <v>4.0139081092162332</v>
      </c>
      <c r="F2271" s="2"/>
      <c r="G2271" s="2"/>
      <c r="H2271" s="2"/>
      <c r="I2271" s="2"/>
      <c r="J2271" s="2"/>
    </row>
    <row r="2272" spans="1:11" x14ac:dyDescent="0.25">
      <c r="A2272" s="39" t="str">
        <f>+'[1]CM.05-SERV.TER.'!$A$13</f>
        <v xml:space="preserve">Servicio por mantenimiento de sillon </v>
      </c>
      <c r="B2272" s="17" t="str">
        <f>+'[1]CM.05-SERV.TER.'!$C$13</f>
        <v>servicio</v>
      </c>
      <c r="C2272" s="18">
        <f t="shared" si="85"/>
        <v>7.1931348720780889E-5</v>
      </c>
      <c r="D2272" s="19">
        <f>+'[1]CM.05-SERV.TER.'!$D$13</f>
        <v>606.07142857142856</v>
      </c>
      <c r="E2272" s="20">
        <f>J2266</f>
        <v>4.359553527827327E-2</v>
      </c>
      <c r="F2272" s="2"/>
      <c r="G2272" s="2"/>
      <c r="H2272" s="2"/>
      <c r="I2272" s="2"/>
      <c r="J2272" s="2"/>
    </row>
    <row r="2273" spans="1:10" ht="42" customHeight="1" x14ac:dyDescent="0.25">
      <c r="A2273" s="40" t="str">
        <f>+'[1]CM.05-SERV.TER.'!$A$14</f>
        <v>Servicio por mantenimiento de armario</v>
      </c>
      <c r="B2273" s="21" t="str">
        <f>+'[1]CM.05-SERV.TER.'!$C$14</f>
        <v>servicio</v>
      </c>
      <c r="C2273" s="22">
        <f t="shared" si="85"/>
        <v>2.5027619001207365E-2</v>
      </c>
      <c r="D2273" s="23">
        <f>+'[1]CM.05-SERV.TER.'!$D$14</f>
        <v>71.30252100840336</v>
      </c>
      <c r="E2273" s="37">
        <f>K2266</f>
        <v>1.7845323296239033</v>
      </c>
      <c r="F2273" s="2"/>
      <c r="G2273" s="2"/>
      <c r="H2273" s="2"/>
      <c r="I2273" s="2"/>
      <c r="J2273" s="2"/>
    </row>
    <row r="2274" spans="1:10" x14ac:dyDescent="0.25">
      <c r="A2274" s="5"/>
      <c r="B2274" s="6"/>
      <c r="C2274" s="31" t="s">
        <v>293</v>
      </c>
      <c r="D2274" s="32"/>
      <c r="E2274" s="29">
        <f>+SUM(E2268:E2273)</f>
        <v>49.631338229213668</v>
      </c>
      <c r="F2274" s="2"/>
      <c r="G2274" s="2"/>
      <c r="H2274" s="2"/>
      <c r="I2274" s="2"/>
      <c r="J2274" s="2"/>
    </row>
    <row r="2275" spans="1:10" x14ac:dyDescent="0.25">
      <c r="A2275" s="5"/>
      <c r="B2275" s="6"/>
      <c r="C2275" s="24" t="s">
        <v>294</v>
      </c>
      <c r="D2275" s="25"/>
      <c r="E2275" s="26">
        <v>4</v>
      </c>
      <c r="F2275" s="2"/>
      <c r="G2275" s="2"/>
      <c r="H2275" s="2"/>
      <c r="I2275" s="2"/>
      <c r="J2275" s="2"/>
    </row>
    <row r="2276" spans="1:10" x14ac:dyDescent="0.25">
      <c r="A2276" s="5"/>
      <c r="B2276" s="6"/>
      <c r="C2276" s="27" t="s">
        <v>295</v>
      </c>
      <c r="D2276" s="28"/>
      <c r="E2276" s="29">
        <f>+E2274/E2275</f>
        <v>12.407834557303417</v>
      </c>
      <c r="F2276" s="2"/>
      <c r="G2276" s="2"/>
      <c r="H2276" s="2"/>
      <c r="I2276" s="2"/>
      <c r="J2276" s="2"/>
    </row>
    <row r="2279" spans="1:10" ht="20.25" customHeight="1" x14ac:dyDescent="0.25">
      <c r="A2279" s="391" t="s">
        <v>279</v>
      </c>
      <c r="B2279" s="391"/>
      <c r="C2279" s="391"/>
      <c r="D2279" s="391"/>
      <c r="E2279" s="391"/>
      <c r="F2279" s="1"/>
      <c r="G2279" s="1"/>
      <c r="H2279" s="2"/>
      <c r="I2279" s="2"/>
      <c r="J2279" s="2"/>
    </row>
    <row r="2280" spans="1:10" x14ac:dyDescent="0.25">
      <c r="A2280" s="3"/>
      <c r="B2280" s="3"/>
      <c r="C2280" s="3"/>
      <c r="D2280" s="3"/>
      <c r="E2280" s="3"/>
      <c r="F2280" s="3"/>
      <c r="G2280" s="3"/>
      <c r="H2280" s="2"/>
      <c r="I2280" s="2"/>
      <c r="J2280" s="2"/>
    </row>
    <row r="2281" spans="1:10" x14ac:dyDescent="0.25">
      <c r="A2281" s="4"/>
      <c r="B2281" s="4"/>
      <c r="C2281" s="5"/>
      <c r="D2281" s="6"/>
      <c r="E2281" s="7"/>
      <c r="F2281" s="2"/>
      <c r="G2281" s="2"/>
      <c r="H2281" s="2"/>
      <c r="I2281" s="2"/>
      <c r="J2281" s="2"/>
    </row>
    <row r="2282" spans="1:10" ht="15.75" x14ac:dyDescent="0.25">
      <c r="A2282" s="392" t="s">
        <v>280</v>
      </c>
      <c r="B2282" s="392"/>
      <c r="C2282" s="392"/>
      <c r="D2282" s="392"/>
      <c r="E2282" s="392"/>
      <c r="F2282" s="2"/>
      <c r="G2282" s="2"/>
      <c r="H2282" s="2"/>
      <c r="I2282" s="2"/>
      <c r="J2282" s="2"/>
    </row>
    <row r="2283" spans="1:10" ht="15.75" customHeight="1" x14ac:dyDescent="0.25">
      <c r="A2283" s="393" t="s">
        <v>281</v>
      </c>
      <c r="B2283" s="393"/>
      <c r="C2283" s="393"/>
      <c r="D2283" s="393"/>
      <c r="E2283" s="393"/>
      <c r="F2283" s="2"/>
      <c r="G2283" s="2"/>
      <c r="H2283" s="2"/>
      <c r="I2283" s="2"/>
      <c r="J2283" s="2"/>
    </row>
    <row r="2284" spans="1:10" x14ac:dyDescent="0.25">
      <c r="A2284" s="2"/>
      <c r="B2284" s="8"/>
      <c r="C2284" s="8"/>
      <c r="D2284" s="2"/>
      <c r="E2284" s="2"/>
      <c r="F2284" s="2"/>
      <c r="G2284" s="2"/>
      <c r="H2284" s="2"/>
      <c r="I2284" s="2"/>
      <c r="J2284" s="2"/>
    </row>
    <row r="2285" spans="1:10" x14ac:dyDescent="0.25">
      <c r="A2285" s="9" t="s">
        <v>282</v>
      </c>
      <c r="B2285" s="9"/>
      <c r="C2285" s="10"/>
      <c r="D2285" s="9"/>
      <c r="E2285" s="9"/>
      <c r="F2285" s="9"/>
      <c r="G2285" s="9"/>
      <c r="H2285" s="9"/>
      <c r="I2285" s="9"/>
      <c r="J2285" s="11"/>
    </row>
    <row r="2286" spans="1:10" ht="43.5" customHeight="1" x14ac:dyDescent="0.25">
      <c r="A2286" s="462" t="s">
        <v>75</v>
      </c>
      <c r="B2286" s="463"/>
      <c r="C2286" s="463"/>
      <c r="D2286" s="463"/>
      <c r="E2286" s="464"/>
      <c r="F2286" s="9"/>
      <c r="G2286" s="9"/>
      <c r="H2286" s="9"/>
      <c r="I2286" s="9"/>
      <c r="J2286" s="9"/>
    </row>
    <row r="2287" spans="1:10" x14ac:dyDescent="0.25">
      <c r="A2287" s="12"/>
      <c r="B2287" s="12"/>
      <c r="C2287" s="13"/>
      <c r="D2287" s="12"/>
      <c r="E2287" s="12"/>
      <c r="F2287" s="12"/>
      <c r="G2287" s="12"/>
      <c r="H2287" s="12"/>
      <c r="I2287" s="12"/>
      <c r="J2287" s="11"/>
    </row>
    <row r="2288" spans="1:10" x14ac:dyDescent="0.25">
      <c r="A2288" s="9" t="s">
        <v>283</v>
      </c>
      <c r="B2288" s="9"/>
      <c r="C2288" s="13"/>
      <c r="D2288" s="12"/>
      <c r="E2288" s="12"/>
      <c r="F2288" s="12"/>
      <c r="G2288" s="12"/>
      <c r="H2288" s="12"/>
      <c r="I2288" s="12"/>
      <c r="J2288" s="11"/>
    </row>
    <row r="2289" spans="1:11" x14ac:dyDescent="0.25">
      <c r="A2289" s="462" t="s">
        <v>521</v>
      </c>
      <c r="B2289" s="463"/>
      <c r="C2289" s="463"/>
      <c r="D2289" s="463"/>
      <c r="E2289" s="464"/>
      <c r="F2289" s="9"/>
      <c r="G2289" s="9"/>
      <c r="H2289" s="9"/>
      <c r="I2289" s="9"/>
      <c r="J2289" s="9"/>
    </row>
    <row r="2290" spans="1:11" x14ac:dyDescent="0.25">
      <c r="A2290" s="14"/>
      <c r="B2290" s="14"/>
      <c r="C2290" s="14"/>
      <c r="D2290" s="14"/>
      <c r="E2290" s="14"/>
      <c r="F2290" s="2"/>
      <c r="G2290" s="2"/>
      <c r="H2290" s="2"/>
      <c r="I2290" s="2"/>
      <c r="J2290" s="2"/>
    </row>
    <row r="2291" spans="1:11" ht="72" customHeight="1" x14ac:dyDescent="0.25">
      <c r="A2291" s="15" t="s">
        <v>285</v>
      </c>
      <c r="B2291" s="15" t="s">
        <v>286</v>
      </c>
      <c r="C2291" s="15" t="s">
        <v>287</v>
      </c>
      <c r="D2291" s="15" t="s">
        <v>288</v>
      </c>
      <c r="E2291" s="15" t="s">
        <v>289</v>
      </c>
      <c r="F2291" s="2">
        <v>16.967364135929571</v>
      </c>
      <c r="G2291" s="2">
        <v>5.2269565117876757</v>
      </c>
      <c r="H2291" s="2">
        <v>0</v>
      </c>
      <c r="I2291" s="2">
        <v>2.0344629706903605</v>
      </c>
      <c r="J2291" s="2">
        <v>2.1797767639136635E-2</v>
      </c>
      <c r="K2291">
        <v>0.91237772530905448</v>
      </c>
    </row>
    <row r="2292" spans="1:11" ht="25.5" customHeight="1" x14ac:dyDescent="0.25">
      <c r="A2292" s="16"/>
      <c r="B2292" s="16"/>
      <c r="C2292" s="16" t="s">
        <v>290</v>
      </c>
      <c r="D2292" s="16" t="s">
        <v>291</v>
      </c>
      <c r="E2292" s="16" t="s">
        <v>292</v>
      </c>
      <c r="F2292" s="2"/>
      <c r="G2292" s="2"/>
      <c r="H2292" s="2"/>
      <c r="I2292" s="2"/>
      <c r="J2292" s="2"/>
    </row>
    <row r="2293" spans="1:11" ht="38.25" customHeight="1" x14ac:dyDescent="0.25">
      <c r="A2293" s="38" t="str">
        <f>+'[1]CM.05-SERV.TER.'!$A$9</f>
        <v>Servicio por mantenimiento de  Equipos de computo.</v>
      </c>
      <c r="B2293" s="33" t="str">
        <f>+'[1]CM.05-SERV.TER.'!$C$9</f>
        <v>servicio</v>
      </c>
      <c r="C2293" s="34">
        <f t="shared" ref="C2293:C2298" si="86">E2293/D2293</f>
        <v>1.5922826704138113E-2</v>
      </c>
      <c r="D2293" s="35">
        <f>+'[1]CM.05-SERV.TER.'!$D$9</f>
        <v>1065.5999999999999</v>
      </c>
      <c r="E2293" s="36">
        <f>F2291</f>
        <v>16.967364135929571</v>
      </c>
      <c r="F2293" s="2"/>
      <c r="G2293" s="2"/>
      <c r="H2293" s="2"/>
      <c r="I2293" s="2"/>
      <c r="J2293" s="2"/>
    </row>
    <row r="2294" spans="1:11" ht="38.25" customHeight="1" x14ac:dyDescent="0.25">
      <c r="A2294" s="39" t="str">
        <f>+'[1]CM.05-SERV.TER.'!$A$10</f>
        <v>Servicio por  mantenimiento de Impresoras.</v>
      </c>
      <c r="B2294" s="17" t="str">
        <f>+'[1]CM.05-SERV.TER.'!$C$10</f>
        <v>servicio</v>
      </c>
      <c r="C2294" s="18">
        <f t="shared" si="86"/>
        <v>4.9493007402591389E-3</v>
      </c>
      <c r="D2294" s="19">
        <f>+'[1]CM.05-SERV.TER.'!$D$10</f>
        <v>1056.0999999999999</v>
      </c>
      <c r="E2294" s="20">
        <f>G2291</f>
        <v>5.2269565117876757</v>
      </c>
      <c r="F2294" s="2"/>
      <c r="G2294" s="2"/>
      <c r="H2294" s="2"/>
      <c r="I2294" s="2"/>
      <c r="J2294" s="2"/>
    </row>
    <row r="2295" spans="1:11" ht="38.25" customHeight="1" x14ac:dyDescent="0.25">
      <c r="A2295" s="39" t="str">
        <f>+'[1]CM.05-SERV.TER.'!$A$11</f>
        <v>Servicio por mantenimiento de Modulos  de trabajo</v>
      </c>
      <c r="B2295" s="17" t="str">
        <f>+'[1]CM.05-SERV.TER.'!$C$11</f>
        <v>servicio</v>
      </c>
      <c r="C2295" s="18">
        <f t="shared" si="86"/>
        <v>0</v>
      </c>
      <c r="D2295" s="19">
        <f>+'[1]CM.05-SERV.TER.'!$D$11</f>
        <v>188.55555555555554</v>
      </c>
      <c r="E2295" s="20">
        <f>H2291</f>
        <v>0</v>
      </c>
      <c r="F2295" s="2"/>
      <c r="G2295" s="2"/>
      <c r="H2295" s="2"/>
      <c r="I2295" s="2"/>
      <c r="J2295" s="2"/>
    </row>
    <row r="2296" spans="1:11" ht="38.25" customHeight="1" x14ac:dyDescent="0.25">
      <c r="A2296" s="39" t="str">
        <f>+'[1]CM.05-SERV.TER.'!$A$12</f>
        <v xml:space="preserve">Servicio por mantenimiento de escritorio </v>
      </c>
      <c r="B2296" s="17" t="str">
        <f>+'[1]CM.05-SERV.TER.'!$C$12</f>
        <v>servicio</v>
      </c>
      <c r="C2296" s="18">
        <f t="shared" si="86"/>
        <v>6.9533796287590396E-3</v>
      </c>
      <c r="D2296" s="19">
        <f>+'[1]CM.05-SERV.TER.'!$D$12</f>
        <v>292.58620689655174</v>
      </c>
      <c r="E2296" s="20">
        <f>I2291</f>
        <v>2.0344629706903605</v>
      </c>
      <c r="F2296" s="2"/>
      <c r="G2296" s="2"/>
      <c r="H2296" s="2"/>
      <c r="I2296" s="2"/>
      <c r="J2296" s="2"/>
    </row>
    <row r="2297" spans="1:11" x14ac:dyDescent="0.25">
      <c r="A2297" s="39" t="str">
        <f>+'[1]CM.05-SERV.TER.'!$A$13</f>
        <v xml:space="preserve">Servicio por mantenimiento de sillon </v>
      </c>
      <c r="B2297" s="17" t="str">
        <f>+'[1]CM.05-SERV.TER.'!$C$13</f>
        <v>servicio</v>
      </c>
      <c r="C2297" s="18">
        <f t="shared" si="86"/>
        <v>3.5965674360390444E-5</v>
      </c>
      <c r="D2297" s="19">
        <f>+'[1]CM.05-SERV.TER.'!$D$13</f>
        <v>606.07142857142856</v>
      </c>
      <c r="E2297" s="20">
        <f>J2291</f>
        <v>2.1797767639136635E-2</v>
      </c>
      <c r="F2297" s="2"/>
      <c r="G2297" s="2"/>
      <c r="H2297" s="2"/>
      <c r="I2297" s="2"/>
      <c r="J2297" s="2"/>
    </row>
    <row r="2298" spans="1:11" ht="44.25" customHeight="1" x14ac:dyDescent="0.25">
      <c r="A2298" s="40" t="str">
        <f>+'[1]CM.05-SERV.TER.'!$A$14</f>
        <v>Servicio por mantenimiento de armario</v>
      </c>
      <c r="B2298" s="21" t="str">
        <f>+'[1]CM.05-SERV.TER.'!$C$14</f>
        <v>servicio</v>
      </c>
      <c r="C2298" s="22">
        <f t="shared" si="86"/>
        <v>1.2795869099796993E-2</v>
      </c>
      <c r="D2298" s="23">
        <f>+'[1]CM.05-SERV.TER.'!$D$14</f>
        <v>71.30252100840336</v>
      </c>
      <c r="E2298" s="37">
        <f>K2291</f>
        <v>0.91237772530905448</v>
      </c>
      <c r="F2298" s="2"/>
      <c r="G2298" s="2"/>
      <c r="H2298" s="2"/>
      <c r="I2298" s="2"/>
      <c r="J2298" s="2"/>
    </row>
    <row r="2299" spans="1:11" x14ac:dyDescent="0.25">
      <c r="A2299" s="5"/>
      <c r="B2299" s="6"/>
      <c r="C2299" s="31" t="s">
        <v>293</v>
      </c>
      <c r="D2299" s="32"/>
      <c r="E2299" s="29">
        <f>+SUM(E2293:E2298)</f>
        <v>25.162959111355796</v>
      </c>
      <c r="F2299" s="2"/>
      <c r="G2299" s="2"/>
      <c r="H2299" s="2"/>
      <c r="I2299" s="2"/>
      <c r="J2299" s="2"/>
    </row>
    <row r="2300" spans="1:11" x14ac:dyDescent="0.25">
      <c r="A2300" s="5"/>
      <c r="B2300" s="6"/>
      <c r="C2300" s="24" t="s">
        <v>294</v>
      </c>
      <c r="D2300" s="25"/>
      <c r="E2300" s="26">
        <v>2</v>
      </c>
      <c r="F2300" s="2"/>
      <c r="G2300" s="2"/>
      <c r="H2300" s="2"/>
      <c r="I2300" s="2"/>
      <c r="J2300" s="2"/>
    </row>
    <row r="2301" spans="1:11" x14ac:dyDescent="0.25">
      <c r="A2301" s="5"/>
      <c r="B2301" s="6"/>
      <c r="C2301" s="27" t="s">
        <v>295</v>
      </c>
      <c r="D2301" s="28"/>
      <c r="E2301" s="29">
        <f>+E2299/E2300</f>
        <v>12.581479555677898</v>
      </c>
      <c r="F2301" s="2"/>
      <c r="G2301" s="2"/>
      <c r="H2301" s="2"/>
      <c r="I2301" s="2"/>
      <c r="J2301" s="2"/>
    </row>
    <row r="2303" spans="1:11" ht="20.25" customHeight="1" x14ac:dyDescent="0.25">
      <c r="A2303" s="391" t="s">
        <v>279</v>
      </c>
      <c r="B2303" s="391"/>
      <c r="C2303" s="391"/>
      <c r="D2303" s="391"/>
      <c r="E2303" s="391"/>
      <c r="F2303" s="1"/>
      <c r="G2303" s="1"/>
      <c r="H2303" s="2"/>
      <c r="I2303" s="2"/>
      <c r="J2303" s="2"/>
    </row>
    <row r="2304" spans="1:11" x14ac:dyDescent="0.25">
      <c r="A2304" s="3"/>
      <c r="B2304" s="3"/>
      <c r="C2304" s="3"/>
      <c r="D2304" s="3"/>
      <c r="E2304" s="3"/>
      <c r="F2304" s="3"/>
      <c r="G2304" s="3"/>
      <c r="H2304" s="2"/>
      <c r="I2304" s="2"/>
      <c r="J2304" s="2"/>
    </row>
    <row r="2305" spans="1:11" x14ac:dyDescent="0.25">
      <c r="A2305" s="4"/>
      <c r="B2305" s="4"/>
      <c r="C2305" s="5"/>
      <c r="D2305" s="6"/>
      <c r="E2305" s="7"/>
      <c r="F2305" s="2"/>
      <c r="G2305" s="2"/>
      <c r="H2305" s="2"/>
      <c r="I2305" s="2"/>
      <c r="J2305" s="2"/>
    </row>
    <row r="2306" spans="1:11" ht="15.75" x14ac:dyDescent="0.25">
      <c r="A2306" s="392" t="s">
        <v>280</v>
      </c>
      <c r="B2306" s="392"/>
      <c r="C2306" s="392"/>
      <c r="D2306" s="392"/>
      <c r="E2306" s="392"/>
      <c r="F2306" s="2"/>
      <c r="G2306" s="2"/>
      <c r="H2306" s="2"/>
      <c r="I2306" s="2"/>
      <c r="J2306" s="2"/>
    </row>
    <row r="2307" spans="1:11" ht="15.75" customHeight="1" x14ac:dyDescent="0.25">
      <c r="A2307" s="393" t="s">
        <v>281</v>
      </c>
      <c r="B2307" s="393"/>
      <c r="C2307" s="393"/>
      <c r="D2307" s="393"/>
      <c r="E2307" s="393"/>
      <c r="F2307" s="2"/>
      <c r="G2307" s="2"/>
      <c r="H2307" s="2"/>
      <c r="I2307" s="2"/>
      <c r="J2307" s="2"/>
    </row>
    <row r="2308" spans="1:11" x14ac:dyDescent="0.25">
      <c r="A2308" s="2"/>
      <c r="B2308" s="8"/>
      <c r="C2308" s="8"/>
      <c r="D2308" s="2"/>
      <c r="E2308" s="2"/>
      <c r="F2308" s="2"/>
      <c r="G2308" s="2"/>
      <c r="H2308" s="2"/>
      <c r="I2308" s="2"/>
      <c r="J2308" s="2"/>
    </row>
    <row r="2309" spans="1:11" x14ac:dyDescent="0.25">
      <c r="A2309" s="9" t="s">
        <v>282</v>
      </c>
      <c r="B2309" s="9"/>
      <c r="C2309" s="10"/>
      <c r="D2309" s="9"/>
      <c r="E2309" s="9"/>
      <c r="F2309" s="9"/>
      <c r="G2309" s="9"/>
      <c r="H2309" s="9"/>
      <c r="I2309" s="9"/>
      <c r="J2309" s="11"/>
    </row>
    <row r="2310" spans="1:11" ht="47.25" customHeight="1" x14ac:dyDescent="0.25">
      <c r="A2310" s="462" t="s">
        <v>76</v>
      </c>
      <c r="B2310" s="463"/>
      <c r="C2310" s="463"/>
      <c r="D2310" s="463"/>
      <c r="E2310" s="464"/>
      <c r="F2310" s="9"/>
      <c r="G2310" s="9"/>
      <c r="H2310" s="9"/>
      <c r="I2310" s="9"/>
      <c r="J2310" s="9"/>
    </row>
    <row r="2311" spans="1:11" x14ac:dyDescent="0.25">
      <c r="A2311" s="12"/>
      <c r="B2311" s="12"/>
      <c r="C2311" s="13"/>
      <c r="D2311" s="12"/>
      <c r="E2311" s="12"/>
      <c r="F2311" s="12"/>
      <c r="G2311" s="12"/>
      <c r="H2311" s="12"/>
      <c r="I2311" s="12"/>
      <c r="J2311" s="11"/>
    </row>
    <row r="2312" spans="1:11" x14ac:dyDescent="0.25">
      <c r="A2312" s="9" t="s">
        <v>283</v>
      </c>
      <c r="B2312" s="9"/>
      <c r="C2312" s="13"/>
      <c r="D2312" s="12"/>
      <c r="E2312" s="12"/>
      <c r="F2312" s="12"/>
      <c r="G2312" s="12"/>
      <c r="H2312" s="12"/>
      <c r="I2312" s="12"/>
      <c r="J2312" s="11"/>
    </row>
    <row r="2313" spans="1:11" x14ac:dyDescent="0.25">
      <c r="A2313" s="462" t="s">
        <v>521</v>
      </c>
      <c r="B2313" s="463"/>
      <c r="C2313" s="463"/>
      <c r="D2313" s="463"/>
      <c r="E2313" s="464"/>
      <c r="F2313" s="9"/>
      <c r="G2313" s="9"/>
      <c r="H2313" s="9"/>
      <c r="I2313" s="9"/>
      <c r="J2313" s="9"/>
    </row>
    <row r="2314" spans="1:11" x14ac:dyDescent="0.25">
      <c r="A2314" s="14"/>
      <c r="B2314" s="14"/>
      <c r="C2314" s="14"/>
      <c r="D2314" s="14"/>
      <c r="E2314" s="14"/>
      <c r="F2314" s="2"/>
      <c r="G2314" s="2"/>
      <c r="H2314" s="2"/>
      <c r="I2314" s="2"/>
      <c r="J2314" s="2"/>
    </row>
    <row r="2315" spans="1:11" ht="72" customHeight="1" x14ac:dyDescent="0.25">
      <c r="A2315" s="15" t="s">
        <v>285</v>
      </c>
      <c r="B2315" s="15" t="s">
        <v>286</v>
      </c>
      <c r="C2315" s="15" t="s">
        <v>287</v>
      </c>
      <c r="D2315" s="15" t="s">
        <v>288</v>
      </c>
      <c r="E2315" s="15" t="s">
        <v>289</v>
      </c>
      <c r="F2315" s="2">
        <v>17.167739275196499</v>
      </c>
      <c r="G2315" s="2">
        <v>5.3262508926903607</v>
      </c>
      <c r="H2315" s="2">
        <v>0</v>
      </c>
      <c r="I2315" s="2">
        <v>2.0619718867726049</v>
      </c>
      <c r="J2315" s="2">
        <v>2.1797767639136635E-2</v>
      </c>
      <c r="K2315">
        <v>0.93248928580615731</v>
      </c>
    </row>
    <row r="2316" spans="1:11" ht="25.5" customHeight="1" x14ac:dyDescent="0.25">
      <c r="A2316" s="16"/>
      <c r="B2316" s="16"/>
      <c r="C2316" s="16" t="s">
        <v>290</v>
      </c>
      <c r="D2316" s="16" t="s">
        <v>291</v>
      </c>
      <c r="E2316" s="16" t="s">
        <v>292</v>
      </c>
      <c r="F2316" s="2"/>
      <c r="G2316" s="2"/>
      <c r="H2316" s="2"/>
      <c r="I2316" s="2"/>
      <c r="J2316" s="2"/>
    </row>
    <row r="2317" spans="1:11" ht="38.25" customHeight="1" x14ac:dyDescent="0.25">
      <c r="A2317" s="38" t="str">
        <f>+'[1]CM.05-SERV.TER.'!$A$9</f>
        <v>Servicio por mantenimiento de  Equipos de computo.</v>
      </c>
      <c r="B2317" s="33" t="str">
        <f>+'[1]CM.05-SERV.TER.'!$C$9</f>
        <v>servicio</v>
      </c>
      <c r="C2317" s="34">
        <f t="shared" ref="C2317:C2322" si="87">E2317/D2317</f>
        <v>1.6110866436933654E-2</v>
      </c>
      <c r="D2317" s="35">
        <f>+'[1]CM.05-SERV.TER.'!$D$9</f>
        <v>1065.5999999999999</v>
      </c>
      <c r="E2317" s="36">
        <f>F2315</f>
        <v>17.167739275196499</v>
      </c>
      <c r="F2317" s="2"/>
      <c r="G2317" s="2"/>
      <c r="H2317" s="2"/>
      <c r="I2317" s="2"/>
      <c r="J2317" s="2"/>
    </row>
    <row r="2318" spans="1:11" ht="38.25" customHeight="1" x14ac:dyDescent="0.25">
      <c r="A2318" s="39" t="str">
        <f>+'[1]CM.05-SERV.TER.'!$A$10</f>
        <v>Servicio por  mantenimiento de Impresoras.</v>
      </c>
      <c r="B2318" s="17" t="str">
        <f>+'[1]CM.05-SERV.TER.'!$C$10</f>
        <v>servicio</v>
      </c>
      <c r="C2318" s="18">
        <f t="shared" si="87"/>
        <v>5.0433206066569083E-3</v>
      </c>
      <c r="D2318" s="19">
        <f>+'[1]CM.05-SERV.TER.'!$D$10</f>
        <v>1056.0999999999999</v>
      </c>
      <c r="E2318" s="20">
        <f>G2315</f>
        <v>5.3262508926903607</v>
      </c>
      <c r="F2318" s="2"/>
      <c r="G2318" s="2"/>
      <c r="H2318" s="2"/>
      <c r="I2318" s="2"/>
      <c r="J2318" s="2"/>
    </row>
    <row r="2319" spans="1:11" ht="38.25" customHeight="1" x14ac:dyDescent="0.25">
      <c r="A2319" s="39" t="str">
        <f>+'[1]CM.05-SERV.TER.'!$A$11</f>
        <v>Servicio por mantenimiento de Modulos  de trabajo</v>
      </c>
      <c r="B2319" s="17" t="str">
        <f>+'[1]CM.05-SERV.TER.'!$C$11</f>
        <v>servicio</v>
      </c>
      <c r="C2319" s="18">
        <f t="shared" si="87"/>
        <v>0</v>
      </c>
      <c r="D2319" s="19">
        <f>+'[1]CM.05-SERV.TER.'!$D$11</f>
        <v>188.55555555555554</v>
      </c>
      <c r="E2319" s="20">
        <f>H2315</f>
        <v>0</v>
      </c>
      <c r="F2319" s="2"/>
      <c r="G2319" s="2"/>
      <c r="H2319" s="2"/>
      <c r="I2319" s="2"/>
      <c r="J2319" s="2"/>
    </row>
    <row r="2320" spans="1:11" ht="38.25" customHeight="1" x14ac:dyDescent="0.25">
      <c r="A2320" s="39" t="str">
        <f>+'[1]CM.05-SERV.TER.'!$A$12</f>
        <v xml:space="preserve">Servicio por mantenimiento de escritorio </v>
      </c>
      <c r="B2320" s="17" t="str">
        <f>+'[1]CM.05-SERV.TER.'!$C$12</f>
        <v>servicio</v>
      </c>
      <c r="C2320" s="18">
        <f t="shared" si="87"/>
        <v>7.0473994951568107E-3</v>
      </c>
      <c r="D2320" s="19">
        <f>+'[1]CM.05-SERV.TER.'!$D$12</f>
        <v>292.58620689655174</v>
      </c>
      <c r="E2320" s="20">
        <f>I2315</f>
        <v>2.0619718867726049</v>
      </c>
      <c r="F2320" s="2"/>
      <c r="G2320" s="2"/>
      <c r="H2320" s="2"/>
      <c r="I2320" s="2"/>
      <c r="J2320" s="2"/>
    </row>
    <row r="2321" spans="1:10" x14ac:dyDescent="0.25">
      <c r="A2321" s="39" t="str">
        <f>+'[1]CM.05-SERV.TER.'!$A$13</f>
        <v xml:space="preserve">Servicio por mantenimiento de sillon </v>
      </c>
      <c r="B2321" s="17" t="str">
        <f>+'[1]CM.05-SERV.TER.'!$C$13</f>
        <v>servicio</v>
      </c>
      <c r="C2321" s="18">
        <f t="shared" si="87"/>
        <v>3.5965674360390444E-5</v>
      </c>
      <c r="D2321" s="19">
        <f>+'[1]CM.05-SERV.TER.'!$D$13</f>
        <v>606.07142857142856</v>
      </c>
      <c r="E2321" s="20">
        <f>J2315</f>
        <v>2.1797767639136635E-2</v>
      </c>
      <c r="F2321" s="2"/>
      <c r="G2321" s="2"/>
      <c r="H2321" s="2"/>
      <c r="I2321" s="2"/>
      <c r="J2321" s="2"/>
    </row>
    <row r="2322" spans="1:10" ht="51.75" customHeight="1" x14ac:dyDescent="0.25">
      <c r="A2322" s="40" t="str">
        <f>+'[1]CM.05-SERV.TER.'!$A$14</f>
        <v>Servicio por mantenimiento de armario</v>
      </c>
      <c r="B2322" s="21" t="str">
        <f>+'[1]CM.05-SERV.TER.'!$C$14</f>
        <v>servicio</v>
      </c>
      <c r="C2322" s="22">
        <f t="shared" si="87"/>
        <v>1.3077928698990302E-2</v>
      </c>
      <c r="D2322" s="23">
        <f>+'[1]CM.05-SERV.TER.'!$D$14</f>
        <v>71.30252100840336</v>
      </c>
      <c r="E2322" s="37">
        <f>K2315</f>
        <v>0.93248928580615731</v>
      </c>
      <c r="F2322" s="2"/>
      <c r="G2322" s="2"/>
      <c r="H2322" s="2"/>
      <c r="I2322" s="2"/>
      <c r="J2322" s="2"/>
    </row>
    <row r="2323" spans="1:10" x14ac:dyDescent="0.25">
      <c r="A2323" s="5"/>
      <c r="B2323" s="6"/>
      <c r="C2323" s="31" t="s">
        <v>293</v>
      </c>
      <c r="D2323" s="32"/>
      <c r="E2323" s="29">
        <f>+SUM(E2317:E2322)</f>
        <v>25.510249108104755</v>
      </c>
      <c r="F2323" s="2"/>
      <c r="G2323" s="2"/>
      <c r="H2323" s="2"/>
      <c r="I2323" s="2"/>
      <c r="J2323" s="2"/>
    </row>
    <row r="2324" spans="1:10" x14ac:dyDescent="0.25">
      <c r="A2324" s="5"/>
      <c r="B2324" s="6"/>
      <c r="C2324" s="24" t="s">
        <v>294</v>
      </c>
      <c r="D2324" s="25"/>
      <c r="E2324" s="26">
        <v>2</v>
      </c>
      <c r="F2324" s="2"/>
      <c r="G2324" s="2"/>
      <c r="H2324" s="2"/>
      <c r="I2324" s="2"/>
      <c r="J2324" s="2"/>
    </row>
    <row r="2325" spans="1:10" x14ac:dyDescent="0.25">
      <c r="A2325" s="5"/>
      <c r="B2325" s="6"/>
      <c r="C2325" s="27" t="s">
        <v>295</v>
      </c>
      <c r="D2325" s="28"/>
      <c r="E2325" s="29">
        <f>+E2323/E2324</f>
        <v>12.755124554052378</v>
      </c>
      <c r="F2325" s="2"/>
      <c r="G2325" s="2"/>
      <c r="H2325" s="2"/>
      <c r="I2325" s="2"/>
      <c r="J2325" s="2"/>
    </row>
    <row r="2328" spans="1:10" ht="20.25" customHeight="1" x14ac:dyDescent="0.25">
      <c r="A2328" s="391" t="s">
        <v>279</v>
      </c>
      <c r="B2328" s="391"/>
      <c r="C2328" s="391"/>
      <c r="D2328" s="391"/>
      <c r="E2328" s="391"/>
      <c r="F2328" s="1"/>
      <c r="G2328" s="1"/>
      <c r="H2328" s="2"/>
      <c r="I2328" s="2"/>
      <c r="J2328" s="2"/>
    </row>
    <row r="2329" spans="1:10" x14ac:dyDescent="0.25">
      <c r="A2329" s="3"/>
      <c r="B2329" s="3"/>
      <c r="C2329" s="3"/>
      <c r="D2329" s="3"/>
      <c r="E2329" s="3"/>
      <c r="F2329" s="3"/>
      <c r="G2329" s="3"/>
      <c r="H2329" s="2"/>
      <c r="I2329" s="2"/>
      <c r="J2329" s="2"/>
    </row>
    <row r="2330" spans="1:10" x14ac:dyDescent="0.25">
      <c r="A2330" s="4"/>
      <c r="B2330" s="4"/>
      <c r="C2330" s="5"/>
      <c r="D2330" s="6"/>
      <c r="E2330" s="7"/>
      <c r="F2330" s="2"/>
      <c r="G2330" s="2"/>
      <c r="H2330" s="2"/>
      <c r="I2330" s="2"/>
      <c r="J2330" s="2"/>
    </row>
    <row r="2331" spans="1:10" ht="15.75" x14ac:dyDescent="0.25">
      <c r="A2331" s="392" t="s">
        <v>280</v>
      </c>
      <c r="B2331" s="392"/>
      <c r="C2331" s="392"/>
      <c r="D2331" s="392"/>
      <c r="E2331" s="392"/>
      <c r="F2331" s="2"/>
      <c r="G2331" s="2"/>
      <c r="H2331" s="2"/>
      <c r="I2331" s="2"/>
      <c r="J2331" s="2"/>
    </row>
    <row r="2332" spans="1:10" ht="15.75" customHeight="1" x14ac:dyDescent="0.25">
      <c r="A2332" s="393" t="s">
        <v>281</v>
      </c>
      <c r="B2332" s="393"/>
      <c r="C2332" s="393"/>
      <c r="D2332" s="393"/>
      <c r="E2332" s="393"/>
      <c r="F2332" s="2"/>
      <c r="G2332" s="2"/>
      <c r="H2332" s="2"/>
      <c r="I2332" s="2"/>
      <c r="J2332" s="2"/>
    </row>
    <row r="2333" spans="1:10" x14ac:dyDescent="0.25">
      <c r="A2333" s="2"/>
      <c r="B2333" s="8"/>
      <c r="C2333" s="8"/>
      <c r="D2333" s="2"/>
      <c r="E2333" s="2"/>
      <c r="F2333" s="2"/>
      <c r="G2333" s="2"/>
      <c r="H2333" s="2"/>
      <c r="I2333" s="2"/>
      <c r="J2333" s="2"/>
    </row>
    <row r="2334" spans="1:10" x14ac:dyDescent="0.25">
      <c r="A2334" s="9" t="s">
        <v>282</v>
      </c>
      <c r="B2334" s="9"/>
      <c r="C2334" s="10"/>
      <c r="D2334" s="9"/>
      <c r="E2334" s="9"/>
      <c r="F2334" s="9"/>
      <c r="G2334" s="9"/>
      <c r="H2334" s="9"/>
      <c r="I2334" s="9"/>
      <c r="J2334" s="11"/>
    </row>
    <row r="2335" spans="1:10" ht="30.75" customHeight="1" x14ac:dyDescent="0.25">
      <c r="A2335" s="462" t="s">
        <v>77</v>
      </c>
      <c r="B2335" s="463"/>
      <c r="C2335" s="463"/>
      <c r="D2335" s="463"/>
      <c r="E2335" s="464"/>
      <c r="F2335" s="9"/>
      <c r="G2335" s="9"/>
      <c r="H2335" s="9"/>
      <c r="I2335" s="9"/>
      <c r="J2335" s="9"/>
    </row>
    <row r="2336" spans="1:10" x14ac:dyDescent="0.25">
      <c r="A2336" s="12"/>
      <c r="B2336" s="12"/>
      <c r="C2336" s="13"/>
      <c r="D2336" s="12"/>
      <c r="E2336" s="12"/>
      <c r="F2336" s="12"/>
      <c r="G2336" s="12"/>
      <c r="H2336" s="12"/>
      <c r="I2336" s="12"/>
      <c r="J2336" s="11"/>
    </row>
    <row r="2337" spans="1:11" x14ac:dyDescent="0.25">
      <c r="A2337" s="9" t="s">
        <v>283</v>
      </c>
      <c r="B2337" s="9"/>
      <c r="C2337" s="13"/>
      <c r="D2337" s="12"/>
      <c r="E2337" s="12"/>
      <c r="F2337" s="12"/>
      <c r="G2337" s="12"/>
      <c r="H2337" s="12"/>
      <c r="I2337" s="12"/>
      <c r="J2337" s="11"/>
    </row>
    <row r="2338" spans="1:11" x14ac:dyDescent="0.25">
      <c r="A2338" s="462" t="s">
        <v>521</v>
      </c>
      <c r="B2338" s="463"/>
      <c r="C2338" s="463"/>
      <c r="D2338" s="463"/>
      <c r="E2338" s="464"/>
      <c r="F2338" s="9"/>
      <c r="G2338" s="9"/>
      <c r="H2338" s="9"/>
      <c r="I2338" s="9"/>
      <c r="J2338" s="9"/>
    </row>
    <row r="2339" spans="1:11" x14ac:dyDescent="0.25">
      <c r="A2339" s="14"/>
      <c r="B2339" s="14"/>
      <c r="C2339" s="14"/>
      <c r="D2339" s="14"/>
      <c r="E2339" s="14"/>
      <c r="F2339" s="2"/>
      <c r="G2339" s="2"/>
      <c r="H2339" s="2"/>
      <c r="I2339" s="2"/>
      <c r="J2339" s="2"/>
    </row>
    <row r="2340" spans="1:11" ht="39" customHeight="1" x14ac:dyDescent="0.25">
      <c r="A2340" s="15" t="s">
        <v>285</v>
      </c>
      <c r="B2340" s="15" t="s">
        <v>286</v>
      </c>
      <c r="C2340" s="15" t="s">
        <v>287</v>
      </c>
      <c r="D2340" s="15" t="s">
        <v>288</v>
      </c>
      <c r="E2340" s="15" t="s">
        <v>289</v>
      </c>
      <c r="F2340" s="2">
        <v>25.150483494993967</v>
      </c>
      <c r="G2340" s="2">
        <v>7.6914931963274871</v>
      </c>
      <c r="H2340" s="2">
        <v>0</v>
      </c>
      <c r="I2340" s="2">
        <v>3.0104310819121753</v>
      </c>
      <c r="J2340" s="2">
        <v>3.2696651458704956E-2</v>
      </c>
      <c r="K2340">
        <v>1.3383992472179276</v>
      </c>
    </row>
    <row r="2341" spans="1:11" ht="15.75" customHeight="1" x14ac:dyDescent="0.25">
      <c r="A2341" s="16"/>
      <c r="B2341" s="16"/>
      <c r="C2341" s="16" t="s">
        <v>290</v>
      </c>
      <c r="D2341" s="16" t="s">
        <v>291</v>
      </c>
      <c r="E2341" s="16" t="s">
        <v>292</v>
      </c>
      <c r="F2341" s="2"/>
      <c r="G2341" s="2"/>
      <c r="H2341" s="2"/>
      <c r="I2341" s="2"/>
      <c r="J2341" s="2"/>
    </row>
    <row r="2342" spans="1:11" ht="24" customHeight="1" x14ac:dyDescent="0.25">
      <c r="A2342" s="38" t="str">
        <f>+'[1]CM.05-SERV.TER.'!$A$9</f>
        <v>Servicio por mantenimiento de  Equipos de computo.</v>
      </c>
      <c r="B2342" s="33" t="str">
        <f>+'[1]CM.05-SERV.TER.'!$C$9</f>
        <v>servicio</v>
      </c>
      <c r="C2342" s="34">
        <f t="shared" ref="C2342:C2347" si="88">E2342/D2342</f>
        <v>2.3602180457013861E-2</v>
      </c>
      <c r="D2342" s="35">
        <f>+'[1]CM.05-SERV.TER.'!$D$9</f>
        <v>1065.5999999999999</v>
      </c>
      <c r="E2342" s="36">
        <f>F2340</f>
        <v>25.150483494993967</v>
      </c>
      <c r="F2342" s="2"/>
      <c r="G2342" s="2"/>
      <c r="H2342" s="2"/>
      <c r="I2342" s="2"/>
      <c r="J2342" s="2"/>
    </row>
    <row r="2343" spans="1:11" ht="38.25" customHeight="1" x14ac:dyDescent="0.25">
      <c r="A2343" s="39" t="str">
        <f>+'[1]CM.05-SERV.TER.'!$A$10</f>
        <v>Servicio por  mantenimiento de Impresoras.</v>
      </c>
      <c r="B2343" s="17" t="str">
        <f>+'[1]CM.05-SERV.TER.'!$C$10</f>
        <v>servicio</v>
      </c>
      <c r="C2343" s="18">
        <f t="shared" si="88"/>
        <v>7.2829213107920539E-3</v>
      </c>
      <c r="D2343" s="19">
        <f>+'[1]CM.05-SERV.TER.'!$D$10</f>
        <v>1056.0999999999999</v>
      </c>
      <c r="E2343" s="20">
        <f>G2340</f>
        <v>7.6914931963274871</v>
      </c>
      <c r="F2343" s="2"/>
      <c r="G2343" s="2"/>
      <c r="H2343" s="2"/>
      <c r="I2343" s="2"/>
      <c r="J2343" s="2"/>
    </row>
    <row r="2344" spans="1:11" ht="38.25" customHeight="1" x14ac:dyDescent="0.25">
      <c r="A2344" s="39" t="str">
        <f>+'[1]CM.05-SERV.TER.'!$A$11</f>
        <v>Servicio por mantenimiento de Modulos  de trabajo</v>
      </c>
      <c r="B2344" s="17" t="str">
        <f>+'[1]CM.05-SERV.TER.'!$C$11</f>
        <v>servicio</v>
      </c>
      <c r="C2344" s="18">
        <f t="shared" si="88"/>
        <v>0</v>
      </c>
      <c r="D2344" s="19">
        <f>+'[1]CM.05-SERV.TER.'!$D$11</f>
        <v>188.55555555555554</v>
      </c>
      <c r="E2344" s="20">
        <f>H2340</f>
        <v>0</v>
      </c>
      <c r="F2344" s="2"/>
      <c r="G2344" s="2"/>
      <c r="H2344" s="2"/>
      <c r="I2344" s="2"/>
      <c r="J2344" s="2"/>
    </row>
    <row r="2345" spans="1:11" ht="38.25" customHeight="1" x14ac:dyDescent="0.25">
      <c r="A2345" s="39" t="str">
        <f>+'[1]CM.05-SERV.TER.'!$A$12</f>
        <v xml:space="preserve">Servicio por mantenimiento de escritorio </v>
      </c>
      <c r="B2345" s="17" t="str">
        <f>+'[1]CM.05-SERV.TER.'!$C$12</f>
        <v>servicio</v>
      </c>
      <c r="C2345" s="18">
        <f t="shared" si="88"/>
        <v>1.0289039643541907E-2</v>
      </c>
      <c r="D2345" s="19">
        <f>+'[1]CM.05-SERV.TER.'!$D$12</f>
        <v>292.58620689655174</v>
      </c>
      <c r="E2345" s="20">
        <f>I2340</f>
        <v>3.0104310819121753</v>
      </c>
      <c r="F2345" s="2"/>
      <c r="G2345" s="2"/>
      <c r="H2345" s="2"/>
      <c r="I2345" s="2"/>
      <c r="J2345" s="2"/>
    </row>
    <row r="2346" spans="1:11" x14ac:dyDescent="0.25">
      <c r="A2346" s="39" t="str">
        <f>+'[1]CM.05-SERV.TER.'!$A$13</f>
        <v xml:space="preserve">Servicio por mantenimiento de sillon </v>
      </c>
      <c r="B2346" s="17" t="str">
        <f>+'[1]CM.05-SERV.TER.'!$C$13</f>
        <v>servicio</v>
      </c>
      <c r="C2346" s="18">
        <f t="shared" si="88"/>
        <v>5.3948511540585667E-5</v>
      </c>
      <c r="D2346" s="19">
        <f>+'[1]CM.05-SERV.TER.'!$D$13</f>
        <v>606.07142857142856</v>
      </c>
      <c r="E2346" s="20">
        <f>J2340</f>
        <v>3.2696651458704956E-2</v>
      </c>
      <c r="F2346" s="2"/>
      <c r="G2346" s="2"/>
      <c r="H2346" s="2"/>
      <c r="I2346" s="2"/>
      <c r="J2346" s="2"/>
    </row>
    <row r="2347" spans="1:11" ht="33" customHeight="1" x14ac:dyDescent="0.25">
      <c r="A2347" s="40" t="str">
        <f>+'[1]CM.05-SERV.TER.'!$A$14</f>
        <v>Servicio por mantenimiento de armario</v>
      </c>
      <c r="B2347" s="21" t="str">
        <f>+'[1]CM.05-SERV.TER.'!$C$14</f>
        <v>servicio</v>
      </c>
      <c r="C2347" s="22">
        <f t="shared" si="88"/>
        <v>1.8770714250905526E-2</v>
      </c>
      <c r="D2347" s="23">
        <f>+'[1]CM.05-SERV.TER.'!$D$14</f>
        <v>71.30252100840336</v>
      </c>
      <c r="E2347" s="37">
        <f>K2340</f>
        <v>1.3383992472179276</v>
      </c>
      <c r="F2347" s="2"/>
      <c r="G2347" s="2"/>
      <c r="H2347" s="2"/>
      <c r="I2347" s="2"/>
      <c r="J2347" s="2"/>
    </row>
    <row r="2348" spans="1:11" x14ac:dyDescent="0.25">
      <c r="A2348" s="5"/>
      <c r="B2348" s="6"/>
      <c r="C2348" s="31" t="s">
        <v>293</v>
      </c>
      <c r="D2348" s="32"/>
      <c r="E2348" s="29">
        <f>+SUM(E2342:E2347)</f>
        <v>37.223503671910265</v>
      </c>
      <c r="F2348" s="2"/>
      <c r="G2348" s="2"/>
      <c r="H2348" s="2"/>
      <c r="I2348" s="2"/>
      <c r="J2348" s="2"/>
    </row>
    <row r="2349" spans="1:11" x14ac:dyDescent="0.25">
      <c r="A2349" s="5"/>
      <c r="B2349" s="6"/>
      <c r="C2349" s="24" t="s">
        <v>294</v>
      </c>
      <c r="D2349" s="25"/>
      <c r="E2349" s="26">
        <v>3</v>
      </c>
      <c r="F2349" s="2"/>
      <c r="G2349" s="2"/>
      <c r="H2349" s="2"/>
      <c r="I2349" s="2"/>
      <c r="J2349" s="2"/>
    </row>
    <row r="2350" spans="1:11" x14ac:dyDescent="0.25">
      <c r="A2350" s="5"/>
      <c r="B2350" s="6"/>
      <c r="C2350" s="27" t="s">
        <v>295</v>
      </c>
      <c r="D2350" s="28"/>
      <c r="E2350" s="29">
        <f>+E2348/E2349</f>
        <v>12.407834557303422</v>
      </c>
      <c r="F2350" s="2"/>
      <c r="G2350" s="2"/>
      <c r="H2350" s="2"/>
      <c r="I2350" s="2"/>
      <c r="J2350" s="2"/>
    </row>
    <row r="2351" spans="1:11" x14ac:dyDescent="0.25">
      <c r="A2351" s="4"/>
      <c r="B2351" s="4"/>
      <c r="C2351" s="5"/>
      <c r="D2351" s="6"/>
      <c r="E2351" s="7"/>
      <c r="F2351" s="2"/>
      <c r="G2351" s="2"/>
      <c r="H2351" s="2"/>
      <c r="I2351" s="2"/>
      <c r="J2351" s="2"/>
    </row>
    <row r="2352" spans="1:11" x14ac:dyDescent="0.25">
      <c r="A2352" s="4"/>
      <c r="B2352" s="4"/>
      <c r="C2352" s="5"/>
      <c r="D2352" s="6"/>
      <c r="E2352" s="7"/>
      <c r="F2352" s="2"/>
      <c r="G2352" s="2"/>
      <c r="H2352" s="2"/>
      <c r="I2352" s="2"/>
      <c r="J2352" s="2"/>
    </row>
    <row r="2353" spans="1:11" ht="20.25" customHeight="1" x14ac:dyDescent="0.25">
      <c r="A2353" s="391" t="s">
        <v>279</v>
      </c>
      <c r="B2353" s="391"/>
      <c r="C2353" s="391"/>
      <c r="D2353" s="391"/>
      <c r="E2353" s="391"/>
      <c r="F2353" s="1"/>
      <c r="G2353" s="1"/>
      <c r="H2353" s="2"/>
      <c r="I2353" s="2"/>
      <c r="J2353" s="2"/>
    </row>
    <row r="2354" spans="1:11" x14ac:dyDescent="0.25">
      <c r="A2354" s="3"/>
      <c r="B2354" s="3"/>
      <c r="C2354" s="3"/>
      <c r="D2354" s="3"/>
      <c r="E2354" s="3"/>
      <c r="F2354" s="3"/>
      <c r="G2354" s="3"/>
      <c r="H2354" s="2"/>
      <c r="I2354" s="2"/>
      <c r="J2354" s="2"/>
    </row>
    <row r="2355" spans="1:11" x14ac:dyDescent="0.25">
      <c r="A2355" s="4"/>
      <c r="B2355" s="4"/>
      <c r="C2355" s="5"/>
      <c r="D2355" s="6"/>
      <c r="E2355" s="7"/>
      <c r="F2355" s="2"/>
      <c r="G2355" s="2"/>
      <c r="H2355" s="2"/>
      <c r="I2355" s="2"/>
      <c r="J2355" s="2"/>
    </row>
    <row r="2356" spans="1:11" ht="15.75" x14ac:dyDescent="0.25">
      <c r="A2356" s="392" t="s">
        <v>280</v>
      </c>
      <c r="B2356" s="392"/>
      <c r="C2356" s="392"/>
      <c r="D2356" s="392"/>
      <c r="E2356" s="392"/>
      <c r="F2356" s="2"/>
      <c r="G2356" s="2"/>
      <c r="H2356" s="2"/>
      <c r="I2356" s="2"/>
      <c r="J2356" s="2"/>
    </row>
    <row r="2357" spans="1:11" ht="15.75" customHeight="1" x14ac:dyDescent="0.25">
      <c r="A2357" s="393" t="s">
        <v>281</v>
      </c>
      <c r="B2357" s="393"/>
      <c r="C2357" s="393"/>
      <c r="D2357" s="393"/>
      <c r="E2357" s="393"/>
      <c r="F2357" s="2"/>
      <c r="G2357" s="2"/>
      <c r="H2357" s="2"/>
      <c r="I2357" s="2"/>
      <c r="J2357" s="2"/>
    </row>
    <row r="2358" spans="1:11" x14ac:dyDescent="0.25">
      <c r="A2358" s="2"/>
      <c r="B2358" s="8"/>
      <c r="C2358" s="8"/>
      <c r="D2358" s="2"/>
      <c r="E2358" s="2"/>
      <c r="F2358" s="2"/>
      <c r="G2358" s="2"/>
      <c r="H2358" s="2"/>
      <c r="I2358" s="2"/>
      <c r="J2358" s="2"/>
    </row>
    <row r="2359" spans="1:11" x14ac:dyDescent="0.25">
      <c r="A2359" s="9" t="s">
        <v>282</v>
      </c>
      <c r="B2359" s="9"/>
      <c r="C2359" s="10"/>
      <c r="D2359" s="9"/>
      <c r="E2359" s="9"/>
      <c r="F2359" s="9"/>
      <c r="G2359" s="9"/>
      <c r="H2359" s="9"/>
      <c r="I2359" s="9"/>
      <c r="J2359" s="11"/>
    </row>
    <row r="2360" spans="1:11" ht="33.75" customHeight="1" x14ac:dyDescent="0.25">
      <c r="A2360" s="462" t="s">
        <v>78</v>
      </c>
      <c r="B2360" s="463"/>
      <c r="C2360" s="463"/>
      <c r="D2360" s="463"/>
      <c r="E2360" s="464"/>
      <c r="F2360" s="9"/>
      <c r="G2360" s="9"/>
      <c r="H2360" s="9"/>
      <c r="I2360" s="9"/>
      <c r="J2360" s="9"/>
    </row>
    <row r="2361" spans="1:11" x14ac:dyDescent="0.25">
      <c r="A2361" s="12"/>
      <c r="B2361" s="12"/>
      <c r="C2361" s="13"/>
      <c r="D2361" s="12"/>
      <c r="E2361" s="12"/>
      <c r="F2361" s="12"/>
      <c r="G2361" s="12"/>
      <c r="H2361" s="12"/>
      <c r="I2361" s="12"/>
      <c r="J2361" s="11"/>
    </row>
    <row r="2362" spans="1:11" x14ac:dyDescent="0.25">
      <c r="A2362" s="9" t="s">
        <v>283</v>
      </c>
      <c r="B2362" s="9"/>
      <c r="C2362" s="13"/>
      <c r="D2362" s="12"/>
      <c r="E2362" s="12"/>
      <c r="F2362" s="12"/>
      <c r="G2362" s="12"/>
      <c r="H2362" s="12"/>
      <c r="I2362" s="12"/>
      <c r="J2362" s="11"/>
    </row>
    <row r="2363" spans="1:11" x14ac:dyDescent="0.25">
      <c r="A2363" s="462" t="s">
        <v>521</v>
      </c>
      <c r="B2363" s="463"/>
      <c r="C2363" s="463"/>
      <c r="D2363" s="463"/>
      <c r="E2363" s="464"/>
      <c r="F2363" s="9"/>
      <c r="G2363" s="9"/>
      <c r="H2363" s="9"/>
      <c r="I2363" s="9"/>
      <c r="J2363" s="9"/>
    </row>
    <row r="2364" spans="1:11" x14ac:dyDescent="0.25">
      <c r="A2364" s="14"/>
      <c r="B2364" s="14"/>
      <c r="C2364" s="14"/>
      <c r="D2364" s="14"/>
      <c r="E2364" s="14"/>
      <c r="F2364" s="2"/>
      <c r="G2364" s="2"/>
      <c r="H2364" s="2"/>
      <c r="I2364" s="2"/>
      <c r="J2364" s="2"/>
    </row>
    <row r="2365" spans="1:11" ht="39" customHeight="1" x14ac:dyDescent="0.25">
      <c r="A2365" s="15" t="s">
        <v>285</v>
      </c>
      <c r="B2365" s="15" t="s">
        <v>286</v>
      </c>
      <c r="C2365" s="15" t="s">
        <v>287</v>
      </c>
      <c r="D2365" s="15" t="s">
        <v>288</v>
      </c>
      <c r="E2365" s="15" t="s">
        <v>289</v>
      </c>
      <c r="F2365" s="2">
        <v>25.751608912794747</v>
      </c>
      <c r="G2365" s="2">
        <v>7.989376339035541</v>
      </c>
      <c r="H2365" s="2">
        <v>0</v>
      </c>
      <c r="I2365" s="2">
        <v>3.0929578301589076</v>
      </c>
      <c r="J2365" s="2">
        <v>3.2696651458704956E-2</v>
      </c>
      <c r="K2365">
        <v>1.3987339287092357</v>
      </c>
    </row>
    <row r="2366" spans="1:11" ht="15.75" customHeight="1" x14ac:dyDescent="0.25">
      <c r="A2366" s="16"/>
      <c r="B2366" s="16"/>
      <c r="C2366" s="16" t="s">
        <v>290</v>
      </c>
      <c r="D2366" s="16" t="s">
        <v>291</v>
      </c>
      <c r="E2366" s="16" t="s">
        <v>292</v>
      </c>
      <c r="F2366" s="2"/>
      <c r="G2366" s="2"/>
      <c r="H2366" s="2"/>
      <c r="I2366" s="2"/>
      <c r="J2366" s="2"/>
    </row>
    <row r="2367" spans="1:11" ht="24" customHeight="1" x14ac:dyDescent="0.25">
      <c r="A2367" s="38" t="str">
        <f>+'[1]CM.05-SERV.TER.'!$A$9</f>
        <v>Servicio por mantenimiento de  Equipos de computo.</v>
      </c>
      <c r="B2367" s="33" t="str">
        <f>+'[1]CM.05-SERV.TER.'!$C$9</f>
        <v>servicio</v>
      </c>
      <c r="C2367" s="34">
        <f t="shared" ref="C2367:C2372" si="89">E2367/D2367</f>
        <v>2.4166299655400479E-2</v>
      </c>
      <c r="D2367" s="35">
        <f>+'[1]CM.05-SERV.TER.'!$D$9</f>
        <v>1065.5999999999999</v>
      </c>
      <c r="E2367" s="36">
        <f>F2365</f>
        <v>25.751608912794747</v>
      </c>
      <c r="F2367" s="2"/>
      <c r="G2367" s="2"/>
      <c r="H2367" s="2"/>
      <c r="I2367" s="2"/>
      <c r="J2367" s="2"/>
    </row>
    <row r="2368" spans="1:11" ht="38.25" customHeight="1" x14ac:dyDescent="0.25">
      <c r="A2368" s="39" t="str">
        <f>+'[1]CM.05-SERV.TER.'!$A$10</f>
        <v>Servicio por  mantenimiento de Impresoras.</v>
      </c>
      <c r="B2368" s="17" t="str">
        <f>+'[1]CM.05-SERV.TER.'!$C$10</f>
        <v>servicio</v>
      </c>
      <c r="C2368" s="18">
        <f t="shared" si="89"/>
        <v>7.5649809099853629E-3</v>
      </c>
      <c r="D2368" s="19">
        <f>+'[1]CM.05-SERV.TER.'!$D$10</f>
        <v>1056.0999999999999</v>
      </c>
      <c r="E2368" s="20">
        <f>G2365</f>
        <v>7.989376339035541</v>
      </c>
      <c r="F2368" s="2"/>
      <c r="G2368" s="2"/>
      <c r="H2368" s="2"/>
      <c r="I2368" s="2"/>
      <c r="J2368" s="2"/>
    </row>
    <row r="2369" spans="1:10" ht="38.25" customHeight="1" x14ac:dyDescent="0.25">
      <c r="A2369" s="39" t="str">
        <f>+'[1]CM.05-SERV.TER.'!$A$11</f>
        <v>Servicio por mantenimiento de Modulos  de trabajo</v>
      </c>
      <c r="B2369" s="17" t="str">
        <f>+'[1]CM.05-SERV.TER.'!$C$11</f>
        <v>servicio</v>
      </c>
      <c r="C2369" s="18">
        <f t="shared" si="89"/>
        <v>0</v>
      </c>
      <c r="D2369" s="19">
        <f>+'[1]CM.05-SERV.TER.'!$D$11</f>
        <v>188.55555555555554</v>
      </c>
      <c r="E2369" s="20">
        <f>H2365</f>
        <v>0</v>
      </c>
      <c r="F2369" s="2"/>
      <c r="G2369" s="2"/>
      <c r="H2369" s="2"/>
      <c r="I2369" s="2"/>
      <c r="J2369" s="2"/>
    </row>
    <row r="2370" spans="1:10" ht="38.25" customHeight="1" x14ac:dyDescent="0.25">
      <c r="A2370" s="39" t="str">
        <f>+'[1]CM.05-SERV.TER.'!$A$12</f>
        <v xml:space="preserve">Servicio por mantenimiento de escritorio </v>
      </c>
      <c r="B2370" s="17" t="str">
        <f>+'[1]CM.05-SERV.TER.'!$C$12</f>
        <v>servicio</v>
      </c>
      <c r="C2370" s="18">
        <f t="shared" si="89"/>
        <v>1.0571099242735216E-2</v>
      </c>
      <c r="D2370" s="19">
        <f>+'[1]CM.05-SERV.TER.'!$D$12</f>
        <v>292.58620689655174</v>
      </c>
      <c r="E2370" s="20">
        <f>I2365</f>
        <v>3.0929578301589076</v>
      </c>
      <c r="F2370" s="2"/>
      <c r="G2370" s="2"/>
      <c r="H2370" s="2"/>
      <c r="I2370" s="2"/>
      <c r="J2370" s="2"/>
    </row>
    <row r="2371" spans="1:10" x14ac:dyDescent="0.25">
      <c r="A2371" s="39" t="str">
        <f>+'[1]CM.05-SERV.TER.'!$A$13</f>
        <v xml:space="preserve">Servicio por mantenimiento de sillon </v>
      </c>
      <c r="B2371" s="17" t="str">
        <f>+'[1]CM.05-SERV.TER.'!$C$13</f>
        <v>servicio</v>
      </c>
      <c r="C2371" s="18">
        <f t="shared" si="89"/>
        <v>5.3948511540585667E-5</v>
      </c>
      <c r="D2371" s="19">
        <f>+'[1]CM.05-SERV.TER.'!$D$13</f>
        <v>606.07142857142856</v>
      </c>
      <c r="E2371" s="20">
        <f>J2365</f>
        <v>3.2696651458704956E-2</v>
      </c>
      <c r="F2371" s="2"/>
      <c r="G2371" s="2"/>
      <c r="H2371" s="2"/>
      <c r="I2371" s="2"/>
      <c r="J2371" s="2"/>
    </row>
    <row r="2372" spans="1:10" ht="33" customHeight="1" x14ac:dyDescent="0.25">
      <c r="A2372" s="40" t="str">
        <f>+'[1]CM.05-SERV.TER.'!$A$14</f>
        <v>Servicio por mantenimiento de armario</v>
      </c>
      <c r="B2372" s="21" t="str">
        <f>+'[1]CM.05-SERV.TER.'!$C$14</f>
        <v>servicio</v>
      </c>
      <c r="C2372" s="22">
        <f t="shared" si="89"/>
        <v>1.9616893048485452E-2</v>
      </c>
      <c r="D2372" s="23">
        <f>+'[1]CM.05-SERV.TER.'!$D$14</f>
        <v>71.30252100840336</v>
      </c>
      <c r="E2372" s="37">
        <f>K2365</f>
        <v>1.3987339287092357</v>
      </c>
      <c r="F2372" s="2"/>
      <c r="G2372" s="2"/>
      <c r="H2372" s="2"/>
      <c r="I2372" s="2"/>
      <c r="J2372" s="2"/>
    </row>
    <row r="2373" spans="1:10" x14ac:dyDescent="0.25">
      <c r="A2373" s="5"/>
      <c r="B2373" s="6"/>
      <c r="C2373" s="31" t="s">
        <v>293</v>
      </c>
      <c r="D2373" s="32"/>
      <c r="E2373" s="29">
        <f>+SUM(E2367:E2372)</f>
        <v>38.265373662157138</v>
      </c>
      <c r="F2373" s="2"/>
      <c r="G2373" s="2"/>
      <c r="H2373" s="2"/>
      <c r="I2373" s="2"/>
      <c r="J2373" s="2"/>
    </row>
    <row r="2374" spans="1:10" x14ac:dyDescent="0.25">
      <c r="A2374" s="5"/>
      <c r="B2374" s="6"/>
      <c r="C2374" s="24" t="s">
        <v>294</v>
      </c>
      <c r="D2374" s="25"/>
      <c r="E2374" s="26">
        <v>3</v>
      </c>
      <c r="F2374" s="2"/>
      <c r="G2374" s="2"/>
      <c r="H2374" s="2"/>
      <c r="I2374" s="2"/>
      <c r="J2374" s="2"/>
    </row>
    <row r="2375" spans="1:10" x14ac:dyDescent="0.25">
      <c r="A2375" s="5"/>
      <c r="B2375" s="6"/>
      <c r="C2375" s="27" t="s">
        <v>295</v>
      </c>
      <c r="D2375" s="28"/>
      <c r="E2375" s="29">
        <f>+E2373/E2374</f>
        <v>12.755124554052379</v>
      </c>
      <c r="F2375" s="2"/>
      <c r="G2375" s="2"/>
      <c r="H2375" s="2"/>
      <c r="I2375" s="2"/>
      <c r="J2375" s="2"/>
    </row>
    <row r="2378" spans="1:10" ht="20.25" customHeight="1" x14ac:dyDescent="0.25">
      <c r="A2378" s="391" t="s">
        <v>279</v>
      </c>
      <c r="B2378" s="391"/>
      <c r="C2378" s="391"/>
      <c r="D2378" s="391"/>
      <c r="E2378" s="391"/>
      <c r="F2378" s="1"/>
      <c r="G2378" s="1"/>
      <c r="H2378" s="2"/>
      <c r="I2378" s="2"/>
      <c r="J2378" s="2"/>
    </row>
    <row r="2379" spans="1:10" x14ac:dyDescent="0.25">
      <c r="A2379" s="3"/>
      <c r="B2379" s="3"/>
      <c r="C2379" s="3"/>
      <c r="D2379" s="3"/>
      <c r="E2379" s="3"/>
      <c r="F2379" s="3"/>
      <c r="G2379" s="3"/>
      <c r="H2379" s="2"/>
      <c r="I2379" s="2"/>
      <c r="J2379" s="2"/>
    </row>
    <row r="2380" spans="1:10" x14ac:dyDescent="0.25">
      <c r="A2380" s="4"/>
      <c r="B2380" s="4"/>
      <c r="C2380" s="5"/>
      <c r="D2380" s="6"/>
      <c r="E2380" s="7"/>
      <c r="F2380" s="2"/>
      <c r="G2380" s="2"/>
      <c r="H2380" s="2"/>
      <c r="I2380" s="2"/>
      <c r="J2380" s="2"/>
    </row>
    <row r="2381" spans="1:10" ht="15.75" x14ac:dyDescent="0.25">
      <c r="A2381" s="392" t="s">
        <v>280</v>
      </c>
      <c r="B2381" s="392"/>
      <c r="C2381" s="392"/>
      <c r="D2381" s="392"/>
      <c r="E2381" s="392"/>
      <c r="F2381" s="2"/>
      <c r="G2381" s="2"/>
      <c r="H2381" s="2"/>
      <c r="I2381" s="2"/>
      <c r="J2381" s="2"/>
    </row>
    <row r="2382" spans="1:10" ht="15.75" customHeight="1" x14ac:dyDescent="0.25">
      <c r="A2382" s="393" t="s">
        <v>281</v>
      </c>
      <c r="B2382" s="393"/>
      <c r="C2382" s="393"/>
      <c r="D2382" s="393"/>
      <c r="E2382" s="393"/>
      <c r="F2382" s="2"/>
      <c r="G2382" s="2"/>
      <c r="H2382" s="2"/>
      <c r="I2382" s="2"/>
      <c r="J2382" s="2"/>
    </row>
    <row r="2383" spans="1:10" x14ac:dyDescent="0.25">
      <c r="A2383" s="2"/>
      <c r="B2383" s="8"/>
      <c r="C2383" s="8"/>
      <c r="D2383" s="2"/>
      <c r="E2383" s="2"/>
      <c r="F2383" s="2"/>
      <c r="G2383" s="2"/>
      <c r="H2383" s="2"/>
      <c r="I2383" s="2"/>
      <c r="J2383" s="2"/>
    </row>
    <row r="2384" spans="1:10" x14ac:dyDescent="0.25">
      <c r="A2384" s="9" t="s">
        <v>282</v>
      </c>
      <c r="B2384" s="9"/>
      <c r="C2384" s="10"/>
      <c r="D2384" s="9"/>
      <c r="E2384" s="9"/>
      <c r="F2384" s="9"/>
      <c r="G2384" s="9"/>
      <c r="H2384" s="9"/>
      <c r="I2384" s="9"/>
      <c r="J2384" s="11"/>
    </row>
    <row r="2385" spans="1:11" ht="38.25" customHeight="1" x14ac:dyDescent="0.25">
      <c r="A2385" s="462" t="s">
        <v>79</v>
      </c>
      <c r="B2385" s="463"/>
      <c r="C2385" s="463"/>
      <c r="D2385" s="463"/>
      <c r="E2385" s="464"/>
      <c r="F2385" s="9"/>
      <c r="G2385" s="9"/>
      <c r="H2385" s="9"/>
      <c r="I2385" s="9"/>
      <c r="J2385" s="9"/>
    </row>
    <row r="2386" spans="1:11" x14ac:dyDescent="0.25">
      <c r="A2386" s="12"/>
      <c r="B2386" s="12"/>
      <c r="C2386" s="13"/>
      <c r="D2386" s="12"/>
      <c r="E2386" s="12"/>
      <c r="F2386" s="12"/>
      <c r="G2386" s="12"/>
      <c r="H2386" s="12"/>
      <c r="I2386" s="12"/>
      <c r="J2386" s="11"/>
    </row>
    <row r="2387" spans="1:11" x14ac:dyDescent="0.25">
      <c r="A2387" s="9" t="s">
        <v>283</v>
      </c>
      <c r="B2387" s="9"/>
      <c r="C2387" s="13"/>
      <c r="D2387" s="12"/>
      <c r="E2387" s="12"/>
      <c r="F2387" s="12"/>
      <c r="G2387" s="12"/>
      <c r="H2387" s="12"/>
      <c r="I2387" s="12"/>
      <c r="J2387" s="11"/>
    </row>
    <row r="2388" spans="1:11" x14ac:dyDescent="0.25">
      <c r="A2388" s="462" t="s">
        <v>521</v>
      </c>
      <c r="B2388" s="463"/>
      <c r="C2388" s="463"/>
      <c r="D2388" s="463"/>
      <c r="E2388" s="464"/>
      <c r="F2388" s="9"/>
      <c r="G2388" s="9"/>
      <c r="H2388" s="9"/>
      <c r="I2388" s="9"/>
      <c r="J2388" s="9"/>
    </row>
    <row r="2389" spans="1:11" x14ac:dyDescent="0.25">
      <c r="A2389" s="14"/>
      <c r="B2389" s="14"/>
      <c r="C2389" s="14"/>
      <c r="D2389" s="14"/>
      <c r="E2389" s="14"/>
      <c r="F2389" s="2"/>
      <c r="G2389" s="2"/>
      <c r="H2389" s="2"/>
      <c r="I2389" s="2"/>
      <c r="J2389" s="2"/>
    </row>
    <row r="2390" spans="1:11" ht="39" customHeight="1" x14ac:dyDescent="0.25">
      <c r="A2390" s="15" t="s">
        <v>285</v>
      </c>
      <c r="B2390" s="15" t="s">
        <v>286</v>
      </c>
      <c r="C2390" s="15" t="s">
        <v>287</v>
      </c>
      <c r="D2390" s="15" t="s">
        <v>288</v>
      </c>
      <c r="E2390" s="15" t="s">
        <v>289</v>
      </c>
      <c r="F2390" s="93">
        <v>0</v>
      </c>
      <c r="G2390" s="93">
        <v>0</v>
      </c>
      <c r="H2390" s="93">
        <v>0</v>
      </c>
      <c r="I2390" s="93">
        <v>0</v>
      </c>
      <c r="J2390" s="93">
        <v>0</v>
      </c>
      <c r="K2390" s="93">
        <v>0</v>
      </c>
    </row>
    <row r="2391" spans="1:11" ht="15.75" customHeight="1" x14ac:dyDescent="0.25">
      <c r="A2391" s="16"/>
      <c r="B2391" s="16"/>
      <c r="C2391" s="16" t="s">
        <v>290</v>
      </c>
      <c r="D2391" s="16" t="s">
        <v>291</v>
      </c>
      <c r="E2391" s="16" t="s">
        <v>292</v>
      </c>
      <c r="F2391" s="2"/>
      <c r="G2391" s="2"/>
      <c r="H2391" s="2"/>
      <c r="I2391" s="2"/>
      <c r="J2391" s="2"/>
    </row>
    <row r="2392" spans="1:11" ht="24" customHeight="1" x14ac:dyDescent="0.25">
      <c r="A2392" s="38" t="str">
        <f>+'[1]CM.05-SERV.TER.'!$A$9</f>
        <v>Servicio por mantenimiento de  Equipos de computo.</v>
      </c>
      <c r="B2392" s="33" t="str">
        <f>+'[1]CM.05-SERV.TER.'!$C$9</f>
        <v>servicio</v>
      </c>
      <c r="C2392" s="34">
        <f t="shared" ref="C2392:C2397" si="90">E2392/D2392</f>
        <v>0</v>
      </c>
      <c r="D2392" s="35">
        <f>+'[1]CM.05-SERV.TER.'!$D$9</f>
        <v>1065.5999999999999</v>
      </c>
      <c r="E2392" s="36">
        <f>F2390</f>
        <v>0</v>
      </c>
      <c r="F2392" s="2"/>
      <c r="G2392" s="2"/>
      <c r="H2392" s="2"/>
      <c r="I2392" s="2"/>
      <c r="J2392" s="2"/>
    </row>
    <row r="2393" spans="1:11" ht="38.25" customHeight="1" x14ac:dyDescent="0.25">
      <c r="A2393" s="39" t="str">
        <f>+'[1]CM.05-SERV.TER.'!$A$10</f>
        <v>Servicio por  mantenimiento de Impresoras.</v>
      </c>
      <c r="B2393" s="17" t="str">
        <f>+'[1]CM.05-SERV.TER.'!$C$10</f>
        <v>servicio</v>
      </c>
      <c r="C2393" s="18">
        <f t="shared" si="90"/>
        <v>0</v>
      </c>
      <c r="D2393" s="19">
        <f>+'[1]CM.05-SERV.TER.'!$D$10</f>
        <v>1056.0999999999999</v>
      </c>
      <c r="E2393" s="20">
        <f>G2390</f>
        <v>0</v>
      </c>
      <c r="F2393" s="2"/>
      <c r="G2393" s="2"/>
      <c r="H2393" s="2"/>
      <c r="I2393" s="2"/>
      <c r="J2393" s="2"/>
    </row>
    <row r="2394" spans="1:11" ht="38.25" customHeight="1" x14ac:dyDescent="0.25">
      <c r="A2394" s="39" t="str">
        <f>+'[1]CM.05-SERV.TER.'!$A$11</f>
        <v>Servicio por mantenimiento de Modulos  de trabajo</v>
      </c>
      <c r="B2394" s="17" t="str">
        <f>+'[1]CM.05-SERV.TER.'!$C$11</f>
        <v>servicio</v>
      </c>
      <c r="C2394" s="18">
        <f t="shared" si="90"/>
        <v>0</v>
      </c>
      <c r="D2394" s="19">
        <f>+'[1]CM.05-SERV.TER.'!$D$11</f>
        <v>188.55555555555554</v>
      </c>
      <c r="E2394" s="20">
        <f>H2390</f>
        <v>0</v>
      </c>
      <c r="F2394" s="2"/>
      <c r="G2394" s="2"/>
      <c r="H2394" s="2"/>
      <c r="I2394" s="2"/>
      <c r="J2394" s="2"/>
    </row>
    <row r="2395" spans="1:11" ht="38.25" customHeight="1" x14ac:dyDescent="0.25">
      <c r="A2395" s="39" t="str">
        <f>+'[1]CM.05-SERV.TER.'!$A$12</f>
        <v xml:space="preserve">Servicio por mantenimiento de escritorio </v>
      </c>
      <c r="B2395" s="17" t="str">
        <f>+'[1]CM.05-SERV.TER.'!$C$12</f>
        <v>servicio</v>
      </c>
      <c r="C2395" s="18">
        <f t="shared" si="90"/>
        <v>0</v>
      </c>
      <c r="D2395" s="19">
        <f>+'[1]CM.05-SERV.TER.'!$D$12</f>
        <v>292.58620689655174</v>
      </c>
      <c r="E2395" s="20">
        <f>I2390</f>
        <v>0</v>
      </c>
      <c r="F2395" s="2"/>
      <c r="G2395" s="2"/>
      <c r="H2395" s="2"/>
      <c r="I2395" s="2"/>
      <c r="J2395" s="2"/>
    </row>
    <row r="2396" spans="1:11" x14ac:dyDescent="0.25">
      <c r="A2396" s="39" t="str">
        <f>+'[1]CM.05-SERV.TER.'!$A$13</f>
        <v xml:space="preserve">Servicio por mantenimiento de sillon </v>
      </c>
      <c r="B2396" s="17" t="str">
        <f>+'[1]CM.05-SERV.TER.'!$C$13</f>
        <v>servicio</v>
      </c>
      <c r="C2396" s="18">
        <f t="shared" si="90"/>
        <v>0</v>
      </c>
      <c r="D2396" s="19">
        <f>+'[1]CM.05-SERV.TER.'!$D$13</f>
        <v>606.07142857142856</v>
      </c>
      <c r="E2396" s="20">
        <f>J2390</f>
        <v>0</v>
      </c>
      <c r="F2396" s="2"/>
      <c r="G2396" s="2"/>
      <c r="H2396" s="2"/>
      <c r="I2396" s="2"/>
      <c r="J2396" s="2"/>
    </row>
    <row r="2397" spans="1:11" ht="33" customHeight="1" x14ac:dyDescent="0.25">
      <c r="A2397" s="40" t="str">
        <f>+'[1]CM.05-SERV.TER.'!$A$14</f>
        <v>Servicio por mantenimiento de armario</v>
      </c>
      <c r="B2397" s="21" t="str">
        <f>+'[1]CM.05-SERV.TER.'!$C$14</f>
        <v>servicio</v>
      </c>
      <c r="C2397" s="22">
        <f t="shared" si="90"/>
        <v>0</v>
      </c>
      <c r="D2397" s="23">
        <f>+'[1]CM.05-SERV.TER.'!$D$14</f>
        <v>71.30252100840336</v>
      </c>
      <c r="E2397" s="37">
        <f>K2390</f>
        <v>0</v>
      </c>
      <c r="F2397" s="2"/>
      <c r="G2397" s="2"/>
      <c r="H2397" s="2"/>
      <c r="I2397" s="2"/>
      <c r="J2397" s="2"/>
    </row>
    <row r="2398" spans="1:11" x14ac:dyDescent="0.25">
      <c r="A2398" s="5"/>
      <c r="B2398" s="6"/>
      <c r="C2398" s="31" t="s">
        <v>293</v>
      </c>
      <c r="D2398" s="32"/>
      <c r="E2398" s="29">
        <f>+SUM(E2392:E2397)</f>
        <v>0</v>
      </c>
      <c r="F2398" s="2"/>
      <c r="G2398" s="2"/>
      <c r="H2398" s="2"/>
      <c r="I2398" s="2"/>
      <c r="J2398" s="2"/>
    </row>
    <row r="2399" spans="1:11" x14ac:dyDescent="0.25">
      <c r="A2399" s="5"/>
      <c r="B2399" s="6"/>
      <c r="C2399" s="24" t="s">
        <v>294</v>
      </c>
      <c r="D2399" s="25"/>
      <c r="E2399" s="26">
        <v>3</v>
      </c>
      <c r="F2399" s="2"/>
      <c r="G2399" s="2"/>
      <c r="H2399" s="2"/>
      <c r="I2399" s="2"/>
      <c r="J2399" s="2"/>
    </row>
    <row r="2400" spans="1:11" x14ac:dyDescent="0.25">
      <c r="A2400" s="5"/>
      <c r="B2400" s="6"/>
      <c r="C2400" s="27" t="s">
        <v>295</v>
      </c>
      <c r="D2400" s="28"/>
      <c r="E2400" s="29">
        <f>+E2398/E2399</f>
        <v>0</v>
      </c>
      <c r="F2400" s="2"/>
      <c r="G2400" s="2"/>
      <c r="H2400" s="2"/>
      <c r="I2400" s="2"/>
      <c r="J2400" s="2"/>
    </row>
    <row r="2403" spans="1:11" ht="20.25" customHeight="1" x14ac:dyDescent="0.25">
      <c r="A2403" s="391" t="s">
        <v>279</v>
      </c>
      <c r="B2403" s="391"/>
      <c r="C2403" s="391"/>
      <c r="D2403" s="391"/>
      <c r="E2403" s="391"/>
      <c r="F2403" s="1"/>
      <c r="G2403" s="1"/>
      <c r="H2403" s="2"/>
      <c r="I2403" s="2"/>
      <c r="J2403" s="2"/>
    </row>
    <row r="2404" spans="1:11" x14ac:dyDescent="0.25">
      <c r="A2404" s="3"/>
      <c r="B2404" s="3"/>
      <c r="C2404" s="3"/>
      <c r="D2404" s="3"/>
      <c r="E2404" s="3"/>
      <c r="F2404" s="3"/>
      <c r="G2404" s="3"/>
      <c r="H2404" s="2"/>
      <c r="I2404" s="2"/>
      <c r="J2404" s="2"/>
    </row>
    <row r="2405" spans="1:11" x14ac:dyDescent="0.25">
      <c r="A2405" s="4"/>
      <c r="B2405" s="4"/>
      <c r="C2405" s="5"/>
      <c r="D2405" s="6"/>
      <c r="E2405" s="7"/>
      <c r="F2405" s="2"/>
      <c r="G2405" s="2"/>
      <c r="H2405" s="2"/>
      <c r="I2405" s="2"/>
      <c r="J2405" s="2"/>
    </row>
    <row r="2406" spans="1:11" ht="15.75" x14ac:dyDescent="0.25">
      <c r="A2406" s="392" t="s">
        <v>280</v>
      </c>
      <c r="B2406" s="392"/>
      <c r="C2406" s="392"/>
      <c r="D2406" s="392"/>
      <c r="E2406" s="392"/>
      <c r="F2406" s="2"/>
      <c r="G2406" s="2"/>
      <c r="H2406" s="2"/>
      <c r="I2406" s="2"/>
      <c r="J2406" s="2"/>
    </row>
    <row r="2407" spans="1:11" ht="15.75" customHeight="1" x14ac:dyDescent="0.25">
      <c r="A2407" s="393" t="s">
        <v>281</v>
      </c>
      <c r="B2407" s="393"/>
      <c r="C2407" s="393"/>
      <c r="D2407" s="393"/>
      <c r="E2407" s="393"/>
      <c r="F2407" s="2"/>
      <c r="G2407" s="2"/>
      <c r="H2407" s="2"/>
      <c r="I2407" s="2"/>
      <c r="J2407" s="2"/>
    </row>
    <row r="2408" spans="1:11" x14ac:dyDescent="0.25">
      <c r="A2408" s="2"/>
      <c r="B2408" s="8"/>
      <c r="C2408" s="8"/>
      <c r="D2408" s="2"/>
      <c r="E2408" s="2"/>
      <c r="F2408" s="2"/>
      <c r="G2408" s="2"/>
      <c r="H2408" s="2"/>
      <c r="I2408" s="2"/>
      <c r="J2408" s="2"/>
    </row>
    <row r="2409" spans="1:11" x14ac:dyDescent="0.25">
      <c r="A2409" s="9" t="s">
        <v>282</v>
      </c>
      <c r="B2409" s="9"/>
      <c r="C2409" s="10"/>
      <c r="D2409" s="9"/>
      <c r="E2409" s="9"/>
      <c r="F2409" s="9"/>
      <c r="G2409" s="9"/>
      <c r="H2409" s="9"/>
      <c r="I2409" s="9"/>
      <c r="J2409" s="11"/>
    </row>
    <row r="2410" spans="1:11" ht="41.25" customHeight="1" x14ac:dyDescent="0.25">
      <c r="A2410" s="462" t="s">
        <v>80</v>
      </c>
      <c r="B2410" s="463"/>
      <c r="C2410" s="463"/>
      <c r="D2410" s="463"/>
      <c r="E2410" s="464"/>
      <c r="F2410" s="9"/>
      <c r="G2410" s="9"/>
      <c r="H2410" s="9"/>
      <c r="I2410" s="9"/>
      <c r="J2410" s="9"/>
    </row>
    <row r="2411" spans="1:11" x14ac:dyDescent="0.25">
      <c r="A2411" s="12"/>
      <c r="B2411" s="12"/>
      <c r="C2411" s="13"/>
      <c r="D2411" s="12"/>
      <c r="E2411" s="12"/>
      <c r="F2411" s="12"/>
      <c r="G2411" s="12"/>
      <c r="H2411" s="12"/>
      <c r="I2411" s="12"/>
      <c r="J2411" s="11"/>
    </row>
    <row r="2412" spans="1:11" x14ac:dyDescent="0.25">
      <c r="A2412" s="9" t="s">
        <v>283</v>
      </c>
      <c r="B2412" s="9"/>
      <c r="C2412" s="13"/>
      <c r="D2412" s="12"/>
      <c r="E2412" s="12"/>
      <c r="F2412" s="12"/>
      <c r="G2412" s="12"/>
      <c r="H2412" s="12"/>
      <c r="I2412" s="12"/>
      <c r="J2412" s="11"/>
    </row>
    <row r="2413" spans="1:11" x14ac:dyDescent="0.25">
      <c r="A2413" s="462" t="s">
        <v>521</v>
      </c>
      <c r="B2413" s="463"/>
      <c r="C2413" s="463"/>
      <c r="D2413" s="463"/>
      <c r="E2413" s="464"/>
      <c r="F2413" s="9"/>
      <c r="G2413" s="9"/>
      <c r="H2413" s="9"/>
      <c r="I2413" s="9"/>
      <c r="J2413" s="9"/>
    </row>
    <row r="2414" spans="1:11" x14ac:dyDescent="0.25">
      <c r="A2414" s="14"/>
      <c r="B2414" s="14"/>
      <c r="C2414" s="14"/>
      <c r="D2414" s="14"/>
      <c r="E2414" s="14"/>
      <c r="F2414" s="2"/>
      <c r="G2414" s="2"/>
      <c r="H2414" s="2"/>
      <c r="I2414" s="2"/>
      <c r="J2414" s="2"/>
    </row>
    <row r="2415" spans="1:11" ht="72" customHeight="1" x14ac:dyDescent="0.25">
      <c r="A2415" s="15" t="s">
        <v>285</v>
      </c>
      <c r="B2415" s="15" t="s">
        <v>286</v>
      </c>
      <c r="C2415" s="15" t="s">
        <v>287</v>
      </c>
      <c r="D2415" s="15" t="s">
        <v>288</v>
      </c>
      <c r="E2415" s="15" t="s">
        <v>289</v>
      </c>
      <c r="F2415" s="2">
        <v>4.6587219879560546</v>
      </c>
      <c r="G2415" s="2">
        <v>2.3085943559874198</v>
      </c>
      <c r="H2415" s="2">
        <v>0</v>
      </c>
      <c r="I2415" s="2">
        <v>0.639582298912174</v>
      </c>
      <c r="J2415" s="2">
        <v>0</v>
      </c>
      <c r="K2415">
        <v>0.46759378155763975</v>
      </c>
    </row>
    <row r="2416" spans="1:11" ht="25.5" customHeight="1" x14ac:dyDescent="0.25">
      <c r="A2416" s="16"/>
      <c r="B2416" s="16"/>
      <c r="C2416" s="16" t="s">
        <v>290</v>
      </c>
      <c r="D2416" s="16" t="s">
        <v>291</v>
      </c>
      <c r="E2416" s="16" t="s">
        <v>292</v>
      </c>
      <c r="F2416" s="2"/>
      <c r="G2416" s="2"/>
      <c r="H2416" s="2"/>
      <c r="I2416" s="2"/>
      <c r="J2416" s="2"/>
    </row>
    <row r="2417" spans="1:10" ht="38.25" customHeight="1" x14ac:dyDescent="0.25">
      <c r="A2417" s="38" t="str">
        <f>+'[1]CM.05-SERV.TER.'!$A$9</f>
        <v>Servicio por mantenimiento de  Equipos de computo.</v>
      </c>
      <c r="B2417" s="33" t="str">
        <f>+'[1]CM.05-SERV.TER.'!$C$9</f>
        <v>servicio</v>
      </c>
      <c r="C2417" s="34">
        <f t="shared" ref="C2417:C2422" si="91">E2417/D2417</f>
        <v>4.371923787496298E-3</v>
      </c>
      <c r="D2417" s="35">
        <f>+'[1]CM.05-SERV.TER.'!$D$9</f>
        <v>1065.5999999999999</v>
      </c>
      <c r="E2417" s="36">
        <f>F2415</f>
        <v>4.6587219879560546</v>
      </c>
      <c r="F2417" s="2"/>
      <c r="G2417" s="2"/>
      <c r="H2417" s="2"/>
      <c r="I2417" s="2"/>
      <c r="J2417" s="2"/>
    </row>
    <row r="2418" spans="1:10" ht="38.25" customHeight="1" x14ac:dyDescent="0.25">
      <c r="A2418" s="39" t="str">
        <f>+'[1]CM.05-SERV.TER.'!$A$10</f>
        <v>Servicio por  mantenimiento de Impresoras.</v>
      </c>
      <c r="B2418" s="17" t="str">
        <f>+'[1]CM.05-SERV.TER.'!$C$10</f>
        <v>servicio</v>
      </c>
      <c r="C2418" s="18">
        <f t="shared" si="91"/>
        <v>2.185961893748149E-3</v>
      </c>
      <c r="D2418" s="19">
        <f>+'[1]CM.05-SERV.TER.'!$D$10</f>
        <v>1056.0999999999999</v>
      </c>
      <c r="E2418" s="20">
        <f>G2415</f>
        <v>2.3085943559874198</v>
      </c>
      <c r="F2418" s="2"/>
      <c r="G2418" s="2"/>
      <c r="H2418" s="2"/>
      <c r="I2418" s="2"/>
      <c r="J2418" s="2"/>
    </row>
    <row r="2419" spans="1:10" ht="38.25" customHeight="1" x14ac:dyDescent="0.25">
      <c r="A2419" s="39" t="str">
        <f>+'[1]CM.05-SERV.TER.'!$A$11</f>
        <v>Servicio por mantenimiento de Modulos  de trabajo</v>
      </c>
      <c r="B2419" s="17" t="str">
        <f>+'[1]CM.05-SERV.TER.'!$C$11</f>
        <v>servicio</v>
      </c>
      <c r="C2419" s="18">
        <f t="shared" si="91"/>
        <v>0</v>
      </c>
      <c r="D2419" s="19">
        <f>+'[1]CM.05-SERV.TER.'!$D$11</f>
        <v>188.55555555555554</v>
      </c>
      <c r="E2419" s="20">
        <f>H2415</f>
        <v>0</v>
      </c>
      <c r="F2419" s="2"/>
      <c r="G2419" s="2"/>
      <c r="H2419" s="2"/>
      <c r="I2419" s="2"/>
      <c r="J2419" s="2"/>
    </row>
    <row r="2420" spans="1:10" ht="38.25" customHeight="1" x14ac:dyDescent="0.25">
      <c r="A2420" s="39" t="str">
        <f>+'[1]CM.05-SERV.TER.'!$A$12</f>
        <v xml:space="preserve">Servicio por mantenimiento de escritorio </v>
      </c>
      <c r="B2420" s="17" t="str">
        <f>+'[1]CM.05-SERV.TER.'!$C$12</f>
        <v>servicio</v>
      </c>
      <c r="C2420" s="18">
        <f t="shared" si="91"/>
        <v>2.185961893748149E-3</v>
      </c>
      <c r="D2420" s="19">
        <f>+'[1]CM.05-SERV.TER.'!$D$12</f>
        <v>292.58620689655174</v>
      </c>
      <c r="E2420" s="20">
        <f>I2415</f>
        <v>0.639582298912174</v>
      </c>
      <c r="F2420" s="2"/>
      <c r="G2420" s="2"/>
      <c r="H2420" s="2"/>
      <c r="I2420" s="2"/>
      <c r="J2420" s="2"/>
    </row>
    <row r="2421" spans="1:10" x14ac:dyDescent="0.25">
      <c r="A2421" s="39" t="str">
        <f>+'[1]CM.05-SERV.TER.'!$A$13</f>
        <v xml:space="preserve">Servicio por mantenimiento de sillon </v>
      </c>
      <c r="B2421" s="17" t="str">
        <f>+'[1]CM.05-SERV.TER.'!$C$13</f>
        <v>servicio</v>
      </c>
      <c r="C2421" s="18">
        <f t="shared" si="91"/>
        <v>0</v>
      </c>
      <c r="D2421" s="19">
        <f>+'[1]CM.05-SERV.TER.'!$D$13</f>
        <v>606.07142857142856</v>
      </c>
      <c r="E2421" s="20">
        <f>J2415</f>
        <v>0</v>
      </c>
      <c r="F2421" s="2"/>
      <c r="G2421" s="2"/>
      <c r="H2421" s="2"/>
      <c r="I2421" s="2"/>
      <c r="J2421" s="2"/>
    </row>
    <row r="2422" spans="1:10" ht="51" customHeight="1" x14ac:dyDescent="0.25">
      <c r="A2422" s="40" t="str">
        <f>+'[1]CM.05-SERV.TER.'!$A$14</f>
        <v>Servicio por mantenimiento de armario</v>
      </c>
      <c r="B2422" s="21" t="str">
        <f>+'[1]CM.05-SERV.TER.'!$C$14</f>
        <v>servicio</v>
      </c>
      <c r="C2422" s="22">
        <f t="shared" si="91"/>
        <v>6.5578856812444465E-3</v>
      </c>
      <c r="D2422" s="23">
        <f>+'[1]CM.05-SERV.TER.'!$D$14</f>
        <v>71.30252100840336</v>
      </c>
      <c r="E2422" s="37">
        <f>K2415</f>
        <v>0.46759378155763975</v>
      </c>
      <c r="F2422" s="2"/>
      <c r="G2422" s="2"/>
      <c r="H2422" s="2"/>
      <c r="I2422" s="2"/>
      <c r="J2422" s="2"/>
    </row>
    <row r="2423" spans="1:10" x14ac:dyDescent="0.25">
      <c r="A2423" s="5"/>
      <c r="B2423" s="6"/>
      <c r="C2423" s="31" t="s">
        <v>293</v>
      </c>
      <c r="D2423" s="32"/>
      <c r="E2423" s="29">
        <f>+SUM(E2417:E2422)</f>
        <v>8.0744924244132878</v>
      </c>
      <c r="F2423" s="2"/>
      <c r="G2423" s="2"/>
      <c r="H2423" s="2"/>
      <c r="I2423" s="2"/>
      <c r="J2423" s="2"/>
    </row>
    <row r="2424" spans="1:10" x14ac:dyDescent="0.25">
      <c r="A2424" s="5"/>
      <c r="B2424" s="6"/>
      <c r="C2424" s="24" t="s">
        <v>294</v>
      </c>
      <c r="D2424" s="25"/>
      <c r="E2424" s="26">
        <v>3</v>
      </c>
      <c r="F2424" s="2"/>
      <c r="G2424" s="2"/>
      <c r="H2424" s="2"/>
      <c r="I2424" s="2"/>
      <c r="J2424" s="2"/>
    </row>
    <row r="2425" spans="1:10" x14ac:dyDescent="0.25">
      <c r="A2425" s="5"/>
      <c r="B2425" s="6"/>
      <c r="C2425" s="27" t="s">
        <v>295</v>
      </c>
      <c r="D2425" s="28"/>
      <c r="E2425" s="29">
        <f>+E2423/E2424</f>
        <v>2.6914974748044291</v>
      </c>
      <c r="F2425" s="2"/>
      <c r="G2425" s="2"/>
      <c r="H2425" s="2"/>
      <c r="I2425" s="2"/>
      <c r="J2425" s="2"/>
    </row>
    <row r="2428" spans="1:10" ht="20.25" customHeight="1" x14ac:dyDescent="0.25">
      <c r="A2428" s="391" t="s">
        <v>279</v>
      </c>
      <c r="B2428" s="391"/>
      <c r="C2428" s="391"/>
      <c r="D2428" s="391"/>
      <c r="E2428" s="391"/>
      <c r="F2428" s="1"/>
      <c r="G2428" s="1"/>
      <c r="H2428" s="2"/>
      <c r="I2428" s="2"/>
      <c r="J2428" s="2"/>
    </row>
    <row r="2429" spans="1:10" x14ac:dyDescent="0.25">
      <c r="A2429" s="3"/>
      <c r="B2429" s="3"/>
      <c r="C2429" s="3"/>
      <c r="D2429" s="3"/>
      <c r="E2429" s="3"/>
      <c r="F2429" s="3"/>
      <c r="G2429" s="3"/>
      <c r="H2429" s="2"/>
      <c r="I2429" s="2"/>
      <c r="J2429" s="2"/>
    </row>
    <row r="2430" spans="1:10" x14ac:dyDescent="0.25">
      <c r="A2430" s="4"/>
      <c r="B2430" s="4"/>
      <c r="C2430" s="5"/>
      <c r="D2430" s="6"/>
      <c r="E2430" s="7"/>
      <c r="F2430" s="2"/>
      <c r="G2430" s="2"/>
      <c r="H2430" s="2"/>
      <c r="I2430" s="2"/>
      <c r="J2430" s="2"/>
    </row>
    <row r="2431" spans="1:10" ht="15.75" x14ac:dyDescent="0.25">
      <c r="A2431" s="392" t="s">
        <v>280</v>
      </c>
      <c r="B2431" s="392"/>
      <c r="C2431" s="392"/>
      <c r="D2431" s="392"/>
      <c r="E2431" s="392"/>
      <c r="F2431" s="2"/>
      <c r="G2431" s="2"/>
      <c r="H2431" s="2"/>
      <c r="I2431" s="2"/>
      <c r="J2431" s="2"/>
    </row>
    <row r="2432" spans="1:10" ht="15.75" customHeight="1" x14ac:dyDescent="0.25">
      <c r="A2432" s="393" t="s">
        <v>281</v>
      </c>
      <c r="B2432" s="393"/>
      <c r="C2432" s="393"/>
      <c r="D2432" s="393"/>
      <c r="E2432" s="393"/>
      <c r="F2432" s="2"/>
      <c r="G2432" s="2"/>
      <c r="H2432" s="2"/>
      <c r="I2432" s="2"/>
      <c r="J2432" s="2"/>
    </row>
    <row r="2433" spans="1:11" x14ac:dyDescent="0.25">
      <c r="A2433" s="2"/>
      <c r="B2433" s="8"/>
      <c r="C2433" s="8"/>
      <c r="D2433" s="2"/>
      <c r="E2433" s="2"/>
      <c r="F2433" s="2"/>
      <c r="G2433" s="2"/>
      <c r="H2433" s="2"/>
      <c r="I2433" s="2"/>
      <c r="J2433" s="2"/>
    </row>
    <row r="2434" spans="1:11" x14ac:dyDescent="0.25">
      <c r="A2434" s="9" t="s">
        <v>282</v>
      </c>
      <c r="B2434" s="9"/>
      <c r="C2434" s="10"/>
      <c r="D2434" s="9"/>
      <c r="E2434" s="9"/>
      <c r="F2434" s="9"/>
      <c r="G2434" s="9"/>
      <c r="H2434" s="9"/>
      <c r="I2434" s="9"/>
      <c r="J2434" s="11"/>
    </row>
    <row r="2435" spans="1:11" ht="33" customHeight="1" x14ac:dyDescent="0.25">
      <c r="A2435" s="462" t="s">
        <v>81</v>
      </c>
      <c r="B2435" s="463"/>
      <c r="C2435" s="463"/>
      <c r="D2435" s="463"/>
      <c r="E2435" s="464"/>
      <c r="F2435" s="9"/>
      <c r="G2435" s="9"/>
      <c r="H2435" s="9"/>
      <c r="I2435" s="9"/>
      <c r="J2435" s="9"/>
    </row>
    <row r="2436" spans="1:11" x14ac:dyDescent="0.25">
      <c r="A2436" s="12"/>
      <c r="B2436" s="12"/>
      <c r="C2436" s="13"/>
      <c r="D2436" s="12"/>
      <c r="E2436" s="12"/>
      <c r="F2436" s="12"/>
      <c r="G2436" s="12"/>
      <c r="H2436" s="12"/>
      <c r="I2436" s="12"/>
      <c r="J2436" s="11"/>
    </row>
    <row r="2437" spans="1:11" x14ac:dyDescent="0.25">
      <c r="A2437" s="9" t="s">
        <v>283</v>
      </c>
      <c r="B2437" s="9"/>
      <c r="C2437" s="13"/>
      <c r="D2437" s="12"/>
      <c r="E2437" s="12"/>
      <c r="F2437" s="12"/>
      <c r="G2437" s="12"/>
      <c r="H2437" s="12"/>
      <c r="I2437" s="12"/>
      <c r="J2437" s="11"/>
    </row>
    <row r="2438" spans="1:11" x14ac:dyDescent="0.25">
      <c r="A2438" s="462" t="s">
        <v>521</v>
      </c>
      <c r="B2438" s="463"/>
      <c r="C2438" s="463"/>
      <c r="D2438" s="463"/>
      <c r="E2438" s="464"/>
      <c r="F2438" s="9"/>
      <c r="G2438" s="9"/>
      <c r="H2438" s="9"/>
      <c r="I2438" s="9"/>
      <c r="J2438" s="9"/>
    </row>
    <row r="2439" spans="1:11" x14ac:dyDescent="0.25">
      <c r="A2439" s="14"/>
      <c r="B2439" s="14"/>
      <c r="C2439" s="14"/>
      <c r="D2439" s="14"/>
      <c r="E2439" s="14"/>
      <c r="F2439" s="2"/>
      <c r="G2439" s="2"/>
      <c r="H2439" s="2"/>
      <c r="I2439" s="2"/>
      <c r="J2439" s="2"/>
    </row>
    <row r="2440" spans="1:11" ht="72" customHeight="1" x14ac:dyDescent="0.25">
      <c r="A2440" s="15" t="s">
        <v>285</v>
      </c>
      <c r="B2440" s="15" t="s">
        <v>286</v>
      </c>
      <c r="C2440" s="15" t="s">
        <v>287</v>
      </c>
      <c r="D2440" s="15" t="s">
        <v>288</v>
      </c>
      <c r="E2440" s="15" t="s">
        <v>289</v>
      </c>
      <c r="F2440" s="2">
        <v>17.788902206923972</v>
      </c>
      <c r="G2440" s="2">
        <v>5.6340634734886832</v>
      </c>
      <c r="H2440" s="2">
        <v>0</v>
      </c>
      <c r="I2440" s="2">
        <v>2.1472495266275615</v>
      </c>
      <c r="J2440" s="2">
        <v>2.1797767639136635E-2</v>
      </c>
      <c r="K2440">
        <v>0.99483512334717583</v>
      </c>
    </row>
    <row r="2441" spans="1:11" ht="25.5" customHeight="1" x14ac:dyDescent="0.25">
      <c r="A2441" s="16"/>
      <c r="B2441" s="16"/>
      <c r="C2441" s="16" t="s">
        <v>290</v>
      </c>
      <c r="D2441" s="16" t="s">
        <v>291</v>
      </c>
      <c r="E2441" s="16" t="s">
        <v>292</v>
      </c>
      <c r="F2441" s="2"/>
      <c r="G2441" s="2"/>
      <c r="H2441" s="2"/>
      <c r="I2441" s="2"/>
      <c r="J2441" s="2"/>
    </row>
    <row r="2442" spans="1:11" ht="38.25" customHeight="1" x14ac:dyDescent="0.25">
      <c r="A2442" s="38" t="str">
        <f>+'[1]CM.05-SERV.TER.'!$A$9</f>
        <v>Servicio por mantenimiento de  Equipos de computo.</v>
      </c>
      <c r="B2442" s="33" t="str">
        <f>+'[1]CM.05-SERV.TER.'!$C$9</f>
        <v>servicio</v>
      </c>
      <c r="C2442" s="34">
        <f t="shared" ref="C2442:C2447" si="92">E2442/D2442</f>
        <v>1.6693789608599824E-2</v>
      </c>
      <c r="D2442" s="35">
        <f>+'[1]CM.05-SERV.TER.'!$D$9</f>
        <v>1065.5999999999999</v>
      </c>
      <c r="E2442" s="36">
        <f>F2440</f>
        <v>17.788902206923972</v>
      </c>
      <c r="F2442" s="2"/>
      <c r="G2442" s="2"/>
      <c r="H2442" s="2"/>
      <c r="I2442" s="2"/>
      <c r="J2442" s="2"/>
    </row>
    <row r="2443" spans="1:11" ht="38.25" customHeight="1" x14ac:dyDescent="0.25">
      <c r="A2443" s="39" t="str">
        <f>+'[1]CM.05-SERV.TER.'!$A$10</f>
        <v>Servicio por  mantenimiento de Impresoras.</v>
      </c>
      <c r="B2443" s="17" t="str">
        <f>+'[1]CM.05-SERV.TER.'!$C$10</f>
        <v>servicio</v>
      </c>
      <c r="C2443" s="18">
        <f t="shared" si="92"/>
        <v>5.334782192489995E-3</v>
      </c>
      <c r="D2443" s="19">
        <f>+'[1]CM.05-SERV.TER.'!$D$10</f>
        <v>1056.0999999999999</v>
      </c>
      <c r="E2443" s="20">
        <f>G2440</f>
        <v>5.6340634734886832</v>
      </c>
      <c r="F2443" s="2"/>
      <c r="G2443" s="2"/>
      <c r="H2443" s="2"/>
      <c r="I2443" s="2"/>
      <c r="J2443" s="2"/>
    </row>
    <row r="2444" spans="1:11" ht="38.25" customHeight="1" x14ac:dyDescent="0.25">
      <c r="A2444" s="39" t="str">
        <f>+'[1]CM.05-SERV.TER.'!$A$11</f>
        <v>Servicio por mantenimiento de Modulos  de trabajo</v>
      </c>
      <c r="B2444" s="17" t="str">
        <f>+'[1]CM.05-SERV.TER.'!$C$11</f>
        <v>servicio</v>
      </c>
      <c r="C2444" s="18">
        <f t="shared" si="92"/>
        <v>0</v>
      </c>
      <c r="D2444" s="19">
        <f>+'[1]CM.05-SERV.TER.'!$D$11</f>
        <v>188.55555555555554</v>
      </c>
      <c r="E2444" s="20">
        <f>H2440</f>
        <v>0</v>
      </c>
      <c r="F2444" s="2"/>
      <c r="G2444" s="2"/>
      <c r="H2444" s="2"/>
      <c r="I2444" s="2"/>
      <c r="J2444" s="2"/>
    </row>
    <row r="2445" spans="1:11" ht="38.25" customHeight="1" x14ac:dyDescent="0.25">
      <c r="A2445" s="39" t="str">
        <f>+'[1]CM.05-SERV.TER.'!$A$12</f>
        <v xml:space="preserve">Servicio por mantenimiento de escritorio </v>
      </c>
      <c r="B2445" s="17" t="str">
        <f>+'[1]CM.05-SERV.TER.'!$C$12</f>
        <v>servicio</v>
      </c>
      <c r="C2445" s="18">
        <f t="shared" si="92"/>
        <v>7.3388610809898974E-3</v>
      </c>
      <c r="D2445" s="19">
        <f>+'[1]CM.05-SERV.TER.'!$D$12</f>
        <v>292.58620689655174</v>
      </c>
      <c r="E2445" s="20">
        <f>I2440</f>
        <v>2.1472495266275615</v>
      </c>
      <c r="F2445" s="2"/>
      <c r="G2445" s="2"/>
      <c r="H2445" s="2"/>
      <c r="I2445" s="2"/>
      <c r="J2445" s="2"/>
    </row>
    <row r="2446" spans="1:11" x14ac:dyDescent="0.25">
      <c r="A2446" s="39" t="str">
        <f>+'[1]CM.05-SERV.TER.'!$A$13</f>
        <v xml:space="preserve">Servicio por mantenimiento de sillon </v>
      </c>
      <c r="B2446" s="17" t="str">
        <f>+'[1]CM.05-SERV.TER.'!$C$13</f>
        <v>servicio</v>
      </c>
      <c r="C2446" s="18">
        <f t="shared" si="92"/>
        <v>3.5965674360390444E-5</v>
      </c>
      <c r="D2446" s="19">
        <f>+'[1]CM.05-SERV.TER.'!$D$13</f>
        <v>606.07142857142856</v>
      </c>
      <c r="E2446" s="20">
        <f>J2440</f>
        <v>2.1797767639136635E-2</v>
      </c>
      <c r="F2446" s="2"/>
      <c r="G2446" s="2"/>
      <c r="H2446" s="2"/>
      <c r="I2446" s="2"/>
      <c r="J2446" s="2"/>
    </row>
    <row r="2447" spans="1:11" ht="54.75" customHeight="1" x14ac:dyDescent="0.25">
      <c r="A2447" s="40" t="str">
        <f>+'[1]CM.05-SERV.TER.'!$A$14</f>
        <v>Servicio por mantenimiento de armario</v>
      </c>
      <c r="B2447" s="21" t="str">
        <f>+'[1]CM.05-SERV.TER.'!$C$14</f>
        <v>servicio</v>
      </c>
      <c r="C2447" s="22">
        <f t="shared" si="92"/>
        <v>1.3952313456489561E-2</v>
      </c>
      <c r="D2447" s="23">
        <f>+'[1]CM.05-SERV.TER.'!$D$14</f>
        <v>71.30252100840336</v>
      </c>
      <c r="E2447" s="37">
        <f>K2440</f>
        <v>0.99483512334717583</v>
      </c>
      <c r="F2447" s="2"/>
      <c r="G2447" s="2"/>
      <c r="H2447" s="2"/>
      <c r="I2447" s="2"/>
      <c r="J2447" s="2"/>
    </row>
    <row r="2448" spans="1:11" x14ac:dyDescent="0.25">
      <c r="A2448" s="5"/>
      <c r="B2448" s="6"/>
      <c r="C2448" s="31" t="s">
        <v>293</v>
      </c>
      <c r="D2448" s="32"/>
      <c r="E2448" s="29">
        <f>+SUM(E2442:E2447)</f>
        <v>26.586848098026529</v>
      </c>
      <c r="F2448" s="2"/>
      <c r="G2448" s="2"/>
      <c r="H2448" s="2"/>
      <c r="I2448" s="2"/>
      <c r="J2448" s="2"/>
    </row>
    <row r="2449" spans="1:10" x14ac:dyDescent="0.25">
      <c r="A2449" s="5"/>
      <c r="B2449" s="6"/>
      <c r="C2449" s="24" t="s">
        <v>294</v>
      </c>
      <c r="D2449" s="25"/>
      <c r="E2449" s="26">
        <v>2</v>
      </c>
      <c r="F2449" s="2"/>
      <c r="G2449" s="2"/>
      <c r="H2449" s="2"/>
      <c r="I2449" s="2"/>
      <c r="J2449" s="2"/>
    </row>
    <row r="2450" spans="1:10" x14ac:dyDescent="0.25">
      <c r="A2450" s="5"/>
      <c r="B2450" s="6"/>
      <c r="C2450" s="27" t="s">
        <v>295</v>
      </c>
      <c r="D2450" s="28"/>
      <c r="E2450" s="29">
        <f>+E2448/E2449</f>
        <v>13.293424049013264</v>
      </c>
      <c r="F2450" s="2"/>
      <c r="G2450" s="2"/>
      <c r="H2450" s="2"/>
      <c r="I2450" s="2"/>
      <c r="J2450" s="2"/>
    </row>
    <row r="2453" spans="1:10" ht="20.25" customHeight="1" x14ac:dyDescent="0.25">
      <c r="A2453" s="391" t="s">
        <v>279</v>
      </c>
      <c r="B2453" s="391"/>
      <c r="C2453" s="391"/>
      <c r="D2453" s="391"/>
      <c r="E2453" s="391"/>
      <c r="F2453" s="1"/>
      <c r="G2453" s="1"/>
      <c r="H2453" s="2"/>
      <c r="I2453" s="2"/>
      <c r="J2453" s="2"/>
    </row>
    <row r="2454" spans="1:10" x14ac:dyDescent="0.25">
      <c r="A2454" s="3"/>
      <c r="B2454" s="3"/>
      <c r="C2454" s="3"/>
      <c r="D2454" s="3"/>
      <c r="E2454" s="3"/>
      <c r="F2454" s="3"/>
      <c r="G2454" s="3"/>
      <c r="H2454" s="2"/>
      <c r="I2454" s="2"/>
      <c r="J2454" s="2"/>
    </row>
    <row r="2455" spans="1:10" x14ac:dyDescent="0.25">
      <c r="A2455" s="4"/>
      <c r="B2455" s="4"/>
      <c r="C2455" s="5"/>
      <c r="D2455" s="6"/>
      <c r="E2455" s="7"/>
      <c r="F2455" s="2"/>
      <c r="G2455" s="2"/>
      <c r="H2455" s="2"/>
      <c r="I2455" s="2"/>
      <c r="J2455" s="2"/>
    </row>
    <row r="2456" spans="1:10" ht="15.75" x14ac:dyDescent="0.25">
      <c r="A2456" s="392" t="s">
        <v>280</v>
      </c>
      <c r="B2456" s="392"/>
      <c r="C2456" s="392"/>
      <c r="D2456" s="392"/>
      <c r="E2456" s="392"/>
      <c r="F2456" s="2"/>
      <c r="G2456" s="2"/>
      <c r="H2456" s="2"/>
      <c r="I2456" s="2"/>
      <c r="J2456" s="2"/>
    </row>
    <row r="2457" spans="1:10" ht="15.75" customHeight="1" x14ac:dyDescent="0.25">
      <c r="A2457" s="393" t="s">
        <v>281</v>
      </c>
      <c r="B2457" s="393"/>
      <c r="C2457" s="393"/>
      <c r="D2457" s="393"/>
      <c r="E2457" s="393"/>
      <c r="F2457" s="2"/>
      <c r="G2457" s="2"/>
      <c r="H2457" s="2"/>
      <c r="I2457" s="2"/>
      <c r="J2457" s="2"/>
    </row>
    <row r="2458" spans="1:10" x14ac:dyDescent="0.25">
      <c r="A2458" s="2"/>
      <c r="B2458" s="8"/>
      <c r="C2458" s="8"/>
      <c r="D2458" s="2"/>
      <c r="E2458" s="2"/>
      <c r="F2458" s="2"/>
      <c r="G2458" s="2"/>
      <c r="H2458" s="2"/>
      <c r="I2458" s="2"/>
      <c r="J2458" s="2"/>
    </row>
    <row r="2459" spans="1:10" x14ac:dyDescent="0.25">
      <c r="A2459" s="9" t="s">
        <v>282</v>
      </c>
      <c r="B2459" s="9"/>
      <c r="C2459" s="10"/>
      <c r="D2459" s="9"/>
      <c r="E2459" s="9"/>
      <c r="F2459" s="9"/>
      <c r="G2459" s="9"/>
      <c r="H2459" s="9"/>
      <c r="I2459" s="9"/>
      <c r="J2459" s="11"/>
    </row>
    <row r="2460" spans="1:10" ht="27" customHeight="1" x14ac:dyDescent="0.25">
      <c r="A2460" s="462" t="s">
        <v>82</v>
      </c>
      <c r="B2460" s="463"/>
      <c r="C2460" s="463"/>
      <c r="D2460" s="463"/>
      <c r="E2460" s="464"/>
      <c r="F2460" s="9"/>
      <c r="G2460" s="9"/>
      <c r="H2460" s="9"/>
      <c r="I2460" s="9"/>
      <c r="J2460" s="9"/>
    </row>
    <row r="2461" spans="1:10" x14ac:dyDescent="0.25">
      <c r="A2461" s="12"/>
      <c r="B2461" s="12"/>
      <c r="C2461" s="13"/>
      <c r="D2461" s="12"/>
      <c r="E2461" s="12"/>
      <c r="F2461" s="12"/>
      <c r="G2461" s="12"/>
      <c r="H2461" s="12"/>
      <c r="I2461" s="12"/>
      <c r="J2461" s="11"/>
    </row>
    <row r="2462" spans="1:10" x14ac:dyDescent="0.25">
      <c r="A2462" s="9" t="s">
        <v>283</v>
      </c>
      <c r="B2462" s="9"/>
      <c r="C2462" s="13"/>
      <c r="D2462" s="12"/>
      <c r="E2462" s="12"/>
      <c r="F2462" s="12"/>
      <c r="G2462" s="12"/>
      <c r="H2462" s="12"/>
      <c r="I2462" s="12"/>
      <c r="J2462" s="11"/>
    </row>
    <row r="2463" spans="1:10" x14ac:dyDescent="0.25">
      <c r="A2463" s="462" t="s">
        <v>521</v>
      </c>
      <c r="B2463" s="463"/>
      <c r="C2463" s="463"/>
      <c r="D2463" s="463"/>
      <c r="E2463" s="464"/>
      <c r="F2463" s="9"/>
      <c r="G2463" s="9"/>
      <c r="H2463" s="9"/>
      <c r="I2463" s="9"/>
      <c r="J2463" s="9"/>
    </row>
    <row r="2464" spans="1:10" x14ac:dyDescent="0.25">
      <c r="A2464" s="14"/>
      <c r="B2464" s="14"/>
      <c r="C2464" s="14"/>
      <c r="D2464" s="14"/>
      <c r="E2464" s="14"/>
      <c r="F2464" s="2"/>
      <c r="G2464" s="2"/>
      <c r="H2464" s="2"/>
      <c r="I2464" s="2"/>
      <c r="J2464" s="2"/>
    </row>
    <row r="2465" spans="1:11" ht="72" customHeight="1" x14ac:dyDescent="0.25">
      <c r="A2465" s="15" t="s">
        <v>285</v>
      </c>
      <c r="B2465" s="15" t="s">
        <v>286</v>
      </c>
      <c r="C2465" s="15" t="s">
        <v>287</v>
      </c>
      <c r="D2465" s="15" t="s">
        <v>288</v>
      </c>
      <c r="E2465" s="15" t="s">
        <v>289</v>
      </c>
      <c r="F2465" s="2">
        <v>4.6587219879560546</v>
      </c>
      <c r="G2465" s="2">
        <v>2.3085943559874198</v>
      </c>
      <c r="H2465" s="2">
        <v>0</v>
      </c>
      <c r="I2465" s="2">
        <v>0.639582298912174</v>
      </c>
      <c r="J2465" s="2">
        <v>0</v>
      </c>
      <c r="K2465">
        <v>0.46759378155763975</v>
      </c>
    </row>
    <row r="2466" spans="1:11" ht="25.5" customHeight="1" x14ac:dyDescent="0.25">
      <c r="A2466" s="16"/>
      <c r="B2466" s="16"/>
      <c r="C2466" s="16" t="s">
        <v>290</v>
      </c>
      <c r="D2466" s="16" t="s">
        <v>291</v>
      </c>
      <c r="E2466" s="16" t="s">
        <v>292</v>
      </c>
      <c r="F2466" s="2"/>
      <c r="G2466" s="2"/>
      <c r="H2466" s="2"/>
      <c r="I2466" s="2"/>
      <c r="J2466" s="2"/>
    </row>
    <row r="2467" spans="1:11" ht="38.25" customHeight="1" x14ac:dyDescent="0.25">
      <c r="A2467" s="38" t="str">
        <f>+'[1]CM.05-SERV.TER.'!$A$9</f>
        <v>Servicio por mantenimiento de  Equipos de computo.</v>
      </c>
      <c r="B2467" s="33" t="str">
        <f>+'[1]CM.05-SERV.TER.'!$C$9</f>
        <v>servicio</v>
      </c>
      <c r="C2467" s="34">
        <f t="shared" ref="C2467:C2472" si="93">E2467/D2467</f>
        <v>4.371923787496298E-3</v>
      </c>
      <c r="D2467" s="35">
        <f>+'[1]CM.05-SERV.TER.'!$D$9</f>
        <v>1065.5999999999999</v>
      </c>
      <c r="E2467" s="36">
        <f>F2465</f>
        <v>4.6587219879560546</v>
      </c>
      <c r="F2467" s="2"/>
      <c r="G2467" s="2"/>
      <c r="H2467" s="2"/>
      <c r="I2467" s="2"/>
      <c r="J2467" s="2"/>
    </row>
    <row r="2468" spans="1:11" ht="38.25" customHeight="1" x14ac:dyDescent="0.25">
      <c r="A2468" s="39" t="str">
        <f>+'[1]CM.05-SERV.TER.'!$A$10</f>
        <v>Servicio por  mantenimiento de Impresoras.</v>
      </c>
      <c r="B2468" s="17" t="str">
        <f>+'[1]CM.05-SERV.TER.'!$C$10</f>
        <v>servicio</v>
      </c>
      <c r="C2468" s="18">
        <f t="shared" si="93"/>
        <v>2.185961893748149E-3</v>
      </c>
      <c r="D2468" s="19">
        <f>+'[1]CM.05-SERV.TER.'!$D$10</f>
        <v>1056.0999999999999</v>
      </c>
      <c r="E2468" s="20">
        <f>G2465</f>
        <v>2.3085943559874198</v>
      </c>
      <c r="F2468" s="2"/>
      <c r="G2468" s="2"/>
      <c r="H2468" s="2"/>
      <c r="I2468" s="2"/>
      <c r="J2468" s="2"/>
    </row>
    <row r="2469" spans="1:11" ht="38.25" customHeight="1" x14ac:dyDescent="0.25">
      <c r="A2469" s="39" t="str">
        <f>+'[1]CM.05-SERV.TER.'!$A$11</f>
        <v>Servicio por mantenimiento de Modulos  de trabajo</v>
      </c>
      <c r="B2469" s="17" t="str">
        <f>+'[1]CM.05-SERV.TER.'!$C$11</f>
        <v>servicio</v>
      </c>
      <c r="C2469" s="18">
        <f t="shared" si="93"/>
        <v>0</v>
      </c>
      <c r="D2469" s="19">
        <f>+'[1]CM.05-SERV.TER.'!$D$11</f>
        <v>188.55555555555554</v>
      </c>
      <c r="E2469" s="20">
        <f>H2465</f>
        <v>0</v>
      </c>
      <c r="F2469" s="2"/>
      <c r="G2469" s="2"/>
      <c r="H2469" s="2"/>
      <c r="I2469" s="2"/>
      <c r="J2469" s="2"/>
    </row>
    <row r="2470" spans="1:11" ht="38.25" customHeight="1" x14ac:dyDescent="0.25">
      <c r="A2470" s="39" t="str">
        <f>+'[1]CM.05-SERV.TER.'!$A$12</f>
        <v xml:space="preserve">Servicio por mantenimiento de escritorio </v>
      </c>
      <c r="B2470" s="17" t="str">
        <f>+'[1]CM.05-SERV.TER.'!$C$12</f>
        <v>servicio</v>
      </c>
      <c r="C2470" s="18">
        <f t="shared" si="93"/>
        <v>2.185961893748149E-3</v>
      </c>
      <c r="D2470" s="19">
        <f>+'[1]CM.05-SERV.TER.'!$D$12</f>
        <v>292.58620689655174</v>
      </c>
      <c r="E2470" s="20">
        <f>I2465</f>
        <v>0.639582298912174</v>
      </c>
      <c r="F2470" s="2"/>
      <c r="G2470" s="2"/>
      <c r="H2470" s="2"/>
      <c r="I2470" s="2"/>
      <c r="J2470" s="2"/>
    </row>
    <row r="2471" spans="1:11" x14ac:dyDescent="0.25">
      <c r="A2471" s="39" t="str">
        <f>+'[1]CM.05-SERV.TER.'!$A$13</f>
        <v xml:space="preserve">Servicio por mantenimiento de sillon </v>
      </c>
      <c r="B2471" s="17" t="str">
        <f>+'[1]CM.05-SERV.TER.'!$C$13</f>
        <v>servicio</v>
      </c>
      <c r="C2471" s="18">
        <f t="shared" si="93"/>
        <v>0</v>
      </c>
      <c r="D2471" s="19">
        <f>+'[1]CM.05-SERV.TER.'!$D$13</f>
        <v>606.07142857142856</v>
      </c>
      <c r="E2471" s="20">
        <f>J2465</f>
        <v>0</v>
      </c>
      <c r="F2471" s="2"/>
      <c r="G2471" s="2"/>
      <c r="H2471" s="2"/>
      <c r="I2471" s="2"/>
      <c r="J2471" s="2"/>
    </row>
    <row r="2472" spans="1:11" ht="45" customHeight="1" x14ac:dyDescent="0.25">
      <c r="A2472" s="40" t="str">
        <f>+'[1]CM.05-SERV.TER.'!$A$14</f>
        <v>Servicio por mantenimiento de armario</v>
      </c>
      <c r="B2472" s="21" t="str">
        <f>+'[1]CM.05-SERV.TER.'!$C$14</f>
        <v>servicio</v>
      </c>
      <c r="C2472" s="22">
        <f t="shared" si="93"/>
        <v>6.5578856812444465E-3</v>
      </c>
      <c r="D2472" s="23">
        <f>+'[1]CM.05-SERV.TER.'!$D$14</f>
        <v>71.30252100840336</v>
      </c>
      <c r="E2472" s="37">
        <f>K2465</f>
        <v>0.46759378155763975</v>
      </c>
      <c r="F2472" s="2"/>
      <c r="G2472" s="2"/>
      <c r="H2472" s="2"/>
      <c r="I2472" s="2"/>
      <c r="J2472" s="2"/>
    </row>
    <row r="2473" spans="1:11" x14ac:dyDescent="0.25">
      <c r="A2473" s="5"/>
      <c r="B2473" s="6"/>
      <c r="C2473" s="31" t="s">
        <v>293</v>
      </c>
      <c r="D2473" s="32"/>
      <c r="E2473" s="29">
        <f>+SUM(E2467:E2472)</f>
        <v>8.0744924244132878</v>
      </c>
      <c r="F2473" s="2"/>
      <c r="G2473" s="2"/>
      <c r="H2473" s="2"/>
      <c r="I2473" s="2"/>
      <c r="J2473" s="2"/>
    </row>
    <row r="2474" spans="1:11" x14ac:dyDescent="0.25">
      <c r="A2474" s="5"/>
      <c r="B2474" s="6"/>
      <c r="C2474" s="24" t="s">
        <v>294</v>
      </c>
      <c r="D2474" s="25"/>
      <c r="E2474" s="26">
        <v>3</v>
      </c>
      <c r="F2474" s="2"/>
      <c r="G2474" s="2"/>
      <c r="H2474" s="2"/>
      <c r="I2474" s="2"/>
      <c r="J2474" s="2"/>
    </row>
    <row r="2475" spans="1:11" x14ac:dyDescent="0.25">
      <c r="A2475" s="5"/>
      <c r="B2475" s="6"/>
      <c r="C2475" s="27" t="s">
        <v>295</v>
      </c>
      <c r="D2475" s="28"/>
      <c r="E2475" s="29">
        <f>+E2473/E2474</f>
        <v>2.6914974748044291</v>
      </c>
      <c r="F2475" s="2"/>
      <c r="G2475" s="2"/>
      <c r="H2475" s="2"/>
      <c r="I2475" s="2"/>
      <c r="J2475" s="2"/>
    </row>
  </sheetData>
  <mergeCells count="513">
    <mergeCell ref="A1656:E1656"/>
    <mergeCell ref="A1696:E1696"/>
    <mergeCell ref="A1699:E1699"/>
    <mergeCell ref="A1700:E1700"/>
    <mergeCell ref="A1703:E1703"/>
    <mergeCell ref="A1705:E1705"/>
    <mergeCell ref="A1708:E1708"/>
    <mergeCell ref="A1523:E1523"/>
    <mergeCell ref="A1526:E1526"/>
    <mergeCell ref="A1527:E1527"/>
    <mergeCell ref="A1530:E1530"/>
    <mergeCell ref="A1532:E1532"/>
    <mergeCell ref="A1535:E1535"/>
    <mergeCell ref="A1644:E1644"/>
    <mergeCell ref="A1647:E1647"/>
    <mergeCell ref="A1648:E1648"/>
    <mergeCell ref="A2306:E2306"/>
    <mergeCell ref="A2178:E2178"/>
    <mergeCell ref="A2153:E2153"/>
    <mergeCell ref="A2156:E2156"/>
    <mergeCell ref="A2157:E2157"/>
    <mergeCell ref="A2254:E2254"/>
    <mergeCell ref="A2257:E2257"/>
    <mergeCell ref="A2232:E2232"/>
    <mergeCell ref="A2185:E2185"/>
    <mergeCell ref="A2188:E2188"/>
    <mergeCell ref="A2203:E2203"/>
    <mergeCell ref="A2313:E2313"/>
    <mergeCell ref="A2283:E2283"/>
    <mergeCell ref="A2286:E2286"/>
    <mergeCell ref="A2363:E2363"/>
    <mergeCell ref="A2378:E2378"/>
    <mergeCell ref="A1453:E1453"/>
    <mergeCell ref="A2407:E2407"/>
    <mergeCell ref="A2438:E2438"/>
    <mergeCell ref="A2453:E2453"/>
    <mergeCell ref="A2258:E2258"/>
    <mergeCell ref="A2261:E2261"/>
    <mergeCell ref="A2264:E2264"/>
    <mergeCell ref="A2279:E2279"/>
    <mergeCell ref="A2282:E2282"/>
    <mergeCell ref="A2310:E2310"/>
    <mergeCell ref="A1468:E1468"/>
    <mergeCell ref="A2307:E2307"/>
    <mergeCell ref="A2338:E2338"/>
    <mergeCell ref="A2335:E2335"/>
    <mergeCell ref="A2233:E2233"/>
    <mergeCell ref="A2236:E2236"/>
    <mergeCell ref="A2239:E2239"/>
    <mergeCell ref="A2289:E2289"/>
    <mergeCell ref="A2303:E2303"/>
    <mergeCell ref="A2463:E2463"/>
    <mergeCell ref="A2410:E2410"/>
    <mergeCell ref="A2413:E2413"/>
    <mergeCell ref="A2428:E2428"/>
    <mergeCell ref="A2431:E2431"/>
    <mergeCell ref="A2432:E2432"/>
    <mergeCell ref="A2328:E2328"/>
    <mergeCell ref="A2331:E2331"/>
    <mergeCell ref="A2385:E2385"/>
    <mergeCell ref="A2388:E2388"/>
    <mergeCell ref="A2403:E2403"/>
    <mergeCell ref="A2353:E2353"/>
    <mergeCell ref="A2356:E2356"/>
    <mergeCell ref="A2357:E2357"/>
    <mergeCell ref="A2360:E2360"/>
    <mergeCell ref="A2332:E2332"/>
    <mergeCell ref="A2435:E2435"/>
    <mergeCell ref="A2457:E2457"/>
    <mergeCell ref="A2460:E2460"/>
    <mergeCell ref="A2456:E2456"/>
    <mergeCell ref="A2406:E2406"/>
    <mergeCell ref="A2381:E2381"/>
    <mergeCell ref="A2382:E2382"/>
    <mergeCell ref="A2135:E2135"/>
    <mergeCell ref="A2129:E2129"/>
    <mergeCell ref="A2130:E2130"/>
    <mergeCell ref="A2133:E2133"/>
    <mergeCell ref="A2126:E2126"/>
    <mergeCell ref="A2030:E2030"/>
    <mergeCell ref="A2045:E2045"/>
    <mergeCell ref="A2229:E2229"/>
    <mergeCell ref="A2160:E2160"/>
    <mergeCell ref="A2163:E2163"/>
    <mergeCell ref="A2213:E2213"/>
    <mergeCell ref="A2206:E2206"/>
    <mergeCell ref="A2207:E2207"/>
    <mergeCell ref="A2210:E2210"/>
    <mergeCell ref="A2181:E2181"/>
    <mergeCell ref="A2182:E2182"/>
    <mergeCell ref="A2138:E2138"/>
    <mergeCell ref="A2111:E2111"/>
    <mergeCell ref="A2102:E2102"/>
    <mergeCell ref="A2103:E2103"/>
    <mergeCell ref="A2081:E2081"/>
    <mergeCell ref="A1912:E1912"/>
    <mergeCell ref="A2099:E2099"/>
    <mergeCell ref="A2106:E2106"/>
    <mergeCell ref="A2072:E2072"/>
    <mergeCell ref="A1999:E1999"/>
    <mergeCell ref="A2076:E2076"/>
    <mergeCell ref="A2079:E2079"/>
    <mergeCell ref="A2075:E2075"/>
    <mergeCell ref="A2054:E2054"/>
    <mergeCell ref="A2048:E2048"/>
    <mergeCell ref="A2049:E2049"/>
    <mergeCell ref="A2052:E2052"/>
    <mergeCell ref="A2022:E2022"/>
    <mergeCell ref="A2025:E2025"/>
    <mergeCell ref="A2057:E2057"/>
    <mergeCell ref="A1891:E1891"/>
    <mergeCell ref="A1896:E1896"/>
    <mergeCell ref="A1946:E1946"/>
    <mergeCell ref="A1919:E1919"/>
    <mergeCell ref="A1924:E1924"/>
    <mergeCell ref="A1939:E1939"/>
    <mergeCell ref="A1942:E1942"/>
    <mergeCell ref="A1943:E1943"/>
    <mergeCell ref="A2084:E2084"/>
    <mergeCell ref="A1975:E1975"/>
    <mergeCell ref="A1951:E1951"/>
    <mergeCell ref="A1970:E1970"/>
    <mergeCell ref="A1978:E1978"/>
    <mergeCell ref="A2001:E2001"/>
    <mergeCell ref="A2004:E2004"/>
    <mergeCell ref="A2018:E2018"/>
    <mergeCell ref="A2021:E2021"/>
    <mergeCell ref="A1973:E1973"/>
    <mergeCell ref="A1966:E1966"/>
    <mergeCell ref="A1969:E1969"/>
    <mergeCell ref="A1992:E1992"/>
    <mergeCell ref="A1995:E1995"/>
    <mergeCell ref="A1996:E1996"/>
    <mergeCell ref="A1915:E1915"/>
    <mergeCell ref="A1780:E1780"/>
    <mergeCell ref="A1759:E1759"/>
    <mergeCell ref="A1761:E1761"/>
    <mergeCell ref="A1803:E1803"/>
    <mergeCell ref="A1884:E1884"/>
    <mergeCell ref="A1887:E1887"/>
    <mergeCell ref="A1888:E1888"/>
    <mergeCell ref="A1806:E1806"/>
    <mergeCell ref="A1807:E1807"/>
    <mergeCell ref="A1916:E1916"/>
    <mergeCell ref="A1776:E1776"/>
    <mergeCell ref="A1837:E1837"/>
    <mergeCell ref="A1842:E1842"/>
    <mergeCell ref="A1783:E1783"/>
    <mergeCell ref="A1788:E1788"/>
    <mergeCell ref="A1729:E1729"/>
    <mergeCell ref="A1753:E1753"/>
    <mergeCell ref="A1756:E1756"/>
    <mergeCell ref="A1857:E1857"/>
    <mergeCell ref="A1830:E1830"/>
    <mergeCell ref="A1833:E1833"/>
    <mergeCell ref="A1814:E1814"/>
    <mergeCell ref="A1815:E1815"/>
    <mergeCell ref="A1834:E1834"/>
    <mergeCell ref="A1810:E1810"/>
    <mergeCell ref="A1779:E1779"/>
    <mergeCell ref="A1860:E1860"/>
    <mergeCell ref="A1861:E1861"/>
    <mergeCell ref="A1864:E1864"/>
    <mergeCell ref="A1869:E1869"/>
    <mergeCell ref="A1752:E1752"/>
    <mergeCell ref="A1866:E1866"/>
    <mergeCell ref="A1758:E1758"/>
    <mergeCell ref="A1679:E1679"/>
    <mergeCell ref="A1625:E1625"/>
    <mergeCell ref="A1630:E1630"/>
    <mergeCell ref="A1682:E1682"/>
    <mergeCell ref="A1734:E1734"/>
    <mergeCell ref="A1749:E1749"/>
    <mergeCell ref="A1574:E1574"/>
    <mergeCell ref="A1621:E1621"/>
    <mergeCell ref="A1622:E1622"/>
    <mergeCell ref="A1596:E1596"/>
    <mergeCell ref="A1599:E1599"/>
    <mergeCell ref="A1601:E1601"/>
    <mergeCell ref="A1604:E1604"/>
    <mergeCell ref="A1618:E1618"/>
    <mergeCell ref="A1627:E1627"/>
    <mergeCell ref="A1670:E1670"/>
    <mergeCell ref="A1673:E1673"/>
    <mergeCell ref="A1674:E1674"/>
    <mergeCell ref="A1725:E1725"/>
    <mergeCell ref="A1726:E1726"/>
    <mergeCell ref="A1677:E1677"/>
    <mergeCell ref="A1722:E1722"/>
    <mergeCell ref="A1651:E1651"/>
    <mergeCell ref="A1653:E1653"/>
    <mergeCell ref="A1568:E1568"/>
    <mergeCell ref="A1508:E1508"/>
    <mergeCell ref="A1565:E1565"/>
    <mergeCell ref="A1592:E1592"/>
    <mergeCell ref="A1595:E1595"/>
    <mergeCell ref="A1333:E1333"/>
    <mergeCell ref="A1336:E1336"/>
    <mergeCell ref="A1367:E1367"/>
    <mergeCell ref="A1372:E1372"/>
    <mergeCell ref="A1342:E1342"/>
    <mergeCell ref="A1337:E1337"/>
    <mergeCell ref="A1363:E1363"/>
    <mergeCell ref="A1340:E1340"/>
    <mergeCell ref="A1499:E1499"/>
    <mergeCell ref="A1475:E1475"/>
    <mergeCell ref="A1480:E1480"/>
    <mergeCell ref="A1572:E1572"/>
    <mergeCell ref="A1569:E1569"/>
    <mergeCell ref="A1577:E1577"/>
    <mergeCell ref="A1505:E1505"/>
    <mergeCell ref="A1471:E1471"/>
    <mergeCell ref="A1472:E1472"/>
    <mergeCell ref="A1426:E1426"/>
    <mergeCell ref="A1500:E1500"/>
    <mergeCell ref="A1503:E1503"/>
    <mergeCell ref="A1496:E1496"/>
    <mergeCell ref="A1444:E1444"/>
    <mergeCell ref="A1445:E1445"/>
    <mergeCell ref="A1448:E1448"/>
    <mergeCell ref="A1441:E1441"/>
    <mergeCell ref="A1450:E1450"/>
    <mergeCell ref="A1477:E1477"/>
    <mergeCell ref="A1423:E1423"/>
    <mergeCell ref="A1399:E1399"/>
    <mergeCell ref="A1414:E1414"/>
    <mergeCell ref="A1421:E1421"/>
    <mergeCell ref="A1364:E1364"/>
    <mergeCell ref="A1390:E1390"/>
    <mergeCell ref="A1417:E1417"/>
    <mergeCell ref="A1418:E1418"/>
    <mergeCell ref="A1391:E1391"/>
    <mergeCell ref="A1394:E1394"/>
    <mergeCell ref="A1291:E1291"/>
    <mergeCell ref="A1232:E1232"/>
    <mergeCell ref="A1235:E1235"/>
    <mergeCell ref="A1285:E1285"/>
    <mergeCell ref="A1288:E1288"/>
    <mergeCell ref="A1396:E1396"/>
    <mergeCell ref="A1387:E1387"/>
    <mergeCell ref="A1306:E1306"/>
    <mergeCell ref="A1240:E1240"/>
    <mergeCell ref="A1254:E1254"/>
    <mergeCell ref="A1257:E1257"/>
    <mergeCell ref="A1258:E1258"/>
    <mergeCell ref="A1261:E1261"/>
    <mergeCell ref="A1263:E1263"/>
    <mergeCell ref="A1266:E1266"/>
    <mergeCell ref="A1345:E1345"/>
    <mergeCell ref="A1360:E1360"/>
    <mergeCell ref="A1309:E1309"/>
    <mergeCell ref="A1310:E1310"/>
    <mergeCell ref="A1313:E1313"/>
    <mergeCell ref="A1318:E1318"/>
    <mergeCell ref="A1315:E1315"/>
    <mergeCell ref="A1204:E1204"/>
    <mergeCell ref="A1205:E1205"/>
    <mergeCell ref="A1213:E1213"/>
    <mergeCell ref="A1228:E1228"/>
    <mergeCell ref="A1210:E1210"/>
    <mergeCell ref="A1208:E1208"/>
    <mergeCell ref="A1281:E1281"/>
    <mergeCell ref="A1284:E1284"/>
    <mergeCell ref="A1231:E1231"/>
    <mergeCell ref="A1123:E1123"/>
    <mergeCell ref="A1126:E1126"/>
    <mergeCell ref="A1101:E1101"/>
    <mergeCell ref="A1096:E1096"/>
    <mergeCell ref="A1099:E1099"/>
    <mergeCell ref="A1092:E1092"/>
    <mergeCell ref="A1095:E1095"/>
    <mergeCell ref="A1186:E1186"/>
    <mergeCell ref="A1201:E1201"/>
    <mergeCell ref="A1104:E1104"/>
    <mergeCell ref="A1128:E1128"/>
    <mergeCell ref="A1178:E1178"/>
    <mergeCell ref="A1181:E1181"/>
    <mergeCell ref="A1174:E1174"/>
    <mergeCell ref="A1177:E1177"/>
    <mergeCell ref="A1119:E1119"/>
    <mergeCell ref="A1122:E1122"/>
    <mergeCell ref="A1131:E1131"/>
    <mergeCell ref="A1146:E1146"/>
    <mergeCell ref="A1149:E1149"/>
    <mergeCell ref="A1150:E1150"/>
    <mergeCell ref="A1153:E1153"/>
    <mergeCell ref="A1158:E1158"/>
    <mergeCell ref="A1077:E1077"/>
    <mergeCell ref="A1047:E1047"/>
    <mergeCell ref="A1020:E1020"/>
    <mergeCell ref="A993:E993"/>
    <mergeCell ref="A1072:E1072"/>
    <mergeCell ref="A1074:E1074"/>
    <mergeCell ref="A1050:E1050"/>
    <mergeCell ref="A1065:E1065"/>
    <mergeCell ref="A1068:E1068"/>
    <mergeCell ref="A1069:E1069"/>
    <mergeCell ref="A1015:E1015"/>
    <mergeCell ref="A1018:E1018"/>
    <mergeCell ref="A991:E991"/>
    <mergeCell ref="A996:E996"/>
    <mergeCell ref="A1023:E1023"/>
    <mergeCell ref="A1038:E1038"/>
    <mergeCell ref="A1041:E1041"/>
    <mergeCell ref="A1045:E1045"/>
    <mergeCell ref="A1042:E1042"/>
    <mergeCell ref="A862:E862"/>
    <mergeCell ref="A877:E877"/>
    <mergeCell ref="A884:E884"/>
    <mergeCell ref="A889:E889"/>
    <mergeCell ref="A880:E880"/>
    <mergeCell ref="A881:E881"/>
    <mergeCell ref="A934:E934"/>
    <mergeCell ref="A1011:E1011"/>
    <mergeCell ref="A1014:E1014"/>
    <mergeCell ref="A957:E957"/>
    <mergeCell ref="A960:E960"/>
    <mergeCell ref="A961:E961"/>
    <mergeCell ref="A964:E964"/>
    <mergeCell ref="A969:E969"/>
    <mergeCell ref="A987:E987"/>
    <mergeCell ref="A988:E988"/>
    <mergeCell ref="A937:E937"/>
    <mergeCell ref="A942:E942"/>
    <mergeCell ref="A966:E966"/>
    <mergeCell ref="A939:E939"/>
    <mergeCell ref="A984:E984"/>
    <mergeCell ref="A831:E831"/>
    <mergeCell ref="A859:E859"/>
    <mergeCell ref="A825:E825"/>
    <mergeCell ref="A826:E826"/>
    <mergeCell ref="A829:E829"/>
    <mergeCell ref="A834:E834"/>
    <mergeCell ref="A850:E850"/>
    <mergeCell ref="A853:E853"/>
    <mergeCell ref="A854:E854"/>
    <mergeCell ref="A857:E857"/>
    <mergeCell ref="A916:E916"/>
    <mergeCell ref="A933:E933"/>
    <mergeCell ref="A911:E911"/>
    <mergeCell ref="A886:E886"/>
    <mergeCell ref="A907:E907"/>
    <mergeCell ref="A930:E930"/>
    <mergeCell ref="A904:E904"/>
    <mergeCell ref="A908:E908"/>
    <mergeCell ref="A913:E913"/>
    <mergeCell ref="A807:E807"/>
    <mergeCell ref="A822:E822"/>
    <mergeCell ref="A780:E780"/>
    <mergeCell ref="A768:E768"/>
    <mergeCell ref="A771:E771"/>
    <mergeCell ref="A772:E772"/>
    <mergeCell ref="A775:E775"/>
    <mergeCell ref="A777:E777"/>
    <mergeCell ref="A804:E804"/>
    <mergeCell ref="A795:E795"/>
    <mergeCell ref="A753:E753"/>
    <mergeCell ref="A745:E745"/>
    <mergeCell ref="A748:E748"/>
    <mergeCell ref="A750:E750"/>
    <mergeCell ref="A798:E798"/>
    <mergeCell ref="A799:E799"/>
    <mergeCell ref="A802:E802"/>
    <mergeCell ref="A669:E669"/>
    <mergeCell ref="A718:E718"/>
    <mergeCell ref="A723:E723"/>
    <mergeCell ref="A721:E721"/>
    <mergeCell ref="A690:E690"/>
    <mergeCell ref="A694:E694"/>
    <mergeCell ref="A699:E699"/>
    <mergeCell ref="A726:E726"/>
    <mergeCell ref="A741:E741"/>
    <mergeCell ref="A744:E744"/>
    <mergeCell ref="A621:E621"/>
    <mergeCell ref="A662:E662"/>
    <mergeCell ref="A687:E687"/>
    <mergeCell ref="A672:E672"/>
    <mergeCell ref="A665:E665"/>
    <mergeCell ref="A666:E666"/>
    <mergeCell ref="A714:E714"/>
    <mergeCell ref="A717:E717"/>
    <mergeCell ref="A691:E691"/>
    <mergeCell ref="A635:E635"/>
    <mergeCell ref="A638:E638"/>
    <mergeCell ref="A639:E639"/>
    <mergeCell ref="A642:E642"/>
    <mergeCell ref="A647:E647"/>
    <mergeCell ref="A616:E616"/>
    <mergeCell ref="A609:E609"/>
    <mergeCell ref="A612:E612"/>
    <mergeCell ref="A544:E544"/>
    <mergeCell ref="A559:E559"/>
    <mergeCell ref="A562:E562"/>
    <mergeCell ref="A566:E566"/>
    <mergeCell ref="A592:E592"/>
    <mergeCell ref="A569:E569"/>
    <mergeCell ref="A583:E583"/>
    <mergeCell ref="A586:E586"/>
    <mergeCell ref="A587:E587"/>
    <mergeCell ref="A613:E613"/>
    <mergeCell ref="A595:E595"/>
    <mergeCell ref="A534:E534"/>
    <mergeCell ref="A590:E590"/>
    <mergeCell ref="A509:E509"/>
    <mergeCell ref="A512:E512"/>
    <mergeCell ref="A513:E513"/>
    <mergeCell ref="A516:E516"/>
    <mergeCell ref="A537:E537"/>
    <mergeCell ref="A538:E538"/>
    <mergeCell ref="A563:E563"/>
    <mergeCell ref="A541:E541"/>
    <mergeCell ref="A493:E493"/>
    <mergeCell ref="A482:E482"/>
    <mergeCell ref="A415:E415"/>
    <mergeCell ref="A430:E430"/>
    <mergeCell ref="A433:E433"/>
    <mergeCell ref="A434:E434"/>
    <mergeCell ref="A467:E467"/>
    <mergeCell ref="A519:E519"/>
    <mergeCell ref="A437:E437"/>
    <mergeCell ref="A441:E441"/>
    <mergeCell ref="A456:E456"/>
    <mergeCell ref="A459:E459"/>
    <mergeCell ref="A460:E460"/>
    <mergeCell ref="A463:E463"/>
    <mergeCell ref="A485:E485"/>
    <mergeCell ref="A486:E486"/>
    <mergeCell ref="A489:E489"/>
    <mergeCell ref="A277:E277"/>
    <mergeCell ref="A280:E280"/>
    <mergeCell ref="A281:E281"/>
    <mergeCell ref="A303:E303"/>
    <mergeCell ref="A306:E306"/>
    <mergeCell ref="A411:E411"/>
    <mergeCell ref="A357:E357"/>
    <mergeCell ref="A360:E360"/>
    <mergeCell ref="A363:E363"/>
    <mergeCell ref="A378:E378"/>
    <mergeCell ref="A381:E381"/>
    <mergeCell ref="A382:E382"/>
    <mergeCell ref="A313:E313"/>
    <mergeCell ref="A328:E328"/>
    <mergeCell ref="A331:E331"/>
    <mergeCell ref="A332:E332"/>
    <mergeCell ref="A408:E408"/>
    <mergeCell ref="A353:E353"/>
    <mergeCell ref="A407:E407"/>
    <mergeCell ref="A335:E335"/>
    <mergeCell ref="A385:E385"/>
    <mergeCell ref="A389:E389"/>
    <mergeCell ref="A158:E158"/>
    <mergeCell ref="A230:E230"/>
    <mergeCell ref="A136:E136"/>
    <mergeCell ref="A151:E151"/>
    <mergeCell ref="A154:E154"/>
    <mergeCell ref="A155:E155"/>
    <mergeCell ref="A404:E404"/>
    <mergeCell ref="A338:E338"/>
    <mergeCell ref="A356:E356"/>
    <mergeCell ref="A161:E161"/>
    <mergeCell ref="A285:E285"/>
    <mergeCell ref="A307:E307"/>
    <mergeCell ref="A310:E310"/>
    <mergeCell ref="A263:E263"/>
    <mergeCell ref="A176:E176"/>
    <mergeCell ref="A209:E209"/>
    <mergeCell ref="A284:E284"/>
    <mergeCell ref="A288:E288"/>
    <mergeCell ref="A234:E234"/>
    <mergeCell ref="A237:E237"/>
    <mergeCell ref="A252:E252"/>
    <mergeCell ref="A255:E255"/>
    <mergeCell ref="A256:E256"/>
    <mergeCell ref="A259:E259"/>
    <mergeCell ref="A231:E231"/>
    <mergeCell ref="A179:E179"/>
    <mergeCell ref="A180:E180"/>
    <mergeCell ref="A183:E183"/>
    <mergeCell ref="A186:E186"/>
    <mergeCell ref="A202:E202"/>
    <mergeCell ref="A205:E205"/>
    <mergeCell ref="A212:E212"/>
    <mergeCell ref="A227:E227"/>
    <mergeCell ref="A206:E206"/>
    <mergeCell ref="A129:E129"/>
    <mergeCell ref="A130:E130"/>
    <mergeCell ref="A133:E133"/>
    <mergeCell ref="A36:E36"/>
    <mergeCell ref="A105:E105"/>
    <mergeCell ref="A108:E108"/>
    <mergeCell ref="A76:E76"/>
    <mergeCell ref="A79:E79"/>
    <mergeCell ref="A80:E80"/>
    <mergeCell ref="A104:E104"/>
    <mergeCell ref="A54:E54"/>
    <mergeCell ref="A111:E111"/>
    <mergeCell ref="A126:E126"/>
    <mergeCell ref="A61:E61"/>
    <mergeCell ref="A55:E55"/>
    <mergeCell ref="A58:E58"/>
    <mergeCell ref="A83:E83"/>
    <mergeCell ref="A86:E86"/>
    <mergeCell ref="A101:E101"/>
    <mergeCell ref="A11:E11"/>
    <mergeCell ref="A26:E26"/>
    <mergeCell ref="A29:E29"/>
    <mergeCell ref="A30:E30"/>
    <mergeCell ref="A1:E1"/>
    <mergeCell ref="A4:E4"/>
    <mergeCell ref="A5:E5"/>
    <mergeCell ref="A8:E8"/>
    <mergeCell ref="A51:E51"/>
    <mergeCell ref="A33:E33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  <hyperlink ref="A80:E80" location="calculo!A266" display="COSTO DE SERVICIOS DE TERCEROS"/>
    <hyperlink ref="A105:E105" location="calculo!A266" display="COSTO DE SERVICIOS DE TERCEROS"/>
    <hyperlink ref="A130:E130" location="calculo!A266" display="COSTO DE SERVICIOS DE TERCEROS"/>
    <hyperlink ref="A155:E155" location="calculo!A266" display="COSTO DE SERVICIOS DE TERCEROS"/>
    <hyperlink ref="A180:E180" location="calculo!A266" display="COSTO DE SERVICIOS DE TERCEROS"/>
    <hyperlink ref="A206:E206" location="calculo!A266" display="COSTO DE SERVICIOS DE TERCEROS"/>
    <hyperlink ref="A231:E231" location="calculo!A266" display="COSTO DE SERVICIOS DE TERCEROS"/>
    <hyperlink ref="A256:E256" location="calculo!A266" display="COSTO DE SERVICIOS DE TERCEROS"/>
    <hyperlink ref="A281:E281" location="calculo!A266" display="COSTO DE SERVICIOS DE TERCEROS"/>
    <hyperlink ref="A307:E307" location="calculo!A266" display="COSTO DE SERVICIOS DE TERCEROS"/>
    <hyperlink ref="A332:E332" location="calculo!A266" display="COSTO DE SERVICIOS DE TERCEROS"/>
    <hyperlink ref="A357:E357" location="calculo!A266" display="COSTO DE SERVICIOS DE TERCEROS"/>
    <hyperlink ref="A382:E382" location="calculo!A266" display="COSTO DE SERVICIOS DE TERCEROS"/>
    <hyperlink ref="A408:E408" location="calculo!A266" display="COSTO DE SERVICIOS DE TERCEROS"/>
    <hyperlink ref="A434:E434" location="calculo!A266" display="COSTO DE SERVICIOS DE TERCEROS"/>
    <hyperlink ref="A460:E460" location="calculo!A266" display="COSTO DE SERVICIOS DE TERCEROS"/>
    <hyperlink ref="A486:E486" location="calculo!A266" display="COSTO DE SERVICIOS DE TERCEROS"/>
    <hyperlink ref="A513:E513" location="calculo!A266" display="COSTO DE SERVICIOS DE TERCEROS"/>
    <hyperlink ref="A538:E538" location="calculo!A266" display="COSTO DE SERVICIOS DE TERCEROS"/>
    <hyperlink ref="A563:E563" location="calculo!A266" display="COSTO DE SERVICIOS DE TERCEROS"/>
    <hyperlink ref="A587:E587" location="calculo!A266" display="COSTO DE SERVICIOS DE TERCEROS"/>
    <hyperlink ref="A613:E613" location="calculo!A266" display="COSTO DE SERVICIOS DE TERCEROS"/>
    <hyperlink ref="A666:E666" location="calculo!A266" display="COSTO DE SERVICIOS DE TERCEROS"/>
    <hyperlink ref="A691:E691" location="calculo!A266" display="COSTO DE SERVICIOS DE TERCEROS"/>
    <hyperlink ref="A718:E718" location="calculo!A266" display="COSTO DE SERVICIOS DE TERCEROS"/>
    <hyperlink ref="A745:E745" location="calculo!A266" display="COSTO DE SERVICIOS DE TERCEROS"/>
    <hyperlink ref="A772:E772" location="calculo!A266" display="COSTO DE SERVICIOS DE TERCEROS"/>
    <hyperlink ref="A799:E799" location="calculo!A266" display="COSTO DE SERVICIOS DE TERCEROS"/>
    <hyperlink ref="A826:E826" location="calculo!A266" display="COSTO DE SERVICIOS DE TERCEROS"/>
    <hyperlink ref="A854:E854" location="calculo!A266" display="COSTO DE SERVICIOS DE TERCEROS"/>
    <hyperlink ref="A881:E881" location="calculo!A266" display="COSTO DE SERVICIOS DE TERCEROS"/>
    <hyperlink ref="A908:E908" location="calculo!A266" display="COSTO DE SERVICIOS DE TERCEROS"/>
    <hyperlink ref="A934:E934" location="calculo!A266" display="COSTO DE SERVICIOS DE TERCEROS"/>
    <hyperlink ref="A961:E961" location="calculo!A266" display="COSTO DE SERVICIOS DE TERCEROS"/>
    <hyperlink ref="A988:E988" location="calculo!A266" display="COSTO DE SERVICIOS DE TERCEROS"/>
    <hyperlink ref="A1015:E1015" location="calculo!A266" display="COSTO DE SERVICIOS DE TERCEROS"/>
    <hyperlink ref="A1042:E1042" location="calculo!A266" display="COSTO DE SERVICIOS DE TERCEROS"/>
    <hyperlink ref="A1069:E1069" location="calculo!A266" display="COSTO DE SERVICIOS DE TERCEROS"/>
    <hyperlink ref="A1096:E1096" location="calculo!A266" display="COSTO DE SERVICIOS DE TERCEROS"/>
    <hyperlink ref="A1123:E1123" location="calculo!A266" display="COSTO DE SERVICIOS DE TERCEROS"/>
    <hyperlink ref="A1150:E1150" location="calculo!A266" display="COSTO DE SERVICIOS DE TERCEROS"/>
    <hyperlink ref="A1178:E1178" location="calculo!A266" display="COSTO DE SERVICIOS DE TERCEROS"/>
    <hyperlink ref="A1205:E1205" location="calculo!A266" display="COSTO DE SERVICIOS DE TERCEROS"/>
    <hyperlink ref="A1232:E1232" location="calculo!A266" display="COSTO DE SERVICIOS DE TERCEROS"/>
    <hyperlink ref="A1258:E1258" location="calculo!A266" display="COSTO DE SERVICIOS DE TERCEROS"/>
    <hyperlink ref="A1285:E1285" location="calculo!A266" display="COSTO DE SERVICIOS DE TERCEROS"/>
    <hyperlink ref="A1310:E1310" location="calculo!A266" display="COSTO DE SERVICIOS DE TERCEROS"/>
    <hyperlink ref="A1337:E1337" location="calculo!A266" display="COSTO DE SERVICIOS DE TERCEROS"/>
    <hyperlink ref="A1364:E1364" location="calculo!A266" display="COSTO DE SERVICIOS DE TERCEROS"/>
    <hyperlink ref="A1391:E1391" location="calculo!A266" display="COSTO DE SERVICIOS DE TERCEROS"/>
    <hyperlink ref="A1418:E1418" location="calculo!A266" display="COSTO DE SERVICIOS DE TERCEROS"/>
    <hyperlink ref="A1445:E1445" location="calculo!A266" display="COSTO DE SERVICIOS DE TERCEROS"/>
    <hyperlink ref="A1472:E1472" location="calculo!A266" display="COSTO DE SERVICIOS DE TERCEROS"/>
    <hyperlink ref="A1500:E1500" location="calculo!A266" display="COSTO DE SERVICIOS DE TERCEROS"/>
    <hyperlink ref="A1569:E1569" location="calculo!A266" display="COSTO DE SERVICIOS DE TERCEROS"/>
    <hyperlink ref="A1596:E1596" location="calculo!A266" display="COSTO DE SERVICIOS DE TERCEROS"/>
    <hyperlink ref="A1622:E1622" location="calculo!A266" display="COSTO DE SERVICIOS DE TERCEROS"/>
    <hyperlink ref="A1674:E1674" location="calculo!A266" display="COSTO DE SERVICIOS DE TERCEROS"/>
    <hyperlink ref="A1726:E1726" location="calculo!A266" display="COSTO DE SERVICIOS DE TERCEROS"/>
    <hyperlink ref="A1753:E1753" location="calculo!A266" display="COSTO DE SERVICIOS DE TERCEROS"/>
    <hyperlink ref="A1780:E1780" location="calculo!A266" display="COSTO DE SERVICIOS DE TERCEROS"/>
    <hyperlink ref="A1807:E1807" location="calculo!A266" display="COSTO DE SERVICIOS DE TERCEROS"/>
    <hyperlink ref="A1834:E1834" location="calculo!A266" display="COSTO DE SERVICIOS DE TERCEROS"/>
    <hyperlink ref="A1861:E1861" location="calculo!A266" display="COSTO DE SERVICIOS DE TERCEROS"/>
    <hyperlink ref="A1888:E1888" location="calculo!A266" display="COSTO DE SERVICIOS DE TERCEROS"/>
    <hyperlink ref="A1916:E1916" location="calculo!A266" display="COSTO DE SERVICIOS DE TERCEROS"/>
    <hyperlink ref="A1943:E1943" location="calculo!A266" display="COSTO DE SERVICIOS DE TERCEROS"/>
    <hyperlink ref="A1970:E1970" location="calculo!A266" display="COSTO DE SERVICIOS DE TERCEROS"/>
    <hyperlink ref="A1996:E1996" location="calculo!A266" display="COSTO DE SERVICIOS DE TERCEROS"/>
    <hyperlink ref="A2022:E2022" location="calculo!A266" display="COSTO DE SERVICIOS DE TERCEROS"/>
    <hyperlink ref="A2049:E2049" location="calculo!A266" display="COSTO DE SERVICIOS DE TERCEROS"/>
    <hyperlink ref="A2076:E2076" location="calculo!A266" display="COSTO DE SERVICIOS DE TERCEROS"/>
    <hyperlink ref="A2103:E2103" location="calculo!A266" display="COSTO DE SERVICIOS DE TERCEROS"/>
    <hyperlink ref="A2130:E2130" location="calculo!A266" display="COSTO DE SERVICIOS DE TERCEROS"/>
    <hyperlink ref="A2157:E2157" location="calculo!A266" display="COSTO DE SERVICIOS DE TERCEROS"/>
    <hyperlink ref="A2182:E2182" location="calculo!A266" display="COSTO DE SERVICIOS DE TERCEROS"/>
    <hyperlink ref="A2207:E2207" location="calculo!A266" display="COSTO DE SERVICIOS DE TERCEROS"/>
    <hyperlink ref="A2233:E2233" location="calculo!A266" display="COSTO DE SERVICIOS DE TERCEROS"/>
    <hyperlink ref="A2258:E2258" location="calculo!A266" display="COSTO DE SERVICIOS DE TERCEROS"/>
    <hyperlink ref="A2283:E2283" location="calculo!A266" display="COSTO DE SERVICIOS DE TERCEROS"/>
    <hyperlink ref="A2307:E2307" location="calculo!A266" display="COSTO DE SERVICIOS DE TERCEROS"/>
    <hyperlink ref="A2332:E2332" location="calculo!A266" display="COSTO DE SERVICIOS DE TERCEROS"/>
    <hyperlink ref="A2357:E2357" location="calculo!A266" display="COSTO DE SERVICIOS DE TERCEROS"/>
    <hyperlink ref="A2382:E2382" location="calculo!A266" display="COSTO DE SERVICIOS DE TERCEROS"/>
    <hyperlink ref="A2407:E2407" location="calculo!A266" display="COSTO DE SERVICIOS DE TERCEROS"/>
    <hyperlink ref="A2432:E2432" location="calculo!A266" display="COSTO DE SERVICIOS DE TERCEROS"/>
    <hyperlink ref="A2457:E2457" location="calculo!A266" display="COSTO DE SERVICIOS DE TERCEROS"/>
    <hyperlink ref="A639:E639" location="calculo!A266" display="COSTO DE SERVICIOS DE TERCEROS"/>
    <hyperlink ref="A1527:E1527" location="calculo!A266" display="COSTO DE SERVICIOS DE TERCEROS"/>
    <hyperlink ref="A1648:E1648" location="calculo!A266" display="COSTO DE SERVICIOS DE TERCEROS"/>
    <hyperlink ref="A1700:E1700" location="calculo!A266" display="COSTO DE SERVICIOS DE TERCEROS"/>
  </hyperlinks>
  <pageMargins left="0.7" right="0.7" top="0.75" bottom="0.75" header="0.3" footer="0.3"/>
  <pageSetup scale="70" orientation="portrait" r:id="rId1"/>
  <rowBreaks count="93" manualBreakCount="93">
    <brk id="25" max="4" man="1"/>
    <brk id="50" max="4" man="1"/>
    <brk id="75" max="4" man="1"/>
    <brk id="100" max="4" man="1"/>
    <brk id="125" max="4" man="1"/>
    <brk id="150" max="4" man="1"/>
    <brk id="175" max="4" man="1"/>
    <brk id="201" max="4" man="1"/>
    <brk id="226" max="4" man="1"/>
    <brk id="251" max="4" man="1"/>
    <brk id="276" max="4" man="1"/>
    <brk id="302" max="4" man="1"/>
    <brk id="327" max="4" man="1"/>
    <brk id="352" max="4" man="1"/>
    <brk id="377" max="4" man="1"/>
    <brk id="403" max="4" man="1"/>
    <brk id="429" max="4" man="1"/>
    <brk id="455" max="4" man="1"/>
    <brk id="481" max="4" man="1"/>
    <brk id="508" max="4" man="1"/>
    <brk id="533" max="4" man="1"/>
    <brk id="558" max="4" man="1"/>
    <brk id="582" max="4" man="1"/>
    <brk id="608" max="4" man="1"/>
    <brk id="634" max="4" man="1"/>
    <brk id="661" max="4" man="1"/>
    <brk id="686" max="4" man="1"/>
    <brk id="713" max="4" man="1"/>
    <brk id="740" max="4" man="1"/>
    <brk id="767" max="4" man="1"/>
    <brk id="794" max="4" man="1"/>
    <brk id="821" max="4" man="1"/>
    <brk id="849" max="4" man="1"/>
    <brk id="876" max="4" man="1"/>
    <brk id="903" max="4" man="1"/>
    <brk id="929" max="4" man="1"/>
    <brk id="956" max="4" man="1"/>
    <brk id="983" max="4" man="1"/>
    <brk id="1010" max="4" man="1"/>
    <brk id="1037" max="4" man="1"/>
    <brk id="1064" max="4" man="1"/>
    <brk id="1091" max="4" man="1"/>
    <brk id="1118" max="4" man="1"/>
    <brk id="1145" max="4" man="1"/>
    <brk id="1173" max="4" man="1"/>
    <brk id="1200" max="4" man="1"/>
    <brk id="1227" max="4" man="1"/>
    <brk id="1253" max="4" man="1"/>
    <brk id="1280" max="4" man="1"/>
    <brk id="1305" max="4" man="1"/>
    <brk id="1332" max="16383" man="1"/>
    <brk id="1359" max="4" man="1"/>
    <brk id="1386" max="4" man="1"/>
    <brk id="1413" max="4" man="1"/>
    <brk id="1440" max="4" man="1"/>
    <brk id="1467" max="4" man="1"/>
    <brk id="1495" max="4" man="1"/>
    <brk id="1522" max="4" man="1"/>
    <brk id="1564" max="4" man="1"/>
    <brk id="1591" max="4" man="1"/>
    <brk id="1617" max="4" man="1"/>
    <brk id="1643" max="4" man="1"/>
    <brk id="1669" max="4" man="1"/>
    <brk id="1695" max="4" man="1"/>
    <brk id="1721" max="4" man="1"/>
    <brk id="1748" max="4" man="1"/>
    <brk id="1775" max="4" man="1"/>
    <brk id="1802" max="4" man="1"/>
    <brk id="1829" max="4" man="1"/>
    <brk id="1856" max="4" man="1"/>
    <brk id="1883" max="4" man="1"/>
    <brk id="1911" max="4" man="1"/>
    <brk id="1938" max="4" man="1"/>
    <brk id="1965" max="4" man="1"/>
    <brk id="1991" max="4" man="1"/>
    <brk id="2017" max="4" man="1"/>
    <brk id="2044" max="4" man="1"/>
    <brk id="2071" max="4" man="1"/>
    <brk id="2098" max="4" man="1"/>
    <brk id="2125" max="4" man="1"/>
    <brk id="2152" max="4" man="1"/>
    <brk id="2177" max="4" man="1"/>
    <brk id="2202" max="4" man="1"/>
    <brk id="2228" max="4" man="1"/>
    <brk id="2253" max="4" man="1"/>
    <brk id="2278" max="4" man="1"/>
    <brk id="2302" max="4" man="1"/>
    <brk id="2327" max="4" man="1"/>
    <brk id="2352" max="4" man="1"/>
    <brk id="2377" max="4" man="1"/>
    <brk id="2402" max="4" man="1"/>
    <brk id="2427" max="4" man="1"/>
    <brk id="2452" max="4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 enableFormatConditionsCalculation="0">
    <tabColor indexed="35"/>
  </sheetPr>
  <dimension ref="A1:IV3372"/>
  <sheetViews>
    <sheetView view="pageBreakPreview" topLeftCell="A2989" zoomScale="75" zoomScaleSheetLayoutView="80" workbookViewId="0">
      <selection activeCell="M3050" sqref="M3050"/>
    </sheetView>
  </sheetViews>
  <sheetFormatPr baseColWidth="10" defaultRowHeight="15" x14ac:dyDescent="0.25"/>
  <cols>
    <col min="1" max="1" width="39.7109375" customWidth="1"/>
    <col min="2" max="2" width="18.140625" customWidth="1"/>
    <col min="3" max="3" width="20.5703125" customWidth="1"/>
    <col min="4" max="4" width="17.7109375" customWidth="1"/>
    <col min="5" max="5" width="23.140625" customWidth="1"/>
    <col min="6" max="11" width="11.42578125" hidden="1" customWidth="1"/>
    <col min="12" max="26" width="11.42578125" customWidth="1"/>
  </cols>
  <sheetData>
    <row r="1" spans="1:20" ht="20.25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20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20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20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20" ht="15.75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20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20" s="41" customFormat="1" ht="13.5" thickBot="1" x14ac:dyDescent="0.25">
      <c r="A7" s="172" t="s">
        <v>282</v>
      </c>
      <c r="B7" s="173"/>
      <c r="C7" s="174"/>
      <c r="D7" s="172"/>
      <c r="E7" s="172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</row>
    <row r="8" spans="1:20" s="41" customFormat="1" ht="37.5" customHeight="1" thickBot="1" x14ac:dyDescent="0.25">
      <c r="A8" s="545" t="s">
        <v>83</v>
      </c>
      <c r="B8" s="546"/>
      <c r="C8" s="546"/>
      <c r="D8" s="546"/>
      <c r="E8" s="547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</row>
    <row r="9" spans="1:20" s="41" customFormat="1" ht="13.5" thickBot="1" x14ac:dyDescent="0.25">
      <c r="A9" s="255"/>
      <c r="B9" s="101"/>
      <c r="C9" s="102"/>
      <c r="D9" s="100"/>
      <c r="E9" s="131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</row>
    <row r="10" spans="1:20" s="41" customFormat="1" ht="13.5" thickBot="1" x14ac:dyDescent="0.25">
      <c r="A10" s="103" t="s">
        <v>283</v>
      </c>
      <c r="B10" s="97"/>
      <c r="C10" s="98"/>
      <c r="D10" s="96"/>
      <c r="E10" s="104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</row>
    <row r="11" spans="1:20" s="41" customFormat="1" ht="15" customHeight="1" thickBot="1" x14ac:dyDescent="0.25">
      <c r="A11" s="105" t="s">
        <v>85</v>
      </c>
      <c r="B11" s="106"/>
      <c r="C11" s="106"/>
      <c r="D11" s="106"/>
      <c r="E11" s="107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</row>
    <row r="12" spans="1:20" ht="15.75" thickBot="1" x14ac:dyDescent="0.3">
      <c r="A12" s="256"/>
      <c r="B12" s="257"/>
      <c r="C12" s="257"/>
      <c r="D12" s="257"/>
      <c r="E12" s="258"/>
      <c r="F12" s="2"/>
      <c r="G12" s="2"/>
      <c r="H12" s="2"/>
      <c r="I12" s="2"/>
      <c r="J12" s="2"/>
    </row>
    <row r="13" spans="1:20" ht="39" customHeight="1" x14ac:dyDescent="0.25">
      <c r="A13" s="254" t="s">
        <v>285</v>
      </c>
      <c r="B13" s="254" t="s">
        <v>286</v>
      </c>
      <c r="C13" s="254" t="s">
        <v>287</v>
      </c>
      <c r="D13" s="254" t="s">
        <v>288</v>
      </c>
      <c r="E13" s="254" t="s">
        <v>289</v>
      </c>
      <c r="F13" s="2">
        <v>4.9974231298052247</v>
      </c>
      <c r="G13" s="2">
        <v>1.2101345463156781</v>
      </c>
      <c r="H13" s="2">
        <v>0.37212656493728768</v>
      </c>
      <c r="I13" s="2">
        <v>0.16155581767591315</v>
      </c>
      <c r="J13" s="2">
        <v>0.25686889646570804</v>
      </c>
      <c r="K13">
        <v>3.3180532325893498E-2</v>
      </c>
    </row>
    <row r="14" spans="1:20" ht="33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20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4.6897739581505489E-3</v>
      </c>
      <c r="D15" s="35">
        <f>+'[1]CM.05-SERV.TER.'!$D$9</f>
        <v>1065.5999999999999</v>
      </c>
      <c r="E15" s="36">
        <f>F13</f>
        <v>4.9974231298052247</v>
      </c>
      <c r="F15" s="2"/>
      <c r="G15" s="2"/>
      <c r="H15" s="2"/>
      <c r="I15" s="2"/>
      <c r="J15" s="2"/>
    </row>
    <row r="16" spans="1:20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1.145852235882661E-3</v>
      </c>
      <c r="D16" s="19">
        <f>+'[1]CM.05-SERV.TER.'!$D$10</f>
        <v>1056.0999999999999</v>
      </c>
      <c r="E16" s="20">
        <f>G13</f>
        <v>1.2101345463156781</v>
      </c>
      <c r="F16" s="2"/>
      <c r="G16" s="2"/>
      <c r="H16" s="2"/>
      <c r="I16" s="2"/>
      <c r="J16" s="2"/>
    </row>
    <row r="17" spans="1:20" ht="25.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1.9735645753892689E-3</v>
      </c>
      <c r="D17" s="19">
        <f>+'[1]CM.05-SERV.TER.'!$D$11</f>
        <v>188.55555555555554</v>
      </c>
      <c r="E17" s="20">
        <f>H13</f>
        <v>0.37212656493728768</v>
      </c>
      <c r="F17" s="2"/>
      <c r="G17" s="2"/>
      <c r="H17" s="2"/>
      <c r="I17" s="2"/>
      <c r="J17" s="2"/>
    </row>
    <row r="18" spans="1:20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5.5216484532722224E-4</v>
      </c>
      <c r="D18" s="19">
        <f>+'[1]CM.05-SERV.TER.'!$D$12</f>
        <v>292.58620689655174</v>
      </c>
      <c r="E18" s="20">
        <f>I13</f>
        <v>0.16155581767591315</v>
      </c>
      <c r="F18" s="2"/>
      <c r="G18" s="2"/>
      <c r="H18" s="2"/>
      <c r="I18" s="2"/>
      <c r="J18" s="2"/>
    </row>
    <row r="19" spans="1:20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4.2382611084501034E-4</v>
      </c>
      <c r="D19" s="19">
        <f>+'[1]CM.05-SERV.TER.'!$D$13</f>
        <v>606.07142857142856</v>
      </c>
      <c r="E19" s="20">
        <f>J13</f>
        <v>0.25686889646570804</v>
      </c>
      <c r="F19" s="2"/>
      <c r="G19" s="2"/>
      <c r="H19" s="2"/>
      <c r="I19" s="2"/>
      <c r="J19" s="2"/>
    </row>
    <row r="20" spans="1:20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4.6534865607322643E-4</v>
      </c>
      <c r="D20" s="23">
        <f>+'[1]CM.05-SERV.TER.'!$D$14</f>
        <v>71.30252100840336</v>
      </c>
      <c r="E20" s="37">
        <f>K13</f>
        <v>3.3180532325893498E-2</v>
      </c>
      <c r="F20" s="2"/>
      <c r="G20" s="2"/>
      <c r="H20" s="2"/>
      <c r="I20" s="2"/>
      <c r="J20" s="2"/>
    </row>
    <row r="21" spans="1:20" x14ac:dyDescent="0.25">
      <c r="A21" s="5"/>
      <c r="B21" s="6"/>
      <c r="C21" s="31" t="s">
        <v>293</v>
      </c>
      <c r="D21" s="32"/>
      <c r="E21" s="29">
        <f>+SUM(E15:E20)</f>
        <v>7.0312894875257053</v>
      </c>
      <c r="F21" s="2"/>
      <c r="G21" s="2"/>
      <c r="H21" s="2"/>
      <c r="I21" s="2"/>
      <c r="J21" s="2"/>
    </row>
    <row r="22" spans="1:20" x14ac:dyDescent="0.25">
      <c r="A22" s="5"/>
      <c r="B22" s="6"/>
      <c r="C22" s="24" t="s">
        <v>294</v>
      </c>
      <c r="D22" s="25"/>
      <c r="E22" s="26">
        <v>15</v>
      </c>
      <c r="F22" s="2"/>
      <c r="G22" s="2"/>
      <c r="H22" s="2"/>
      <c r="I22" s="2"/>
      <c r="J22" s="2"/>
    </row>
    <row r="23" spans="1:20" x14ac:dyDescent="0.25">
      <c r="A23" s="5"/>
      <c r="B23" s="6"/>
      <c r="C23" s="27" t="s">
        <v>295</v>
      </c>
      <c r="D23" s="28"/>
      <c r="E23" s="29">
        <f>+E21/E22</f>
        <v>0.46875263250171367</v>
      </c>
      <c r="F23" s="2"/>
      <c r="G23" s="2"/>
      <c r="H23" s="2"/>
      <c r="I23" s="2"/>
      <c r="J23" s="2"/>
    </row>
    <row r="24" spans="1:20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20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20" ht="20.25" x14ac:dyDescent="0.25">
      <c r="A26" s="391" t="s">
        <v>279</v>
      </c>
      <c r="B26" s="391"/>
      <c r="C26" s="391"/>
      <c r="D26" s="391"/>
      <c r="E26" s="391"/>
      <c r="F26" s="1"/>
      <c r="G26" s="1"/>
      <c r="H26" s="2"/>
      <c r="I26" s="2"/>
      <c r="J26" s="2"/>
    </row>
    <row r="27" spans="1:20" x14ac:dyDescent="0.25">
      <c r="A27" s="3"/>
      <c r="B27" s="3"/>
      <c r="C27" s="3"/>
      <c r="D27" s="3"/>
      <c r="E27" s="3"/>
      <c r="F27" s="3"/>
      <c r="G27" s="3"/>
      <c r="H27" s="2"/>
      <c r="I27" s="2"/>
      <c r="J27" s="2"/>
    </row>
    <row r="28" spans="1:20" x14ac:dyDescent="0.25">
      <c r="A28" s="4"/>
      <c r="B28" s="4"/>
      <c r="C28" s="5"/>
      <c r="D28" s="6"/>
      <c r="E28" s="7"/>
      <c r="F28" s="2"/>
      <c r="G28" s="2"/>
      <c r="H28" s="2"/>
      <c r="I28" s="2"/>
      <c r="J28" s="2"/>
    </row>
    <row r="29" spans="1:20" ht="15.75" x14ac:dyDescent="0.25">
      <c r="A29" s="392" t="s">
        <v>280</v>
      </c>
      <c r="B29" s="392"/>
      <c r="C29" s="392"/>
      <c r="D29" s="392"/>
      <c r="E29" s="392"/>
      <c r="F29" s="2"/>
      <c r="G29" s="2"/>
      <c r="H29" s="2"/>
      <c r="I29" s="2"/>
      <c r="J29" s="2"/>
    </row>
    <row r="30" spans="1:20" ht="15.75" x14ac:dyDescent="0.25">
      <c r="A30" s="393" t="s">
        <v>281</v>
      </c>
      <c r="B30" s="393"/>
      <c r="C30" s="393"/>
      <c r="D30" s="393"/>
      <c r="E30" s="393"/>
      <c r="F30" s="2"/>
      <c r="G30" s="2"/>
      <c r="H30" s="2"/>
      <c r="I30" s="2"/>
      <c r="J30" s="2"/>
    </row>
    <row r="31" spans="1:20" x14ac:dyDescent="0.25">
      <c r="A31" s="2"/>
      <c r="B31" s="8"/>
      <c r="C31" s="8"/>
      <c r="D31" s="2"/>
      <c r="E31" s="2"/>
      <c r="F31" s="2"/>
      <c r="G31" s="2"/>
      <c r="H31" s="2"/>
      <c r="I31" s="2"/>
      <c r="J31" s="2"/>
    </row>
    <row r="32" spans="1:20" s="41" customFormat="1" ht="13.5" thickBot="1" x14ac:dyDescent="0.25">
      <c r="A32" s="172" t="s">
        <v>282</v>
      </c>
      <c r="B32" s="173"/>
      <c r="C32" s="174"/>
      <c r="D32" s="172"/>
      <c r="E32" s="172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</row>
    <row r="33" spans="1:20" s="41" customFormat="1" ht="60" customHeight="1" thickBot="1" x14ac:dyDescent="0.25">
      <c r="A33" s="542" t="s">
        <v>84</v>
      </c>
      <c r="B33" s="543"/>
      <c r="C33" s="543"/>
      <c r="D33" s="543"/>
      <c r="E33" s="544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</row>
    <row r="34" spans="1:20" s="41" customFormat="1" ht="16.5" customHeight="1" thickBot="1" x14ac:dyDescent="0.25">
      <c r="A34" s="259"/>
      <c r="B34" s="101"/>
      <c r="C34" s="109"/>
      <c r="D34" s="108"/>
      <c r="E34" s="260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</row>
    <row r="35" spans="1:20" s="41" customFormat="1" ht="13.5" thickBot="1" x14ac:dyDescent="0.25">
      <c r="A35" s="103" t="s">
        <v>283</v>
      </c>
      <c r="B35" s="97"/>
      <c r="C35" s="98"/>
      <c r="D35" s="96"/>
      <c r="E35" s="104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</row>
    <row r="36" spans="1:20" s="41" customFormat="1" ht="15" customHeight="1" thickBot="1" x14ac:dyDescent="0.25">
      <c r="A36" s="105" t="s">
        <v>85</v>
      </c>
      <c r="B36" s="106"/>
      <c r="C36" s="106"/>
      <c r="D36" s="106"/>
      <c r="E36" s="107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</row>
    <row r="37" spans="1:20" ht="15.75" thickBot="1" x14ac:dyDescent="0.3">
      <c r="A37" s="256"/>
      <c r="B37" s="257"/>
      <c r="C37" s="257"/>
      <c r="D37" s="257"/>
      <c r="E37" s="258"/>
      <c r="F37" s="2"/>
      <c r="G37" s="2"/>
      <c r="H37" s="2"/>
      <c r="I37" s="2"/>
      <c r="J37" s="2"/>
    </row>
    <row r="38" spans="1:20" ht="39" customHeight="1" x14ac:dyDescent="0.25">
      <c r="A38" s="254" t="s">
        <v>285</v>
      </c>
      <c r="B38" s="254" t="s">
        <v>286</v>
      </c>
      <c r="C38" s="254" t="s">
        <v>287</v>
      </c>
      <c r="D38" s="254" t="s">
        <v>288</v>
      </c>
      <c r="E38" s="254" t="s">
        <v>289</v>
      </c>
      <c r="F38" s="2">
        <v>57.669828642450113</v>
      </c>
      <c r="G38" s="2">
        <v>16.494611614698258</v>
      </c>
      <c r="H38" s="2">
        <v>5.8016993599341768</v>
      </c>
      <c r="I38" s="2">
        <v>1.7639817738323704</v>
      </c>
      <c r="J38" s="2">
        <v>2.8455540656540759</v>
      </c>
      <c r="K38">
        <v>0.58864784620649857</v>
      </c>
    </row>
    <row r="39" spans="1:20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  <c r="G39" s="2"/>
      <c r="H39" s="2"/>
      <c r="I39" s="2"/>
      <c r="J39" s="2"/>
    </row>
    <row r="40" spans="1:20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5.4119583936233222E-2</v>
      </c>
      <c r="D40" s="35">
        <f>+'[1]CM.05-SERV.TER.'!$D$9</f>
        <v>1065.5999999999999</v>
      </c>
      <c r="E40" s="36">
        <f>F38</f>
        <v>57.669828642450113</v>
      </c>
      <c r="F40" s="2"/>
      <c r="G40" s="2"/>
      <c r="H40" s="2"/>
      <c r="I40" s="2"/>
      <c r="J40" s="2"/>
    </row>
    <row r="41" spans="1:20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1.5618418345514874E-2</v>
      </c>
      <c r="D41" s="19">
        <f>+'[1]CM.05-SERV.TER.'!$D$10</f>
        <v>1056.0999999999999</v>
      </c>
      <c r="E41" s="20">
        <f>G38</f>
        <v>16.494611614698258</v>
      </c>
      <c r="F41" s="2"/>
      <c r="G41" s="2"/>
      <c r="H41" s="2"/>
      <c r="I41" s="2"/>
      <c r="J41" s="2"/>
    </row>
    <row r="42" spans="1:20" ht="25.5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3.0769177512909602E-2</v>
      </c>
      <c r="D42" s="19">
        <f>+'[1]CM.05-SERV.TER.'!$D$11</f>
        <v>188.55555555555554</v>
      </c>
      <c r="E42" s="20">
        <f>H38</f>
        <v>5.8016993599341768</v>
      </c>
      <c r="F42" s="2"/>
      <c r="G42" s="2"/>
      <c r="H42" s="2"/>
      <c r="I42" s="2"/>
      <c r="J42" s="2"/>
    </row>
    <row r="43" spans="1:20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6.0289300460976709E-3</v>
      </c>
      <c r="D43" s="19">
        <f>+'[1]CM.05-SERV.TER.'!$D$12</f>
        <v>292.58620689655174</v>
      </c>
      <c r="E43" s="20">
        <f>I38</f>
        <v>1.7639817738323704</v>
      </c>
      <c r="F43" s="2"/>
      <c r="G43" s="2"/>
      <c r="H43" s="2"/>
      <c r="I43" s="2"/>
      <c r="J43" s="2"/>
    </row>
    <row r="44" spans="1:20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4.6950803676083751E-3</v>
      </c>
      <c r="D44" s="19">
        <f>+'[1]CM.05-SERV.TER.'!$D$13</f>
        <v>606.07142857142856</v>
      </c>
      <c r="E44" s="20">
        <f>J38</f>
        <v>2.8455540656540759</v>
      </c>
      <c r="F44" s="2"/>
      <c r="G44" s="2"/>
      <c r="H44" s="2"/>
      <c r="I44" s="2"/>
      <c r="J44" s="2"/>
    </row>
    <row r="45" spans="1:20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8.2556386209279124E-3</v>
      </c>
      <c r="D45" s="23">
        <f>+'[1]CM.05-SERV.TER.'!$D$14</f>
        <v>71.30252100840336</v>
      </c>
      <c r="E45" s="37">
        <f>K38</f>
        <v>0.58864784620649857</v>
      </c>
      <c r="F45" s="2"/>
      <c r="G45" s="2"/>
      <c r="H45" s="2"/>
      <c r="I45" s="2"/>
      <c r="J45" s="2"/>
    </row>
    <row r="46" spans="1:20" x14ac:dyDescent="0.25">
      <c r="A46" s="5"/>
      <c r="B46" s="6"/>
      <c r="C46" s="31" t="s">
        <v>293</v>
      </c>
      <c r="D46" s="32"/>
      <c r="E46" s="29">
        <f>+SUM(E40:E45)</f>
        <v>85.164323302775486</v>
      </c>
      <c r="F46" s="2"/>
      <c r="G46" s="2"/>
      <c r="H46" s="2"/>
      <c r="I46" s="2"/>
      <c r="J46" s="2"/>
    </row>
    <row r="47" spans="1:20" x14ac:dyDescent="0.25">
      <c r="A47" s="5"/>
      <c r="B47" s="6"/>
      <c r="C47" s="24" t="s">
        <v>294</v>
      </c>
      <c r="D47" s="25"/>
      <c r="E47" s="26">
        <v>168</v>
      </c>
      <c r="F47" s="2"/>
      <c r="G47" s="2"/>
      <c r="H47" s="2"/>
      <c r="I47" s="2"/>
      <c r="J47" s="2"/>
    </row>
    <row r="48" spans="1:20" x14ac:dyDescent="0.25">
      <c r="A48" s="5"/>
      <c r="B48" s="6"/>
      <c r="C48" s="27" t="s">
        <v>295</v>
      </c>
      <c r="D48" s="28"/>
      <c r="E48" s="29">
        <f>+E46/E47</f>
        <v>0.50693049584985406</v>
      </c>
      <c r="F48" s="2"/>
      <c r="G48" s="2"/>
      <c r="H48" s="2"/>
      <c r="I48" s="2"/>
      <c r="J48" s="2"/>
    </row>
    <row r="51" spans="1:20" ht="20.25" x14ac:dyDescent="0.25">
      <c r="A51" s="391" t="s">
        <v>279</v>
      </c>
      <c r="B51" s="391"/>
      <c r="C51" s="391"/>
      <c r="D51" s="391"/>
      <c r="E51" s="391"/>
      <c r="F51" s="1"/>
      <c r="G51" s="1"/>
      <c r="H51" s="2"/>
      <c r="I51" s="2"/>
      <c r="J51" s="2"/>
    </row>
    <row r="52" spans="1:20" x14ac:dyDescent="0.25">
      <c r="A52" s="3"/>
      <c r="B52" s="3"/>
      <c r="C52" s="3"/>
      <c r="D52" s="3"/>
      <c r="E52" s="3"/>
      <c r="F52" s="3"/>
      <c r="G52" s="3"/>
      <c r="H52" s="2"/>
      <c r="I52" s="2"/>
      <c r="J52" s="2"/>
    </row>
    <row r="53" spans="1:20" x14ac:dyDescent="0.25">
      <c r="A53" s="4"/>
      <c r="B53" s="4"/>
      <c r="C53" s="5"/>
      <c r="D53" s="6"/>
      <c r="E53" s="7"/>
      <c r="F53" s="2"/>
      <c r="G53" s="2"/>
      <c r="H53" s="2"/>
      <c r="I53" s="2"/>
      <c r="J53" s="2"/>
    </row>
    <row r="54" spans="1:20" ht="15.75" x14ac:dyDescent="0.25">
      <c r="A54" s="392" t="s">
        <v>280</v>
      </c>
      <c r="B54" s="392"/>
      <c r="C54" s="392"/>
      <c r="D54" s="392"/>
      <c r="E54" s="392"/>
      <c r="F54" s="2"/>
      <c r="G54" s="2"/>
      <c r="H54" s="2"/>
      <c r="I54" s="2"/>
      <c r="J54" s="2"/>
    </row>
    <row r="55" spans="1:20" ht="15.75" x14ac:dyDescent="0.25">
      <c r="A55" s="393" t="s">
        <v>281</v>
      </c>
      <c r="B55" s="393"/>
      <c r="C55" s="393"/>
      <c r="D55" s="393"/>
      <c r="E55" s="393"/>
      <c r="F55" s="2"/>
      <c r="G55" s="2"/>
      <c r="H55" s="2"/>
      <c r="I55" s="2"/>
      <c r="J55" s="2"/>
    </row>
    <row r="56" spans="1:20" x14ac:dyDescent="0.25">
      <c r="A56" s="2"/>
      <c r="B56" s="8"/>
      <c r="C56" s="8"/>
      <c r="D56" s="2"/>
      <c r="E56" s="2"/>
      <c r="F56" s="2"/>
      <c r="G56" s="2"/>
      <c r="H56" s="2"/>
      <c r="I56" s="2"/>
      <c r="J56" s="2"/>
    </row>
    <row r="57" spans="1:20" s="41" customFormat="1" ht="13.5" thickBot="1" x14ac:dyDescent="0.25">
      <c r="A57" s="172" t="s">
        <v>282</v>
      </c>
      <c r="B57" s="173"/>
      <c r="C57" s="174"/>
      <c r="D57" s="172"/>
      <c r="E57" s="172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</row>
    <row r="58" spans="1:20" s="41" customFormat="1" ht="53.25" customHeight="1" thickBot="1" x14ac:dyDescent="0.25">
      <c r="A58" s="545" t="s">
        <v>121</v>
      </c>
      <c r="B58" s="546"/>
      <c r="C58" s="546"/>
      <c r="D58" s="546"/>
      <c r="E58" s="547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</row>
    <row r="59" spans="1:20" s="41" customFormat="1" ht="13.5" thickBot="1" x14ac:dyDescent="0.25">
      <c r="A59" s="255"/>
      <c r="B59" s="101"/>
      <c r="C59" s="102"/>
      <c r="D59" s="100"/>
      <c r="E59" s="131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</row>
    <row r="60" spans="1:20" s="41" customFormat="1" ht="13.5" thickBot="1" x14ac:dyDescent="0.25">
      <c r="A60" s="103" t="s">
        <v>283</v>
      </c>
      <c r="B60" s="97"/>
      <c r="C60" s="98"/>
      <c r="D60" s="96"/>
      <c r="E60" s="104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</row>
    <row r="61" spans="1:20" s="41" customFormat="1" ht="15" customHeight="1" thickBot="1" x14ac:dyDescent="0.25">
      <c r="A61" s="105" t="s">
        <v>85</v>
      </c>
      <c r="B61" s="106"/>
      <c r="C61" s="106"/>
      <c r="D61" s="106"/>
      <c r="E61" s="107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</row>
    <row r="62" spans="1:20" ht="15.75" thickBot="1" x14ac:dyDescent="0.3">
      <c r="A62" s="256"/>
      <c r="B62" s="257"/>
      <c r="C62" s="257"/>
      <c r="D62" s="257"/>
      <c r="E62" s="258"/>
      <c r="F62" s="2"/>
      <c r="G62" s="2"/>
      <c r="H62" s="2"/>
      <c r="I62" s="2"/>
      <c r="J62" s="2"/>
    </row>
    <row r="63" spans="1:20" ht="39" customHeight="1" x14ac:dyDescent="0.25">
      <c r="A63" s="254" t="s">
        <v>285</v>
      </c>
      <c r="B63" s="254" t="s">
        <v>286</v>
      </c>
      <c r="C63" s="254" t="s">
        <v>287</v>
      </c>
      <c r="D63" s="254" t="s">
        <v>288</v>
      </c>
      <c r="E63" s="254" t="s">
        <v>289</v>
      </c>
      <c r="F63" s="2">
        <v>20.158226917589278</v>
      </c>
      <c r="G63" s="2">
        <v>7.402920939401378</v>
      </c>
      <c r="H63" s="2">
        <v>2.2401261964863526</v>
      </c>
      <c r="I63" s="2">
        <v>0.74907952808689904</v>
      </c>
      <c r="J63" s="2">
        <v>2.144788229306013</v>
      </c>
      <c r="K63">
        <v>0.38703815495948329</v>
      </c>
    </row>
    <row r="64" spans="1:20" ht="15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  <c r="F64" s="2"/>
      <c r="G64" s="2"/>
      <c r="H64" s="2"/>
      <c r="I64" s="2"/>
      <c r="J64" s="2"/>
    </row>
    <row r="65" spans="1:10" ht="25.5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1.8917254990230181E-2</v>
      </c>
      <c r="D65" s="35">
        <f>+'[1]CM.05-SERV.TER.'!$D$9</f>
        <v>1065.5999999999999</v>
      </c>
      <c r="E65" s="36">
        <f>F63</f>
        <v>20.158226917589278</v>
      </c>
      <c r="F65" s="2"/>
      <c r="G65" s="2"/>
      <c r="H65" s="2"/>
      <c r="I65" s="2"/>
      <c r="J65" s="2"/>
    </row>
    <row r="66" spans="1:10" ht="38.25" customHeight="1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7.0096780034100735E-3</v>
      </c>
      <c r="D66" s="19">
        <f>+'[1]CM.05-SERV.TER.'!$D$10</f>
        <v>1056.0999999999999</v>
      </c>
      <c r="E66" s="20">
        <f>G63</f>
        <v>7.402920939401378</v>
      </c>
      <c r="F66" s="2"/>
      <c r="G66" s="2"/>
      <c r="H66" s="2"/>
      <c r="I66" s="2"/>
      <c r="J66" s="2"/>
    </row>
    <row r="67" spans="1:10" ht="38.25" customHeight="1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1.188045714105903E-2</v>
      </c>
      <c r="D67" s="19">
        <f>+'[1]CM.05-SERV.TER.'!$D$11</f>
        <v>188.55555555555554</v>
      </c>
      <c r="E67" s="20">
        <f>H63</f>
        <v>2.2401261964863526</v>
      </c>
      <c r="F67" s="2"/>
      <c r="G67" s="2"/>
      <c r="H67" s="2"/>
      <c r="I67" s="2"/>
      <c r="J67" s="2"/>
    </row>
    <row r="68" spans="1:10" ht="38.25" customHeight="1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2.5602010977631199E-3</v>
      </c>
      <c r="D68" s="19">
        <f>+'[1]CM.05-SERV.TER.'!$D$12</f>
        <v>292.58620689655174</v>
      </c>
      <c r="E68" s="20">
        <f>I63</f>
        <v>0.74907952808689904</v>
      </c>
      <c r="F68" s="2"/>
      <c r="G68" s="2"/>
      <c r="H68" s="2"/>
      <c r="I68" s="2"/>
      <c r="J68" s="2"/>
    </row>
    <row r="69" spans="1:10" ht="38.25" customHeight="1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3.5388373848301924E-3</v>
      </c>
      <c r="D69" s="19">
        <f>+'[1]CM.05-SERV.TER.'!$D$13</f>
        <v>606.07142857142856</v>
      </c>
      <c r="E69" s="20">
        <f>J63</f>
        <v>2.144788229306013</v>
      </c>
      <c r="F69" s="2"/>
      <c r="G69" s="2"/>
      <c r="H69" s="2"/>
      <c r="I69" s="2"/>
      <c r="J69" s="2"/>
    </row>
    <row r="70" spans="1:10" ht="38.25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5.4281131927140262E-3</v>
      </c>
      <c r="D70" s="23">
        <f>+'[1]CM.05-SERV.TER.'!$D$14</f>
        <v>71.30252100840336</v>
      </c>
      <c r="E70" s="37">
        <f>K63</f>
        <v>0.38703815495948329</v>
      </c>
      <c r="F70" s="2"/>
      <c r="G70" s="2"/>
      <c r="H70" s="2"/>
      <c r="I70" s="2"/>
      <c r="J70" s="2"/>
    </row>
    <row r="71" spans="1:10" x14ac:dyDescent="0.25">
      <c r="A71" s="5"/>
      <c r="B71" s="6"/>
      <c r="C71" s="31" t="s">
        <v>293</v>
      </c>
      <c r="D71" s="32"/>
      <c r="E71" s="29">
        <f>+SUM(E65:E70)</f>
        <v>33.082179965829404</v>
      </c>
      <c r="F71" s="2"/>
      <c r="G71" s="2"/>
      <c r="H71" s="2"/>
      <c r="I71" s="2"/>
      <c r="J71" s="2"/>
    </row>
    <row r="72" spans="1:10" x14ac:dyDescent="0.25">
      <c r="A72" s="5"/>
      <c r="B72" s="6"/>
      <c r="C72" s="24" t="s">
        <v>294</v>
      </c>
      <c r="D72" s="25"/>
      <c r="E72" s="26">
        <v>168</v>
      </c>
      <c r="F72" s="2"/>
      <c r="G72" s="2"/>
      <c r="H72" s="2"/>
      <c r="I72" s="2"/>
      <c r="J72" s="2"/>
    </row>
    <row r="73" spans="1:10" x14ac:dyDescent="0.25">
      <c r="A73" s="5"/>
      <c r="B73" s="6"/>
      <c r="C73" s="27" t="s">
        <v>295</v>
      </c>
      <c r="D73" s="28"/>
      <c r="E73" s="29">
        <f>+E71/E72</f>
        <v>0.19691773789184169</v>
      </c>
      <c r="F73" s="2"/>
      <c r="G73" s="2"/>
      <c r="H73" s="2"/>
      <c r="I73" s="2"/>
      <c r="J73" s="2"/>
    </row>
    <row r="76" spans="1:10" ht="20.25" x14ac:dyDescent="0.25">
      <c r="A76" s="391" t="s">
        <v>279</v>
      </c>
      <c r="B76" s="391"/>
      <c r="C76" s="391"/>
      <c r="D76" s="391"/>
      <c r="E76" s="391"/>
    </row>
    <row r="77" spans="1:10" x14ac:dyDescent="0.25">
      <c r="A77" s="3"/>
      <c r="B77" s="3"/>
      <c r="C77" s="3"/>
      <c r="D77" s="3"/>
      <c r="E77" s="3"/>
    </row>
    <row r="78" spans="1:10" x14ac:dyDescent="0.25">
      <c r="A78" s="4"/>
      <c r="B78" s="4"/>
      <c r="C78" s="5"/>
      <c r="D78" s="6"/>
      <c r="E78" s="7"/>
    </row>
    <row r="79" spans="1:10" ht="15.75" x14ac:dyDescent="0.25">
      <c r="A79" s="392" t="s">
        <v>280</v>
      </c>
      <c r="B79" s="392"/>
      <c r="C79" s="392"/>
      <c r="D79" s="392"/>
      <c r="E79" s="392"/>
    </row>
    <row r="80" spans="1:10" ht="20.25" customHeight="1" x14ac:dyDescent="0.25">
      <c r="A80" s="393" t="s">
        <v>281</v>
      </c>
      <c r="B80" s="393"/>
      <c r="C80" s="393"/>
      <c r="D80" s="393"/>
      <c r="E80" s="393"/>
    </row>
    <row r="81" spans="1:20" x14ac:dyDescent="0.25">
      <c r="A81" s="2"/>
      <c r="B81" s="8"/>
      <c r="C81" s="8"/>
      <c r="D81" s="2"/>
      <c r="E81" s="2"/>
    </row>
    <row r="82" spans="1:20" s="41" customFormat="1" ht="13.5" thickBot="1" x14ac:dyDescent="0.25">
      <c r="A82" s="110" t="s">
        <v>282</v>
      </c>
      <c r="B82" s="111"/>
      <c r="C82" s="112"/>
      <c r="D82" s="110"/>
      <c r="E82" s="110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</row>
    <row r="83" spans="1:20" s="41" customFormat="1" ht="51" customHeight="1" thickBot="1" x14ac:dyDescent="0.25">
      <c r="A83" s="584" t="s">
        <v>122</v>
      </c>
      <c r="B83" s="585"/>
      <c r="C83" s="585"/>
      <c r="D83" s="585"/>
      <c r="E83" s="586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</row>
    <row r="84" spans="1:20" s="41" customFormat="1" ht="21" customHeight="1" thickBot="1" x14ac:dyDescent="0.25">
      <c r="A84" s="589" t="s">
        <v>86</v>
      </c>
      <c r="B84" s="590"/>
      <c r="C84" s="590"/>
      <c r="D84" s="590"/>
      <c r="E84" s="591"/>
      <c r="F84" s="99"/>
      <c r="G84" s="99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  <c r="T84" s="99"/>
    </row>
    <row r="85" spans="1:20" s="41" customFormat="1" ht="13.5" thickBot="1" x14ac:dyDescent="0.25">
      <c r="A85" s="103" t="s">
        <v>283</v>
      </c>
      <c r="B85" s="97"/>
      <c r="C85" s="98"/>
      <c r="D85" s="96"/>
      <c r="E85" s="104"/>
      <c r="F85" s="99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</row>
    <row r="86" spans="1:20" s="41" customFormat="1" ht="15" customHeight="1" thickBot="1" x14ac:dyDescent="0.25">
      <c r="A86" s="105" t="s">
        <v>85</v>
      </c>
      <c r="B86" s="106"/>
      <c r="C86" s="106"/>
      <c r="D86" s="106"/>
      <c r="E86" s="107"/>
      <c r="F86" s="99"/>
      <c r="G86" s="99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</row>
    <row r="87" spans="1:20" ht="15.75" thickBot="1" x14ac:dyDescent="0.3">
      <c r="A87" s="256"/>
      <c r="B87" s="257"/>
      <c r="C87" s="257"/>
      <c r="D87" s="257"/>
      <c r="E87" s="258"/>
    </row>
    <row r="88" spans="1:20" ht="36" x14ac:dyDescent="0.25">
      <c r="A88" s="254" t="s">
        <v>285</v>
      </c>
      <c r="B88" s="254" t="s">
        <v>286</v>
      </c>
      <c r="C88" s="254" t="s">
        <v>287</v>
      </c>
      <c r="D88" s="254" t="s">
        <v>288</v>
      </c>
      <c r="E88" s="254" t="s">
        <v>289</v>
      </c>
      <c r="F88">
        <v>13.93351189597767</v>
      </c>
      <c r="G88">
        <v>3.6440220910048247</v>
      </c>
      <c r="H88">
        <v>1.1935257177095966</v>
      </c>
      <c r="I88">
        <v>0.44099544345809261</v>
      </c>
      <c r="J88">
        <v>0.71138851641351897</v>
      </c>
      <c r="K88">
        <v>0.11477971924818588</v>
      </c>
    </row>
    <row r="89" spans="1:20" x14ac:dyDescent="0.25">
      <c r="A89" s="16"/>
      <c r="B89" s="16"/>
      <c r="C89" s="16" t="s">
        <v>290</v>
      </c>
      <c r="D89" s="16" t="s">
        <v>291</v>
      </c>
      <c r="E89" s="16" t="s">
        <v>292</v>
      </c>
    </row>
    <row r="90" spans="1:20" ht="25.5" x14ac:dyDescent="0.25">
      <c r="A90" s="38" t="str">
        <f>+'[1]CM.05-SERV.TER.'!$A$9</f>
        <v>Servicio por mantenimiento de  Equipos de computo.</v>
      </c>
      <c r="B90" s="33" t="str">
        <f>+'[1]CM.05-SERV.TER.'!$C$9</f>
        <v>servicio</v>
      </c>
      <c r="C90" s="34">
        <f t="shared" ref="C90:C95" si="3">E90/D90</f>
        <v>1.3075743145624692E-2</v>
      </c>
      <c r="D90" s="35">
        <f>+'[1]CM.05-SERV.TER.'!$D$9</f>
        <v>1065.5999999999999</v>
      </c>
      <c r="E90" s="36">
        <f>F88</f>
        <v>13.93351189597767</v>
      </c>
    </row>
    <row r="91" spans="1:20" x14ac:dyDescent="0.25">
      <c r="A91" s="39" t="str">
        <f>+'[1]CM.05-SERV.TER.'!$A$10</f>
        <v>Servicio por  mantenimiento de Impresoras.</v>
      </c>
      <c r="B91" s="17" t="str">
        <f>+'[1]CM.05-SERV.TER.'!$C$10</f>
        <v>servicio</v>
      </c>
      <c r="C91" s="18">
        <f t="shared" si="3"/>
        <v>3.4504517479451045E-3</v>
      </c>
      <c r="D91" s="19">
        <f>+'[1]CM.05-SERV.TER.'!$D$10</f>
        <v>1056.0999999999999</v>
      </c>
      <c r="E91" s="20">
        <f>G88</f>
        <v>3.6440220910048247</v>
      </c>
    </row>
    <row r="92" spans="1:20" ht="25.5" x14ac:dyDescent="0.25">
      <c r="A92" s="39" t="str">
        <f>+'[1]CM.05-SERV.TER.'!$A$11</f>
        <v>Servicio por mantenimiento de Modulos  de trabajo</v>
      </c>
      <c r="B92" s="17" t="str">
        <f>+'[1]CM.05-SERV.TER.'!$C$11</f>
        <v>servicio</v>
      </c>
      <c r="C92" s="18">
        <f t="shared" si="3"/>
        <v>6.329835862926559E-3</v>
      </c>
      <c r="D92" s="19">
        <f>+'[1]CM.05-SERV.TER.'!$D$11</f>
        <v>188.55555555555554</v>
      </c>
      <c r="E92" s="20">
        <f>H88</f>
        <v>1.1935257177095966</v>
      </c>
    </row>
    <row r="93" spans="1:20" x14ac:dyDescent="0.25">
      <c r="A93" s="39" t="str">
        <f>+'[1]CM.05-SERV.TER.'!$A$12</f>
        <v xml:space="preserve">Servicio por mantenimiento de escritorio </v>
      </c>
      <c r="B93" s="17" t="str">
        <f>+'[1]CM.05-SERV.TER.'!$C$12</f>
        <v>servicio</v>
      </c>
      <c r="C93" s="18">
        <f t="shared" si="3"/>
        <v>1.5072325115244177E-3</v>
      </c>
      <c r="D93" s="19">
        <f>+'[1]CM.05-SERV.TER.'!$D$12</f>
        <v>292.58620689655174</v>
      </c>
      <c r="E93" s="20">
        <f>I88</f>
        <v>0.44099544345809261</v>
      </c>
    </row>
    <row r="94" spans="1:20" x14ac:dyDescent="0.25">
      <c r="A94" s="39" t="str">
        <f>+'[1]CM.05-SERV.TER.'!$A$13</f>
        <v xml:space="preserve">Servicio por mantenimiento de sillon </v>
      </c>
      <c r="B94" s="17" t="str">
        <f>+'[1]CM.05-SERV.TER.'!$C$13</f>
        <v>servicio</v>
      </c>
      <c r="C94" s="18">
        <f t="shared" si="3"/>
        <v>1.1737700919020938E-3</v>
      </c>
      <c r="D94" s="19">
        <f>+'[1]CM.05-SERV.TER.'!$D$13</f>
        <v>606.07142857142856</v>
      </c>
      <c r="E94" s="20">
        <f>J88</f>
        <v>0.71138851641351897</v>
      </c>
    </row>
    <row r="95" spans="1:20" x14ac:dyDescent="0.25">
      <c r="A95" s="40" t="str">
        <f>+'[1]CM.05-SERV.TER.'!$A$14</f>
        <v>Servicio por mantenimiento de armario</v>
      </c>
      <c r="B95" s="21" t="str">
        <f>+'[1]CM.05-SERV.TER.'!$C$14</f>
        <v>servicio</v>
      </c>
      <c r="C95" s="22">
        <f t="shared" si="3"/>
        <v>1.6097568167983641E-3</v>
      </c>
      <c r="D95" s="23">
        <f>+'[1]CM.05-SERV.TER.'!$D$14</f>
        <v>71.30252100840336</v>
      </c>
      <c r="E95" s="37">
        <f>K88</f>
        <v>0.11477971924818588</v>
      </c>
    </row>
    <row r="96" spans="1:20" x14ac:dyDescent="0.25">
      <c r="A96" s="5"/>
      <c r="B96" s="6"/>
      <c r="C96" s="31" t="s">
        <v>293</v>
      </c>
      <c r="D96" s="32"/>
      <c r="E96" s="29">
        <f>+SUM(E90:E95)</f>
        <v>20.038223383811889</v>
      </c>
    </row>
    <row r="97" spans="1:20" x14ac:dyDescent="0.25">
      <c r="A97" s="5"/>
      <c r="B97" s="6"/>
      <c r="C97" s="24" t="s">
        <v>294</v>
      </c>
      <c r="D97" s="25"/>
      <c r="E97" s="26">
        <v>42</v>
      </c>
    </row>
    <row r="98" spans="1:20" x14ac:dyDescent="0.25">
      <c r="A98" s="5"/>
      <c r="B98" s="6"/>
      <c r="C98" s="27" t="s">
        <v>295</v>
      </c>
      <c r="D98" s="28"/>
      <c r="E98" s="29">
        <f>+E96/E97</f>
        <v>0.47710055675742591</v>
      </c>
    </row>
    <row r="102" spans="1:20" ht="20.25" customHeight="1" x14ac:dyDescent="0.25">
      <c r="A102" s="391" t="s">
        <v>279</v>
      </c>
      <c r="B102" s="391"/>
      <c r="C102" s="391"/>
      <c r="D102" s="391"/>
      <c r="E102" s="391"/>
      <c r="F102" s="1"/>
      <c r="G102" s="1"/>
      <c r="H102" s="2"/>
      <c r="I102" s="2"/>
      <c r="J102" s="2"/>
    </row>
    <row r="103" spans="1:20" x14ac:dyDescent="0.25">
      <c r="A103" s="3"/>
      <c r="B103" s="3"/>
      <c r="C103" s="3"/>
      <c r="D103" s="3"/>
      <c r="E103" s="3"/>
      <c r="F103" s="3"/>
      <c r="G103" s="3"/>
      <c r="H103" s="2"/>
      <c r="I103" s="2"/>
      <c r="J103" s="2"/>
    </row>
    <row r="104" spans="1:20" x14ac:dyDescent="0.25">
      <c r="A104" s="4"/>
      <c r="B104" s="4"/>
      <c r="C104" s="5"/>
      <c r="D104" s="6"/>
      <c r="E104" s="7"/>
      <c r="F104" s="2"/>
      <c r="G104" s="2"/>
      <c r="H104" s="2"/>
      <c r="I104" s="2"/>
      <c r="J104" s="2"/>
    </row>
    <row r="105" spans="1:20" ht="15.75" x14ac:dyDescent="0.25">
      <c r="A105" s="392" t="s">
        <v>280</v>
      </c>
      <c r="B105" s="392"/>
      <c r="C105" s="392"/>
      <c r="D105" s="392"/>
      <c r="E105" s="392"/>
      <c r="F105" s="2"/>
      <c r="G105" s="2"/>
      <c r="H105" s="2"/>
      <c r="I105" s="2"/>
      <c r="J105" s="2"/>
    </row>
    <row r="106" spans="1:20" ht="15.75" customHeight="1" x14ac:dyDescent="0.25">
      <c r="A106" s="393" t="s">
        <v>281</v>
      </c>
      <c r="B106" s="393"/>
      <c r="C106" s="393"/>
      <c r="D106" s="393"/>
      <c r="E106" s="393"/>
      <c r="F106" s="2"/>
      <c r="G106" s="2"/>
      <c r="H106" s="2"/>
      <c r="I106" s="2"/>
      <c r="J106" s="2"/>
    </row>
    <row r="107" spans="1:20" s="41" customFormat="1" ht="13.5" thickBot="1" x14ac:dyDescent="0.25">
      <c r="A107" s="110" t="s">
        <v>282</v>
      </c>
      <c r="B107" s="111"/>
      <c r="C107" s="112"/>
      <c r="D107" s="110"/>
      <c r="E107" s="110"/>
      <c r="F107" s="113"/>
      <c r="G107" s="113"/>
      <c r="H107" s="113"/>
      <c r="I107" s="114"/>
      <c r="J107" s="115"/>
      <c r="K107" s="99"/>
      <c r="L107" s="99"/>
      <c r="M107" s="99"/>
      <c r="N107" s="99"/>
      <c r="O107" s="99"/>
      <c r="P107" s="99"/>
      <c r="Q107" s="99"/>
      <c r="R107" s="99"/>
      <c r="S107" s="99"/>
      <c r="T107" s="99"/>
    </row>
    <row r="108" spans="1:20" s="41" customFormat="1" ht="45.75" customHeight="1" x14ac:dyDescent="0.2">
      <c r="A108" s="581" t="s">
        <v>184</v>
      </c>
      <c r="B108" s="582"/>
      <c r="C108" s="582"/>
      <c r="D108" s="582"/>
      <c r="E108" s="583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99"/>
      <c r="Q108" s="99"/>
      <c r="R108" s="99"/>
      <c r="S108" s="99"/>
      <c r="T108" s="99"/>
    </row>
    <row r="109" spans="1:20" s="41" customFormat="1" ht="27.75" customHeight="1" thickBot="1" x14ac:dyDescent="0.25">
      <c r="A109" s="175" t="s">
        <v>185</v>
      </c>
      <c r="B109" s="176"/>
      <c r="C109" s="176"/>
      <c r="D109" s="176"/>
      <c r="E109" s="177"/>
      <c r="F109" s="99"/>
      <c r="G109" s="99"/>
      <c r="H109" s="99"/>
      <c r="I109" s="99"/>
      <c r="J109" s="99"/>
      <c r="K109" s="99"/>
      <c r="L109" s="99"/>
      <c r="M109" s="99"/>
      <c r="N109" s="99"/>
      <c r="O109" s="99"/>
      <c r="P109" s="99"/>
      <c r="Q109" s="99"/>
      <c r="R109" s="99"/>
      <c r="S109" s="99"/>
      <c r="T109" s="99"/>
    </row>
    <row r="110" spans="1:20" s="41" customFormat="1" ht="10.5" customHeight="1" x14ac:dyDescent="0.2">
      <c r="A110" s="259"/>
      <c r="B110" s="101"/>
      <c r="C110" s="109"/>
      <c r="D110" s="108"/>
      <c r="E110" s="260"/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9"/>
      <c r="Q110" s="99"/>
      <c r="R110" s="99"/>
      <c r="S110" s="99"/>
      <c r="T110" s="99"/>
    </row>
    <row r="111" spans="1:20" s="41" customFormat="1" ht="13.5" thickBot="1" x14ac:dyDescent="0.25">
      <c r="A111" s="255" t="s">
        <v>283</v>
      </c>
      <c r="B111" s="101"/>
      <c r="C111" s="102"/>
      <c r="D111" s="100"/>
      <c r="E111" s="131"/>
      <c r="F111" s="99"/>
      <c r="G111" s="99"/>
      <c r="H111" s="99"/>
      <c r="I111" s="99"/>
      <c r="J111" s="99"/>
      <c r="K111" s="99"/>
      <c r="L111" s="99"/>
      <c r="M111" s="99"/>
      <c r="N111" s="99"/>
      <c r="O111" s="99"/>
      <c r="P111" s="99"/>
      <c r="Q111" s="99"/>
      <c r="R111" s="99"/>
      <c r="S111" s="99"/>
      <c r="T111" s="99"/>
    </row>
    <row r="112" spans="1:20" s="41" customFormat="1" ht="13.5" thickBot="1" x14ac:dyDescent="0.25">
      <c r="A112" s="120" t="s">
        <v>85</v>
      </c>
      <c r="B112" s="87"/>
      <c r="C112" s="87"/>
      <c r="D112" s="87"/>
      <c r="E112" s="88"/>
      <c r="F112" s="99"/>
      <c r="G112" s="99"/>
      <c r="H112" s="99"/>
      <c r="I112" s="99"/>
      <c r="J112" s="99"/>
      <c r="K112" s="99"/>
      <c r="L112" s="99"/>
      <c r="M112" s="99"/>
      <c r="N112" s="99"/>
      <c r="O112" s="99"/>
      <c r="P112" s="99"/>
      <c r="Q112" s="99"/>
      <c r="R112" s="99"/>
      <c r="S112" s="99"/>
      <c r="T112" s="99"/>
    </row>
    <row r="113" spans="1:11" ht="15.75" thickBot="1" x14ac:dyDescent="0.3">
      <c r="A113" s="256"/>
      <c r="B113" s="257"/>
      <c r="C113" s="257"/>
      <c r="D113" s="257"/>
      <c r="E113" s="258"/>
      <c r="F113" s="2"/>
      <c r="G113" s="2"/>
      <c r="H113" s="2"/>
      <c r="I113" s="2"/>
      <c r="J113" s="2"/>
    </row>
    <row r="114" spans="1:11" ht="39" customHeight="1" x14ac:dyDescent="0.25">
      <c r="A114" s="254" t="s">
        <v>285</v>
      </c>
      <c r="B114" s="254" t="s">
        <v>286</v>
      </c>
      <c r="C114" s="254" t="s">
        <v>287</v>
      </c>
      <c r="D114" s="254" t="s">
        <v>288</v>
      </c>
      <c r="E114" s="254" t="s">
        <v>289</v>
      </c>
      <c r="F114" s="2">
        <v>3.4327278953839353</v>
      </c>
      <c r="G114" s="2">
        <v>0.98182211992251556</v>
      </c>
      <c r="H114" s="2">
        <v>0.34533924761512952</v>
      </c>
      <c r="I114" s="2">
        <v>0.10499891510906965</v>
      </c>
      <c r="J114" s="2">
        <v>0.169378218193695</v>
      </c>
      <c r="K114">
        <v>3.5038562274196348E-2</v>
      </c>
    </row>
    <row r="115" spans="1:11" ht="15.75" customHeight="1" x14ac:dyDescent="0.25">
      <c r="A115" s="16"/>
      <c r="B115" s="16"/>
      <c r="C115" s="16" t="s">
        <v>290</v>
      </c>
      <c r="D115" s="16" t="s">
        <v>291</v>
      </c>
      <c r="E115" s="16" t="s">
        <v>292</v>
      </c>
      <c r="F115" s="2"/>
      <c r="G115" s="2"/>
      <c r="H115" s="2"/>
      <c r="I115" s="2"/>
      <c r="J115" s="2"/>
    </row>
    <row r="116" spans="1:11" ht="24" customHeight="1" x14ac:dyDescent="0.25">
      <c r="A116" s="38" t="str">
        <f>+'[1]CM.05-SERV.TER.'!$A$9</f>
        <v>Servicio por mantenimiento de  Equipos de computo.</v>
      </c>
      <c r="B116" s="33" t="str">
        <f>+'[1]CM.05-SERV.TER.'!$C$9</f>
        <v>servicio</v>
      </c>
      <c r="C116" s="34">
        <f t="shared" ref="C116:C121" si="4">E116/D116</f>
        <v>3.2214038057281676E-3</v>
      </c>
      <c r="D116" s="35">
        <f>+'[1]CM.05-SERV.TER.'!$D$9</f>
        <v>1065.5999999999999</v>
      </c>
      <c r="E116" s="36">
        <f>F114</f>
        <v>3.4327278953839353</v>
      </c>
      <c r="F116" s="2"/>
      <c r="G116" s="2"/>
      <c r="H116" s="2"/>
      <c r="I116" s="2"/>
      <c r="J116" s="2"/>
    </row>
    <row r="117" spans="1:11" x14ac:dyDescent="0.25">
      <c r="A117" s="39" t="str">
        <f>+'[1]CM.05-SERV.TER.'!$A$10</f>
        <v>Servicio por  mantenimiento de Impresoras.</v>
      </c>
      <c r="B117" s="17" t="str">
        <f>+'[1]CM.05-SERV.TER.'!$C$10</f>
        <v>servicio</v>
      </c>
      <c r="C117" s="18">
        <f t="shared" si="4"/>
        <v>9.2966775866159992E-4</v>
      </c>
      <c r="D117" s="19">
        <f>+'[1]CM.05-SERV.TER.'!$D$10</f>
        <v>1056.0999999999999</v>
      </c>
      <c r="E117" s="20">
        <f>G114</f>
        <v>0.98182211992251556</v>
      </c>
      <c r="F117" s="2"/>
      <c r="G117" s="2"/>
      <c r="H117" s="2"/>
      <c r="I117" s="2"/>
      <c r="J117" s="2"/>
    </row>
    <row r="118" spans="1:11" ht="25.5" x14ac:dyDescent="0.25">
      <c r="A118" s="39" t="str">
        <f>+'[1]CM.05-SERV.TER.'!$A$11</f>
        <v>Servicio por mantenimiento de Modulos  de trabajo</v>
      </c>
      <c r="B118" s="17" t="str">
        <f>+'[1]CM.05-SERV.TER.'!$C$11</f>
        <v>servicio</v>
      </c>
      <c r="C118" s="18">
        <f t="shared" si="4"/>
        <v>1.8314986614827141E-3</v>
      </c>
      <c r="D118" s="19">
        <f>+'[1]CM.05-SERV.TER.'!$D$11</f>
        <v>188.55555555555554</v>
      </c>
      <c r="E118" s="20">
        <f>H114</f>
        <v>0.34533924761512952</v>
      </c>
      <c r="F118" s="2"/>
      <c r="G118" s="2"/>
      <c r="H118" s="2"/>
      <c r="I118" s="2"/>
      <c r="J118" s="2"/>
    </row>
    <row r="119" spans="1:11" x14ac:dyDescent="0.25">
      <c r="A119" s="39" t="str">
        <f>+'[1]CM.05-SERV.TER.'!$A$12</f>
        <v xml:space="preserve">Servicio por mantenimiento de escritorio </v>
      </c>
      <c r="B119" s="17" t="str">
        <f>+'[1]CM.05-SERV.TER.'!$C$12</f>
        <v>servicio</v>
      </c>
      <c r="C119" s="18">
        <f t="shared" si="4"/>
        <v>3.5886488369628989E-4</v>
      </c>
      <c r="D119" s="19">
        <f>+'[1]CM.05-SERV.TER.'!$D$12</f>
        <v>292.58620689655174</v>
      </c>
      <c r="E119" s="20">
        <f>I114</f>
        <v>0.10499891510906965</v>
      </c>
      <c r="F119" s="2"/>
      <c r="G119" s="2"/>
      <c r="H119" s="2"/>
      <c r="I119" s="2"/>
      <c r="J119" s="2"/>
    </row>
    <row r="120" spans="1:11" x14ac:dyDescent="0.25">
      <c r="A120" s="39" t="str">
        <f>+'[1]CM.05-SERV.TER.'!$A$13</f>
        <v xml:space="preserve">Servicio por mantenimiento de sillon </v>
      </c>
      <c r="B120" s="17" t="str">
        <f>+'[1]CM.05-SERV.TER.'!$C$13</f>
        <v>servicio</v>
      </c>
      <c r="C120" s="18">
        <f t="shared" si="4"/>
        <v>2.7946906950049853E-4</v>
      </c>
      <c r="D120" s="19">
        <f>+'[1]CM.05-SERV.TER.'!$D$13</f>
        <v>606.07142857142856</v>
      </c>
      <c r="E120" s="20">
        <f>J114</f>
        <v>0.169378218193695</v>
      </c>
      <c r="F120" s="2"/>
      <c r="G120" s="2"/>
      <c r="H120" s="2"/>
      <c r="I120" s="2"/>
      <c r="J120" s="2"/>
    </row>
    <row r="121" spans="1:11" ht="33" customHeight="1" x14ac:dyDescent="0.25">
      <c r="A121" s="40" t="str">
        <f>+'[1]CM.05-SERV.TER.'!$A$14</f>
        <v>Servicio por mantenimiento de armario</v>
      </c>
      <c r="B121" s="21" t="str">
        <f>+'[1]CM.05-SERV.TER.'!$C$14</f>
        <v>servicio</v>
      </c>
      <c r="C121" s="22">
        <f t="shared" si="4"/>
        <v>4.9140706076951867E-4</v>
      </c>
      <c r="D121" s="23">
        <f>+'[1]CM.05-SERV.TER.'!$D$14</f>
        <v>71.30252100840336</v>
      </c>
      <c r="E121" s="37">
        <f>K114</f>
        <v>3.5038562274196348E-2</v>
      </c>
      <c r="F121" s="2"/>
      <c r="G121" s="2"/>
      <c r="H121" s="2"/>
      <c r="I121" s="2"/>
      <c r="J121" s="2"/>
    </row>
    <row r="122" spans="1:11" x14ac:dyDescent="0.25">
      <c r="A122" s="5"/>
      <c r="B122" s="6"/>
      <c r="C122" s="31" t="s">
        <v>293</v>
      </c>
      <c r="D122" s="32"/>
      <c r="E122" s="29">
        <f>+SUM(E116:E121)</f>
        <v>5.0693049584985408</v>
      </c>
      <c r="F122" s="2"/>
      <c r="G122" s="2"/>
      <c r="H122" s="2"/>
      <c r="I122" s="2"/>
      <c r="J122" s="2"/>
    </row>
    <row r="123" spans="1:11" x14ac:dyDescent="0.25">
      <c r="A123" s="5"/>
      <c r="B123" s="6"/>
      <c r="C123" s="24" t="s">
        <v>294</v>
      </c>
      <c r="D123" s="25"/>
      <c r="E123" s="26">
        <v>10</v>
      </c>
      <c r="F123" s="2"/>
      <c r="G123" s="2"/>
      <c r="H123" s="2"/>
      <c r="I123" s="2"/>
      <c r="J123" s="2"/>
    </row>
    <row r="124" spans="1:11" x14ac:dyDescent="0.25">
      <c r="A124" s="5"/>
      <c r="B124" s="6"/>
      <c r="C124" s="27" t="s">
        <v>295</v>
      </c>
      <c r="D124" s="28"/>
      <c r="E124" s="29">
        <f>+E122/E123</f>
        <v>0.50693049584985406</v>
      </c>
      <c r="F124" s="2"/>
      <c r="G124" s="2"/>
      <c r="H124" s="2"/>
      <c r="I124" s="2"/>
      <c r="J124" s="2"/>
    </row>
    <row r="125" spans="1:11" x14ac:dyDescent="0.25">
      <c r="A125" s="4"/>
      <c r="B125" s="4"/>
      <c r="C125" s="5"/>
      <c r="D125" s="6"/>
      <c r="E125" s="7"/>
      <c r="F125" s="2"/>
      <c r="G125" s="2"/>
      <c r="H125" s="2"/>
      <c r="I125" s="2"/>
      <c r="J125" s="2"/>
    </row>
    <row r="126" spans="1:11" ht="20.25" x14ac:dyDescent="0.25">
      <c r="A126" s="391" t="s">
        <v>279</v>
      </c>
      <c r="B126" s="391"/>
      <c r="C126" s="391"/>
      <c r="D126" s="391"/>
      <c r="E126" s="391"/>
      <c r="F126" s="2"/>
      <c r="G126" s="2"/>
      <c r="H126" s="2"/>
      <c r="I126" s="2"/>
      <c r="J126" s="2"/>
    </row>
    <row r="127" spans="1:11" x14ac:dyDescent="0.25">
      <c r="A127" s="3"/>
      <c r="B127" s="3"/>
      <c r="C127" s="3"/>
      <c r="D127" s="3"/>
      <c r="E127" s="3"/>
      <c r="F127" s="2"/>
      <c r="G127" s="2"/>
      <c r="H127" s="2"/>
      <c r="I127" s="2"/>
      <c r="J127" s="2"/>
    </row>
    <row r="128" spans="1:11" x14ac:dyDescent="0.25">
      <c r="A128" s="4"/>
      <c r="B128" s="4"/>
      <c r="C128" s="5"/>
      <c r="D128" s="6"/>
      <c r="E128" s="7"/>
      <c r="F128" s="2"/>
      <c r="G128" s="2"/>
      <c r="H128" s="2"/>
      <c r="I128" s="2"/>
      <c r="J128" s="2"/>
    </row>
    <row r="129" spans="1:13" ht="15.75" x14ac:dyDescent="0.25">
      <c r="A129" s="392" t="s">
        <v>280</v>
      </c>
      <c r="B129" s="392"/>
      <c r="C129" s="392"/>
      <c r="D129" s="392"/>
      <c r="E129" s="392"/>
      <c r="F129" s="2"/>
      <c r="G129" s="2"/>
      <c r="H129" s="2"/>
      <c r="I129" s="2"/>
      <c r="J129" s="2"/>
    </row>
    <row r="130" spans="1:13" ht="15.75" x14ac:dyDescent="0.25">
      <c r="A130" s="393" t="s">
        <v>281</v>
      </c>
      <c r="B130" s="393"/>
      <c r="C130" s="393"/>
      <c r="D130" s="393"/>
      <c r="E130" s="393"/>
      <c r="F130" s="2"/>
      <c r="G130" s="2"/>
      <c r="H130" s="2"/>
      <c r="I130" s="2"/>
      <c r="J130" s="2"/>
    </row>
    <row r="131" spans="1:13" ht="15.75" thickBot="1" x14ac:dyDescent="0.3">
      <c r="A131" s="110" t="s">
        <v>282</v>
      </c>
      <c r="B131" s="111"/>
      <c r="C131" s="112"/>
      <c r="D131" s="110"/>
      <c r="E131" s="110"/>
      <c r="F131" s="2"/>
      <c r="G131" s="2"/>
      <c r="H131" s="2"/>
      <c r="I131" s="2"/>
      <c r="J131" s="2"/>
    </row>
    <row r="132" spans="1:13" x14ac:dyDescent="0.25">
      <c r="A132" s="581" t="s">
        <v>184</v>
      </c>
      <c r="B132" s="582"/>
      <c r="C132" s="582"/>
      <c r="D132" s="582"/>
      <c r="E132" s="583"/>
      <c r="F132" s="2"/>
      <c r="G132" s="2"/>
      <c r="H132" s="2"/>
      <c r="I132" s="2"/>
      <c r="J132" s="2"/>
    </row>
    <row r="133" spans="1:13" ht="15.75" thickBot="1" x14ac:dyDescent="0.3">
      <c r="A133" s="175" t="s">
        <v>579</v>
      </c>
      <c r="B133" s="176"/>
      <c r="C133" s="176"/>
      <c r="D133" s="176"/>
      <c r="E133" s="177"/>
      <c r="F133" s="2"/>
      <c r="G133" s="2"/>
      <c r="H133" s="2"/>
      <c r="I133" s="2"/>
      <c r="J133" s="2"/>
    </row>
    <row r="134" spans="1:13" x14ac:dyDescent="0.25">
      <c r="A134" s="259"/>
      <c r="B134" s="101"/>
      <c r="C134" s="109"/>
      <c r="D134" s="108"/>
      <c r="E134" s="260"/>
      <c r="F134" s="2"/>
      <c r="G134" s="2"/>
      <c r="H134" s="2"/>
      <c r="I134" s="2"/>
      <c r="J134" s="2"/>
    </row>
    <row r="135" spans="1:13" ht="15.75" thickBot="1" x14ac:dyDescent="0.3">
      <c r="A135" s="255" t="s">
        <v>283</v>
      </c>
      <c r="B135" s="101"/>
      <c r="C135" s="102"/>
      <c r="D135" s="100"/>
      <c r="E135" s="131"/>
      <c r="F135" s="2"/>
      <c r="G135" s="2"/>
      <c r="H135" s="2"/>
      <c r="I135" s="2"/>
      <c r="J135" s="2"/>
    </row>
    <row r="136" spans="1:13" ht="15.75" thickBot="1" x14ac:dyDescent="0.3">
      <c r="A136" s="358" t="s">
        <v>85</v>
      </c>
      <c r="B136" s="359"/>
      <c r="C136" s="359"/>
      <c r="D136" s="359"/>
      <c r="E136" s="360"/>
      <c r="F136" s="2"/>
      <c r="G136" s="2"/>
      <c r="H136" s="2"/>
      <c r="I136" s="2"/>
      <c r="J136" s="2"/>
    </row>
    <row r="137" spans="1:13" ht="15.75" thickBot="1" x14ac:dyDescent="0.3">
      <c r="A137" s="256"/>
      <c r="B137" s="257"/>
      <c r="C137" s="257"/>
      <c r="D137" s="257"/>
      <c r="E137" s="258"/>
      <c r="F137" s="2"/>
      <c r="G137" s="2"/>
      <c r="H137" s="2"/>
      <c r="I137" s="2"/>
      <c r="J137" s="2"/>
    </row>
    <row r="138" spans="1:13" ht="36" x14ac:dyDescent="0.25">
      <c r="A138" s="254" t="s">
        <v>285</v>
      </c>
      <c r="B138" s="254" t="s">
        <v>286</v>
      </c>
      <c r="C138" s="254" t="s">
        <v>287</v>
      </c>
      <c r="D138" s="254" t="s">
        <v>288</v>
      </c>
      <c r="E138" s="254" t="s">
        <v>289</v>
      </c>
      <c r="F138" s="2">
        <v>4.7005412701558376</v>
      </c>
      <c r="G138" s="2">
        <v>4.2890372367300102</v>
      </c>
      <c r="H138" s="2">
        <v>12.317114152414188</v>
      </c>
      <c r="I138" s="2">
        <v>4.1508710536392153</v>
      </c>
      <c r="J138" s="2">
        <v>9.898568560409629</v>
      </c>
      <c r="K138">
        <v>2.5785027614863458</v>
      </c>
      <c r="L138">
        <v>192.72157630230546</v>
      </c>
      <c r="M138">
        <v>4.5603232384727903</v>
      </c>
    </row>
    <row r="139" spans="1:13" x14ac:dyDescent="0.25">
      <c r="A139" s="16"/>
      <c r="B139" s="16"/>
      <c r="C139" s="16" t="s">
        <v>290</v>
      </c>
      <c r="D139" s="16" t="s">
        <v>291</v>
      </c>
      <c r="E139" s="16" t="s">
        <v>292</v>
      </c>
      <c r="F139" s="2"/>
      <c r="G139" s="2"/>
      <c r="H139" s="2"/>
      <c r="I139" s="2"/>
      <c r="J139" s="2"/>
    </row>
    <row r="140" spans="1:13" ht="25.5" x14ac:dyDescent="0.25">
      <c r="A140" s="38" t="str">
        <f>+'[1]CM.05-SERV.TER.'!$A$9</f>
        <v>Servicio por mantenimiento de  Equipos de computo.</v>
      </c>
      <c r="B140" s="33" t="str">
        <f>+'[1]CM.05-SERV.TER.'!$C$9</f>
        <v>servicio</v>
      </c>
      <c r="C140" s="34">
        <f t="shared" ref="C140:C145" si="5">E140/D140</f>
        <v>4.4111686093804784E-3</v>
      </c>
      <c r="D140" s="35">
        <f>+'[1]CM.05-SERV.TER.'!$D$9</f>
        <v>1065.5999999999999</v>
      </c>
      <c r="E140" s="36">
        <f>F138</f>
        <v>4.7005412701558376</v>
      </c>
      <c r="F140" s="2"/>
      <c r="G140" s="2"/>
      <c r="H140" s="2"/>
      <c r="I140" s="2"/>
      <c r="J140" s="2"/>
    </row>
    <row r="141" spans="1:13" x14ac:dyDescent="0.25">
      <c r="A141" s="39" t="str">
        <f>+'[1]CM.05-SERV.TER.'!$A$10</f>
        <v>Servicio por  mantenimiento de Impresoras.</v>
      </c>
      <c r="B141" s="17" t="str">
        <f>+'[1]CM.05-SERV.TER.'!$C$10</f>
        <v>servicio</v>
      </c>
      <c r="C141" s="18">
        <f t="shared" si="5"/>
        <v>4.0612037086734309E-3</v>
      </c>
      <c r="D141" s="19">
        <f>+'[1]CM.05-SERV.TER.'!$D$10</f>
        <v>1056.0999999999999</v>
      </c>
      <c r="E141" s="20">
        <f>G138</f>
        <v>4.2890372367300102</v>
      </c>
      <c r="F141" s="2"/>
      <c r="G141" s="2"/>
      <c r="H141" s="2"/>
      <c r="I141" s="2"/>
      <c r="J141" s="2"/>
    </row>
    <row r="142" spans="1:13" ht="25.5" x14ac:dyDescent="0.25">
      <c r="A142" s="39" t="str">
        <f>+'[1]CM.05-SERV.TER.'!$A$11</f>
        <v>Servicio por mantenimiento de Modulos  de trabajo</v>
      </c>
      <c r="B142" s="17" t="str">
        <f>+'[1]CM.05-SERV.TER.'!$C$11</f>
        <v>servicio</v>
      </c>
      <c r="C142" s="18">
        <f t="shared" si="5"/>
        <v>6.5323528209621506E-2</v>
      </c>
      <c r="D142" s="19">
        <f>+'[1]CM.05-SERV.TER.'!$D$11</f>
        <v>188.55555555555554</v>
      </c>
      <c r="E142" s="20">
        <f>H138</f>
        <v>12.317114152414188</v>
      </c>
      <c r="F142" s="2"/>
      <c r="G142" s="2"/>
      <c r="H142" s="2"/>
      <c r="I142" s="2"/>
      <c r="J142" s="2"/>
    </row>
    <row r="143" spans="1:13" x14ac:dyDescent="0.25">
      <c r="A143" s="39" t="str">
        <f>+'[1]CM.05-SERV.TER.'!$A$12</f>
        <v xml:space="preserve">Servicio por mantenimiento de escritorio </v>
      </c>
      <c r="B143" s="17" t="str">
        <f>+'[1]CM.05-SERV.TER.'!$C$12</f>
        <v>servicio</v>
      </c>
      <c r="C143" s="18">
        <f t="shared" si="5"/>
        <v>1.4186830943492898E-2</v>
      </c>
      <c r="D143" s="19">
        <f>+'[1]CM.05-SERV.TER.'!$D$12</f>
        <v>292.58620689655174</v>
      </c>
      <c r="E143" s="20">
        <f>I138</f>
        <v>4.1508710536392153</v>
      </c>
      <c r="F143" s="2"/>
      <c r="G143" s="2"/>
      <c r="H143" s="2"/>
      <c r="I143" s="2"/>
      <c r="J143" s="2"/>
    </row>
    <row r="144" spans="1:13" x14ac:dyDescent="0.25">
      <c r="A144" s="39" t="str">
        <f>+'[1]CM.05-SERV.TER.'!$A$13</f>
        <v xml:space="preserve">Servicio por mantenimiento de sillon </v>
      </c>
      <c r="B144" s="17" t="str">
        <f>+'[1]CM.05-SERV.TER.'!$C$13</f>
        <v>servicio</v>
      </c>
      <c r="C144" s="18">
        <f t="shared" si="5"/>
        <v>1.6332346475631681E-2</v>
      </c>
      <c r="D144" s="19">
        <f>+'[1]CM.05-SERV.TER.'!$D$13</f>
        <v>606.07142857142856</v>
      </c>
      <c r="E144" s="20">
        <f>J138</f>
        <v>9.898568560409629</v>
      </c>
      <c r="F144" s="2"/>
      <c r="G144" s="2"/>
      <c r="H144" s="2"/>
      <c r="I144" s="2"/>
      <c r="J144" s="2"/>
    </row>
    <row r="145" spans="1:20" x14ac:dyDescent="0.25">
      <c r="A145" s="40" t="str">
        <f>+'[1]CM.05-SERV.TER.'!$A$14</f>
        <v>Servicio por mantenimiento de armario</v>
      </c>
      <c r="B145" s="21" t="str">
        <f>+'[1]CM.05-SERV.TER.'!$C$14</f>
        <v>servicio</v>
      </c>
      <c r="C145" s="22">
        <f t="shared" si="5"/>
        <v>3.6162855464569849E-2</v>
      </c>
      <c r="D145" s="23">
        <f>+'[1]CM.05-SERV.TER.'!$D$14</f>
        <v>71.30252100840336</v>
      </c>
      <c r="E145" s="37">
        <f>K138</f>
        <v>2.5785027614863458</v>
      </c>
      <c r="F145" s="2"/>
      <c r="G145" s="2"/>
      <c r="H145" s="2"/>
      <c r="I145" s="2"/>
      <c r="J145" s="2"/>
    </row>
    <row r="146" spans="1:20" x14ac:dyDescent="0.25">
      <c r="A146" s="5"/>
      <c r="B146" s="6"/>
      <c r="C146" s="31" t="s">
        <v>293</v>
      </c>
      <c r="D146" s="32"/>
      <c r="E146" s="29">
        <f>+SUM(E140:E145)</f>
        <v>37.934635034835225</v>
      </c>
      <c r="F146" s="2"/>
      <c r="G146" s="2"/>
      <c r="H146" s="2"/>
      <c r="I146" s="2"/>
      <c r="J146" s="2"/>
    </row>
    <row r="147" spans="1:20" x14ac:dyDescent="0.25">
      <c r="A147" s="5"/>
      <c r="B147" s="6"/>
      <c r="C147" s="361" t="s">
        <v>294</v>
      </c>
      <c r="D147" s="25"/>
      <c r="E147" s="26">
        <v>10</v>
      </c>
      <c r="F147" s="2"/>
      <c r="G147" s="2"/>
      <c r="H147" s="2"/>
      <c r="I147" s="2"/>
      <c r="J147" s="2"/>
    </row>
    <row r="148" spans="1:20" x14ac:dyDescent="0.25">
      <c r="A148" s="5"/>
      <c r="B148" s="6"/>
      <c r="C148" s="27" t="s">
        <v>295</v>
      </c>
      <c r="D148" s="28"/>
      <c r="E148" s="29">
        <f>+E146/E147</f>
        <v>3.7934635034835225</v>
      </c>
      <c r="F148" s="2"/>
      <c r="G148" s="2"/>
      <c r="H148" s="2"/>
      <c r="I148" s="2"/>
      <c r="J148" s="2"/>
    </row>
    <row r="149" spans="1:20" x14ac:dyDescent="0.25">
      <c r="A149" s="4"/>
      <c r="B149" s="4"/>
      <c r="C149" s="5"/>
      <c r="D149" s="6"/>
      <c r="E149" s="7"/>
      <c r="F149" s="2"/>
      <c r="G149" s="2"/>
      <c r="H149" s="2"/>
      <c r="I149" s="2"/>
      <c r="J149" s="2"/>
    </row>
    <row r="150" spans="1:20" x14ac:dyDescent="0.25">
      <c r="A150" s="4"/>
      <c r="B150" s="4"/>
      <c r="C150" s="5"/>
      <c r="D150" s="6"/>
      <c r="E150" s="7"/>
      <c r="F150" s="2"/>
      <c r="G150" s="2"/>
      <c r="H150" s="2"/>
      <c r="I150" s="2"/>
      <c r="J150" s="2"/>
    </row>
    <row r="151" spans="1:20" x14ac:dyDescent="0.25">
      <c r="A151" s="4"/>
      <c r="B151" s="4"/>
      <c r="C151" s="5"/>
      <c r="D151" s="6"/>
      <c r="E151" s="7"/>
      <c r="F151" s="2"/>
      <c r="G151" s="2"/>
      <c r="H151" s="2"/>
      <c r="I151" s="2"/>
      <c r="J151" s="2"/>
    </row>
    <row r="152" spans="1:20" ht="20.25" x14ac:dyDescent="0.25">
      <c r="A152" s="391" t="s">
        <v>279</v>
      </c>
      <c r="B152" s="391"/>
      <c r="C152" s="391"/>
      <c r="D152" s="391"/>
      <c r="E152" s="391"/>
      <c r="F152" s="1"/>
      <c r="G152" s="1"/>
      <c r="H152" s="2"/>
      <c r="I152" s="2"/>
      <c r="J152" s="2"/>
    </row>
    <row r="153" spans="1:20" x14ac:dyDescent="0.25">
      <c r="A153" s="3"/>
      <c r="B153" s="3"/>
      <c r="C153" s="3"/>
      <c r="D153" s="3"/>
      <c r="E153" s="3"/>
      <c r="F153" s="3"/>
      <c r="G153" s="3"/>
      <c r="H153" s="2"/>
      <c r="I153" s="2"/>
      <c r="J153" s="2"/>
    </row>
    <row r="154" spans="1:20" x14ac:dyDescent="0.25">
      <c r="A154" s="4"/>
      <c r="B154" s="4"/>
      <c r="C154" s="5"/>
      <c r="D154" s="6"/>
      <c r="E154" s="7"/>
      <c r="F154" s="2"/>
      <c r="G154" s="2"/>
      <c r="H154" s="2"/>
      <c r="I154" s="2"/>
      <c r="J154" s="2"/>
    </row>
    <row r="155" spans="1:20" ht="15.75" x14ac:dyDescent="0.25">
      <c r="A155" s="392" t="s">
        <v>280</v>
      </c>
      <c r="B155" s="392"/>
      <c r="C155" s="392"/>
      <c r="D155" s="392"/>
      <c r="E155" s="392"/>
      <c r="F155" s="2"/>
      <c r="G155" s="2"/>
      <c r="H155" s="2"/>
      <c r="I155" s="2"/>
      <c r="J155" s="2"/>
    </row>
    <row r="156" spans="1:20" ht="15.75" x14ac:dyDescent="0.25">
      <c r="A156" s="393" t="s">
        <v>281</v>
      </c>
      <c r="B156" s="393"/>
      <c r="C156" s="393"/>
      <c r="D156" s="393"/>
      <c r="E156" s="393"/>
      <c r="F156" s="2"/>
      <c r="G156" s="2"/>
      <c r="H156" s="2"/>
      <c r="I156" s="2"/>
      <c r="J156" s="2"/>
    </row>
    <row r="157" spans="1:20" x14ac:dyDescent="0.25">
      <c r="A157" s="2"/>
      <c r="B157" s="8"/>
      <c r="C157" s="8"/>
      <c r="D157" s="2"/>
      <c r="E157" s="2"/>
      <c r="F157" s="2"/>
      <c r="G157" s="2"/>
      <c r="H157" s="2"/>
      <c r="I157" s="2"/>
      <c r="J157" s="2"/>
    </row>
    <row r="158" spans="1:20" s="41" customFormat="1" ht="13.5" thickBot="1" x14ac:dyDescent="0.25">
      <c r="A158" s="110" t="s">
        <v>282</v>
      </c>
      <c r="B158" s="111"/>
      <c r="C158" s="112"/>
      <c r="D158" s="110"/>
      <c r="E158" s="110"/>
      <c r="F158" s="113"/>
      <c r="G158" s="113"/>
      <c r="H158" s="113"/>
      <c r="I158" s="114"/>
      <c r="J158" s="115"/>
      <c r="K158" s="99"/>
      <c r="L158" s="99"/>
      <c r="M158" s="99"/>
      <c r="N158" s="99"/>
      <c r="O158" s="99"/>
      <c r="P158" s="99"/>
      <c r="Q158" s="99"/>
      <c r="R158" s="99"/>
      <c r="S158" s="99"/>
      <c r="T158" s="99"/>
    </row>
    <row r="159" spans="1:20" s="41" customFormat="1" ht="36.75" customHeight="1" thickBot="1" x14ac:dyDescent="0.25">
      <c r="A159" s="572" t="s">
        <v>186</v>
      </c>
      <c r="B159" s="573"/>
      <c r="C159" s="573"/>
      <c r="D159" s="573"/>
      <c r="E159" s="574"/>
      <c r="F159" s="99"/>
      <c r="G159" s="99"/>
      <c r="H159" s="99"/>
      <c r="I159" s="99"/>
      <c r="J159" s="99"/>
      <c r="K159" s="99"/>
      <c r="L159" s="99"/>
      <c r="M159" s="99"/>
      <c r="N159" s="99"/>
      <c r="O159" s="99"/>
      <c r="P159" s="99"/>
      <c r="Q159" s="99"/>
      <c r="R159" s="99"/>
      <c r="S159" s="99"/>
      <c r="T159" s="99"/>
    </row>
    <row r="160" spans="1:20" s="41" customFormat="1" ht="42" customHeight="1" thickBot="1" x14ac:dyDescent="0.25">
      <c r="A160" s="592" t="s">
        <v>187</v>
      </c>
      <c r="B160" s="593"/>
      <c r="C160" s="593"/>
      <c r="D160" s="593"/>
      <c r="E160" s="594"/>
      <c r="F160" s="99"/>
      <c r="G160" s="99"/>
      <c r="H160" s="99"/>
      <c r="I160" s="99"/>
      <c r="J160" s="99"/>
      <c r="K160" s="99"/>
      <c r="L160" s="99"/>
      <c r="M160" s="99"/>
      <c r="N160" s="99"/>
      <c r="O160" s="99"/>
      <c r="P160" s="99"/>
      <c r="Q160" s="99"/>
      <c r="R160" s="99"/>
      <c r="S160" s="99"/>
      <c r="T160" s="99"/>
    </row>
    <row r="161" spans="1:20" s="41" customFormat="1" ht="12.75" x14ac:dyDescent="0.2">
      <c r="A161" s="259"/>
      <c r="B161" s="101"/>
      <c r="C161" s="109"/>
      <c r="D161" s="108"/>
      <c r="E161" s="260"/>
      <c r="F161" s="99"/>
      <c r="G161" s="99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</row>
    <row r="162" spans="1:20" s="41" customFormat="1" ht="13.5" thickBot="1" x14ac:dyDescent="0.25">
      <c r="A162" s="255" t="s">
        <v>283</v>
      </c>
      <c r="B162" s="101"/>
      <c r="C162" s="102"/>
      <c r="D162" s="100"/>
      <c r="E162" s="131"/>
      <c r="F162" s="99"/>
      <c r="G162" s="99"/>
      <c r="H162" s="99"/>
      <c r="I162" s="99"/>
      <c r="J162" s="99"/>
      <c r="K162" s="99"/>
      <c r="L162" s="99"/>
      <c r="M162" s="99"/>
      <c r="N162" s="99"/>
      <c r="O162" s="99"/>
      <c r="P162" s="99"/>
      <c r="Q162" s="99"/>
      <c r="R162" s="99"/>
      <c r="S162" s="99"/>
      <c r="T162" s="99"/>
    </row>
    <row r="163" spans="1:20" s="41" customFormat="1" ht="13.5" thickBot="1" x14ac:dyDescent="0.25">
      <c r="A163" s="120" t="s">
        <v>85</v>
      </c>
      <c r="B163" s="87"/>
      <c r="C163" s="87"/>
      <c r="D163" s="87"/>
      <c r="E163" s="88"/>
      <c r="F163" s="99"/>
      <c r="G163" s="99"/>
      <c r="H163" s="99"/>
      <c r="I163" s="99"/>
      <c r="J163" s="99"/>
      <c r="K163" s="99"/>
      <c r="L163" s="99"/>
      <c r="M163" s="99"/>
      <c r="N163" s="99"/>
      <c r="O163" s="99"/>
      <c r="P163" s="99"/>
      <c r="Q163" s="99"/>
      <c r="R163" s="99"/>
      <c r="S163" s="99"/>
      <c r="T163" s="99"/>
    </row>
    <row r="164" spans="1:20" ht="39" customHeight="1" x14ac:dyDescent="0.25">
      <c r="A164" s="15" t="s">
        <v>285</v>
      </c>
      <c r="B164" s="15" t="s">
        <v>286</v>
      </c>
      <c r="C164" s="15" t="s">
        <v>287</v>
      </c>
      <c r="D164" s="15" t="s">
        <v>288</v>
      </c>
      <c r="E164" s="15" t="s">
        <v>289</v>
      </c>
      <c r="F164" s="2">
        <v>10.298183686151805</v>
      </c>
      <c r="G164" s="2">
        <v>2.9454663597675461</v>
      </c>
      <c r="H164" s="2">
        <v>1.0360177428453885</v>
      </c>
      <c r="I164" s="2">
        <v>0.31499674532720895</v>
      </c>
      <c r="J164" s="2">
        <v>0.50813465458108509</v>
      </c>
      <c r="K164">
        <v>0.10511568682258897</v>
      </c>
    </row>
    <row r="165" spans="1:20" x14ac:dyDescent="0.25">
      <c r="A165" s="16"/>
      <c r="B165" s="16"/>
      <c r="C165" s="16" t="s">
        <v>290</v>
      </c>
      <c r="D165" s="16" t="s">
        <v>291</v>
      </c>
      <c r="E165" s="16" t="s">
        <v>292</v>
      </c>
      <c r="F165" s="2"/>
      <c r="G165" s="2"/>
      <c r="H165" s="2"/>
      <c r="I165" s="2"/>
      <c r="J165" s="2"/>
    </row>
    <row r="166" spans="1:20" ht="25.5" x14ac:dyDescent="0.25">
      <c r="A166" s="38" t="str">
        <f>+'[1]CM.05-SERV.TER.'!$A$9</f>
        <v>Servicio por mantenimiento de  Equipos de computo.</v>
      </c>
      <c r="B166" s="33" t="str">
        <f>+'[1]CM.05-SERV.TER.'!$C$9</f>
        <v>servicio</v>
      </c>
      <c r="C166" s="34">
        <f t="shared" ref="C166:C171" si="6">E166/D166</f>
        <v>9.6642114171845029E-3</v>
      </c>
      <c r="D166" s="35">
        <f>+'[1]CM.05-SERV.TER.'!$D$9</f>
        <v>1065.5999999999999</v>
      </c>
      <c r="E166" s="36">
        <f>F164</f>
        <v>10.298183686151805</v>
      </c>
      <c r="F166" s="2"/>
      <c r="G166" s="2"/>
      <c r="H166" s="2"/>
      <c r="I166" s="2"/>
      <c r="J166" s="2"/>
    </row>
    <row r="167" spans="1:20" x14ac:dyDescent="0.25">
      <c r="A167" s="39" t="str">
        <f>+'[1]CM.05-SERV.TER.'!$A$10</f>
        <v>Servicio por  mantenimiento de Impresoras.</v>
      </c>
      <c r="B167" s="17" t="str">
        <f>+'[1]CM.05-SERV.TER.'!$C$10</f>
        <v>servicio</v>
      </c>
      <c r="C167" s="18">
        <f t="shared" si="6"/>
        <v>2.7890032759847992E-3</v>
      </c>
      <c r="D167" s="19">
        <f>+'[1]CM.05-SERV.TER.'!$D$10</f>
        <v>1056.0999999999999</v>
      </c>
      <c r="E167" s="20">
        <f>G164</f>
        <v>2.9454663597675461</v>
      </c>
      <c r="F167" s="2"/>
      <c r="G167" s="2"/>
      <c r="H167" s="2"/>
      <c r="I167" s="2"/>
      <c r="J167" s="2"/>
    </row>
    <row r="168" spans="1:20" ht="25.5" x14ac:dyDescent="0.25">
      <c r="A168" s="39" t="str">
        <f>+'[1]CM.05-SERV.TER.'!$A$11</f>
        <v>Servicio por mantenimiento de Modulos  de trabajo</v>
      </c>
      <c r="B168" s="17" t="str">
        <f>+'[1]CM.05-SERV.TER.'!$C$11</f>
        <v>servicio</v>
      </c>
      <c r="C168" s="18">
        <f t="shared" si="6"/>
        <v>5.4944959844481422E-3</v>
      </c>
      <c r="D168" s="19">
        <f>+'[1]CM.05-SERV.TER.'!$D$11</f>
        <v>188.55555555555554</v>
      </c>
      <c r="E168" s="20">
        <f>H164</f>
        <v>1.0360177428453885</v>
      </c>
      <c r="F168" s="2"/>
      <c r="G168" s="2"/>
      <c r="H168" s="2"/>
      <c r="I168" s="2"/>
      <c r="J168" s="2"/>
    </row>
    <row r="169" spans="1:20" x14ac:dyDescent="0.25">
      <c r="A169" s="39" t="str">
        <f>+'[1]CM.05-SERV.TER.'!$A$12</f>
        <v xml:space="preserve">Servicio por mantenimiento de escritorio </v>
      </c>
      <c r="B169" s="17" t="str">
        <f>+'[1]CM.05-SERV.TER.'!$C$12</f>
        <v>servicio</v>
      </c>
      <c r="C169" s="18">
        <f t="shared" si="6"/>
        <v>1.0765946510888696E-3</v>
      </c>
      <c r="D169" s="19">
        <f>+'[1]CM.05-SERV.TER.'!$D$12</f>
        <v>292.58620689655174</v>
      </c>
      <c r="E169" s="20">
        <f>I164</f>
        <v>0.31499674532720895</v>
      </c>
      <c r="F169" s="2"/>
      <c r="G169" s="2"/>
      <c r="H169" s="2"/>
      <c r="I169" s="2"/>
      <c r="J169" s="2"/>
    </row>
    <row r="170" spans="1:20" x14ac:dyDescent="0.25">
      <c r="A170" s="39" t="str">
        <f>+'[1]CM.05-SERV.TER.'!$A$13</f>
        <v xml:space="preserve">Servicio por mantenimiento de sillon </v>
      </c>
      <c r="B170" s="17" t="str">
        <f>+'[1]CM.05-SERV.TER.'!$C$13</f>
        <v>servicio</v>
      </c>
      <c r="C170" s="18">
        <f t="shared" si="6"/>
        <v>8.384072085014958E-4</v>
      </c>
      <c r="D170" s="19">
        <f>+'[1]CM.05-SERV.TER.'!$D$13</f>
        <v>606.07142857142856</v>
      </c>
      <c r="E170" s="20">
        <f>J164</f>
        <v>0.50813465458108509</v>
      </c>
      <c r="F170" s="2"/>
      <c r="G170" s="2"/>
      <c r="H170" s="2"/>
      <c r="I170" s="2"/>
      <c r="J170" s="2"/>
    </row>
    <row r="171" spans="1:20" ht="72" customHeight="1" x14ac:dyDescent="0.25">
      <c r="A171" s="40" t="str">
        <f>+'[1]CM.05-SERV.TER.'!$A$14</f>
        <v>Servicio por mantenimiento de armario</v>
      </c>
      <c r="B171" s="21" t="str">
        <f>+'[1]CM.05-SERV.TER.'!$C$14</f>
        <v>servicio</v>
      </c>
      <c r="C171" s="22">
        <f t="shared" si="6"/>
        <v>1.4742211823085547E-3</v>
      </c>
      <c r="D171" s="23">
        <f>+'[1]CM.05-SERV.TER.'!$D$14</f>
        <v>71.30252100840336</v>
      </c>
      <c r="E171" s="37">
        <f>K164</f>
        <v>0.10511568682258897</v>
      </c>
      <c r="F171" s="2"/>
      <c r="G171" s="2"/>
      <c r="H171" s="2"/>
      <c r="I171" s="2"/>
      <c r="J171" s="2"/>
    </row>
    <row r="172" spans="1:20" ht="25.5" customHeight="1" x14ac:dyDescent="0.25">
      <c r="A172" s="5"/>
      <c r="B172" s="6"/>
      <c r="C172" s="31" t="s">
        <v>293</v>
      </c>
      <c r="D172" s="32"/>
      <c r="E172" s="29">
        <f>+SUM(E166:E171)</f>
        <v>15.207914875495623</v>
      </c>
      <c r="F172" s="2"/>
      <c r="G172" s="2"/>
      <c r="H172" s="2"/>
      <c r="I172" s="2"/>
      <c r="J172" s="2"/>
    </row>
    <row r="173" spans="1:20" x14ac:dyDescent="0.25">
      <c r="A173" s="5"/>
      <c r="B173" s="6"/>
      <c r="C173" s="24" t="s">
        <v>294</v>
      </c>
      <c r="D173" s="25"/>
      <c r="E173" s="26">
        <v>30</v>
      </c>
      <c r="F173" s="2"/>
      <c r="G173" s="2"/>
      <c r="H173" s="2"/>
      <c r="I173" s="2"/>
      <c r="J173" s="2"/>
    </row>
    <row r="174" spans="1:20" x14ac:dyDescent="0.25">
      <c r="A174" s="5"/>
      <c r="B174" s="6"/>
      <c r="C174" s="27" t="s">
        <v>295</v>
      </c>
      <c r="D174" s="28"/>
      <c r="E174" s="29">
        <f>+E172/E173</f>
        <v>0.50693049584985406</v>
      </c>
      <c r="F174" s="2"/>
      <c r="G174" s="2"/>
      <c r="H174" s="2"/>
      <c r="I174" s="2"/>
      <c r="J174" s="2"/>
    </row>
    <row r="175" spans="1:20" ht="63.75" customHeight="1" x14ac:dyDescent="0.25"/>
    <row r="177" spans="1:20" ht="20.25" x14ac:dyDescent="0.25">
      <c r="A177" s="391" t="s">
        <v>279</v>
      </c>
      <c r="B177" s="391"/>
      <c r="C177" s="391"/>
      <c r="D177" s="391"/>
      <c r="E177" s="391"/>
      <c r="F177" s="1"/>
      <c r="G177" s="1"/>
      <c r="H177" s="2"/>
      <c r="I177" s="2"/>
      <c r="J177" s="2"/>
    </row>
    <row r="178" spans="1:20" x14ac:dyDescent="0.25">
      <c r="A178" s="3"/>
      <c r="B178" s="3"/>
      <c r="C178" s="3"/>
      <c r="D178" s="3"/>
      <c r="E178" s="3"/>
      <c r="F178" s="3"/>
      <c r="G178" s="3"/>
      <c r="H178" s="2"/>
      <c r="I178" s="2"/>
      <c r="J178" s="2"/>
    </row>
    <row r="179" spans="1:20" x14ac:dyDescent="0.25">
      <c r="A179" s="4"/>
      <c r="B179" s="4"/>
      <c r="C179" s="5"/>
      <c r="D179" s="6"/>
      <c r="E179" s="7"/>
      <c r="F179" s="2"/>
      <c r="G179" s="2"/>
      <c r="H179" s="2"/>
      <c r="I179" s="2"/>
      <c r="J179" s="2"/>
    </row>
    <row r="180" spans="1:20" ht="15.75" x14ac:dyDescent="0.25">
      <c r="A180" s="392" t="s">
        <v>280</v>
      </c>
      <c r="B180" s="392"/>
      <c r="C180" s="392"/>
      <c r="D180" s="392"/>
      <c r="E180" s="392"/>
      <c r="F180" s="2"/>
      <c r="G180" s="2"/>
      <c r="H180" s="2"/>
      <c r="I180" s="2"/>
      <c r="J180" s="2"/>
    </row>
    <row r="181" spans="1:20" ht="15.75" x14ac:dyDescent="0.25">
      <c r="A181" s="393" t="s">
        <v>281</v>
      </c>
      <c r="B181" s="393"/>
      <c r="C181" s="393"/>
      <c r="D181" s="393"/>
      <c r="E181" s="393"/>
      <c r="F181" s="2"/>
      <c r="G181" s="2"/>
      <c r="H181" s="2"/>
      <c r="I181" s="2"/>
      <c r="J181" s="2"/>
    </row>
    <row r="182" spans="1:20" s="41" customFormat="1" ht="13.5" thickBot="1" x14ac:dyDescent="0.25">
      <c r="A182" s="110" t="s">
        <v>282</v>
      </c>
      <c r="B182" s="111"/>
      <c r="C182" s="112"/>
      <c r="D182" s="110"/>
      <c r="E182" s="110"/>
      <c r="F182" s="99"/>
      <c r="G182" s="99"/>
      <c r="H182" s="99"/>
      <c r="I182" s="99"/>
      <c r="J182" s="99"/>
      <c r="K182" s="99"/>
      <c r="L182" s="99"/>
      <c r="M182" s="99"/>
      <c r="N182" s="99"/>
      <c r="O182" s="99"/>
      <c r="P182" s="99"/>
      <c r="Q182" s="99"/>
      <c r="R182" s="99"/>
      <c r="S182" s="99"/>
      <c r="T182" s="99"/>
    </row>
    <row r="183" spans="1:20" s="41" customFormat="1" ht="63" customHeight="1" thickBot="1" x14ac:dyDescent="0.25">
      <c r="A183" s="584" t="s">
        <v>271</v>
      </c>
      <c r="B183" s="585"/>
      <c r="C183" s="585"/>
      <c r="D183" s="585"/>
      <c r="E183" s="586"/>
      <c r="F183" s="99"/>
      <c r="G183" s="99"/>
      <c r="H183" s="99"/>
      <c r="I183" s="99"/>
      <c r="J183" s="99"/>
      <c r="K183" s="99"/>
      <c r="L183" s="99"/>
      <c r="M183" s="99"/>
      <c r="N183" s="99"/>
      <c r="O183" s="99"/>
      <c r="P183" s="99"/>
      <c r="Q183" s="99"/>
      <c r="R183" s="99"/>
      <c r="S183" s="99"/>
      <c r="T183" s="99"/>
    </row>
    <row r="184" spans="1:20" s="41" customFormat="1" ht="28.5" customHeight="1" x14ac:dyDescent="0.2">
      <c r="A184" s="178" t="s">
        <v>376</v>
      </c>
      <c r="B184" s="179"/>
      <c r="C184" s="179"/>
      <c r="D184" s="179"/>
      <c r="E184" s="222"/>
      <c r="F184" s="99"/>
      <c r="G184" s="99"/>
      <c r="H184" s="99"/>
      <c r="I184" s="99"/>
      <c r="J184" s="99"/>
      <c r="K184" s="99"/>
      <c r="L184" s="99"/>
      <c r="M184" s="99"/>
      <c r="N184" s="99"/>
      <c r="O184" s="99"/>
      <c r="P184" s="99"/>
      <c r="Q184" s="99"/>
      <c r="R184" s="99"/>
      <c r="S184" s="99"/>
      <c r="T184" s="99"/>
    </row>
    <row r="185" spans="1:20" s="41" customFormat="1" ht="12.75" x14ac:dyDescent="0.2">
      <c r="A185" s="259"/>
      <c r="B185" s="101"/>
      <c r="C185" s="109"/>
      <c r="D185" s="108"/>
      <c r="E185" s="260"/>
      <c r="F185" s="99"/>
      <c r="G185" s="99"/>
      <c r="H185" s="99"/>
      <c r="I185" s="99"/>
      <c r="J185" s="99"/>
      <c r="K185" s="99"/>
      <c r="L185" s="99"/>
      <c r="M185" s="99"/>
      <c r="N185" s="99"/>
      <c r="O185" s="99"/>
      <c r="P185" s="99"/>
      <c r="Q185" s="99"/>
      <c r="R185" s="99"/>
      <c r="S185" s="99"/>
      <c r="T185" s="99"/>
    </row>
    <row r="186" spans="1:20" s="41" customFormat="1" ht="13.5" thickBot="1" x14ac:dyDescent="0.25">
      <c r="A186" s="261" t="s">
        <v>283</v>
      </c>
      <c r="B186" s="173"/>
      <c r="C186" s="174"/>
      <c r="D186" s="172"/>
      <c r="E186" s="224"/>
      <c r="F186" s="99"/>
      <c r="G186" s="99"/>
      <c r="H186" s="99"/>
      <c r="I186" s="99"/>
      <c r="J186" s="99"/>
      <c r="K186" s="99"/>
      <c r="L186" s="99"/>
      <c r="M186" s="99"/>
      <c r="N186" s="99"/>
      <c r="O186" s="99"/>
      <c r="P186" s="99"/>
      <c r="Q186" s="99"/>
      <c r="R186" s="99"/>
      <c r="S186" s="99"/>
      <c r="T186" s="99"/>
    </row>
    <row r="187" spans="1:20" s="41" customFormat="1" ht="13.5" thickBot="1" x14ac:dyDescent="0.25">
      <c r="A187" s="120" t="s">
        <v>85</v>
      </c>
      <c r="B187" s="87"/>
      <c r="C187" s="87"/>
      <c r="D187" s="87"/>
      <c r="E187" s="88"/>
      <c r="F187" s="99"/>
      <c r="G187" s="99"/>
      <c r="H187" s="99"/>
      <c r="I187" s="99"/>
      <c r="J187" s="99"/>
      <c r="K187" s="99"/>
      <c r="L187" s="99"/>
      <c r="M187" s="99"/>
      <c r="N187" s="99"/>
      <c r="O187" s="99"/>
      <c r="P187" s="99"/>
      <c r="Q187" s="99"/>
      <c r="R187" s="99"/>
      <c r="S187" s="99"/>
      <c r="T187" s="99"/>
    </row>
    <row r="188" spans="1:20" ht="15.75" thickBot="1" x14ac:dyDescent="0.3">
      <c r="A188" s="256"/>
      <c r="B188" s="257"/>
      <c r="C188" s="257"/>
      <c r="D188" s="257"/>
      <c r="E188" s="258"/>
      <c r="F188" s="2"/>
      <c r="G188" s="2"/>
      <c r="H188" s="2"/>
      <c r="I188" s="2"/>
      <c r="J188" s="2"/>
    </row>
    <row r="189" spans="1:20" ht="39" customHeight="1" x14ac:dyDescent="0.25">
      <c r="A189" s="254" t="s">
        <v>285</v>
      </c>
      <c r="B189" s="254" t="s">
        <v>286</v>
      </c>
      <c r="C189" s="254" t="s">
        <v>287</v>
      </c>
      <c r="D189" s="254" t="s">
        <v>288</v>
      </c>
      <c r="E189" s="254" t="s">
        <v>289</v>
      </c>
      <c r="F189" s="2">
        <v>10.298183686151805</v>
      </c>
      <c r="G189" s="2">
        <v>2.9454663597675461</v>
      </c>
      <c r="H189" s="2">
        <v>1.0360177428453885</v>
      </c>
      <c r="I189" s="2">
        <v>0.31499674532720895</v>
      </c>
      <c r="J189" s="2">
        <v>0.50813465458108509</v>
      </c>
      <c r="K189">
        <v>0.10511568682258897</v>
      </c>
    </row>
    <row r="190" spans="1:20" ht="15.75" customHeight="1" x14ac:dyDescent="0.25">
      <c r="A190" s="16"/>
      <c r="B190" s="16"/>
      <c r="C190" s="16" t="s">
        <v>290</v>
      </c>
      <c r="D190" s="16" t="s">
        <v>291</v>
      </c>
      <c r="E190" s="16" t="s">
        <v>292</v>
      </c>
      <c r="F190" s="2"/>
      <c r="G190" s="2"/>
      <c r="H190" s="2"/>
      <c r="I190" s="2"/>
      <c r="J190" s="2"/>
    </row>
    <row r="191" spans="1:20" ht="24" customHeight="1" x14ac:dyDescent="0.25">
      <c r="A191" s="38" t="str">
        <f>+'[1]CM.05-SERV.TER.'!$A$9</f>
        <v>Servicio por mantenimiento de  Equipos de computo.</v>
      </c>
      <c r="B191" s="33" t="str">
        <f>+'[1]CM.05-SERV.TER.'!$C$9</f>
        <v>servicio</v>
      </c>
      <c r="C191" s="34">
        <f t="shared" ref="C191:C196" si="7">E191/D191</f>
        <v>9.6642114171845029E-3</v>
      </c>
      <c r="D191" s="35">
        <f>+'[1]CM.05-SERV.TER.'!$D$9</f>
        <v>1065.5999999999999</v>
      </c>
      <c r="E191" s="36">
        <f>F189</f>
        <v>10.298183686151805</v>
      </c>
      <c r="F191" s="2"/>
      <c r="G191" s="2"/>
      <c r="H191" s="2"/>
      <c r="I191" s="2"/>
      <c r="J191" s="2"/>
    </row>
    <row r="192" spans="1:20" x14ac:dyDescent="0.25">
      <c r="A192" s="39" t="str">
        <f>+'[1]CM.05-SERV.TER.'!$A$10</f>
        <v>Servicio por  mantenimiento de Impresoras.</v>
      </c>
      <c r="B192" s="17" t="str">
        <f>+'[1]CM.05-SERV.TER.'!$C$10</f>
        <v>servicio</v>
      </c>
      <c r="C192" s="18">
        <f t="shared" si="7"/>
        <v>2.7890032759847992E-3</v>
      </c>
      <c r="D192" s="19">
        <f>+'[1]CM.05-SERV.TER.'!$D$10</f>
        <v>1056.0999999999999</v>
      </c>
      <c r="E192" s="20">
        <f>G189</f>
        <v>2.9454663597675461</v>
      </c>
      <c r="F192" s="2"/>
      <c r="G192" s="2"/>
      <c r="H192" s="2"/>
      <c r="I192" s="2"/>
      <c r="J192" s="2"/>
    </row>
    <row r="193" spans="1:20" ht="25.5" x14ac:dyDescent="0.25">
      <c r="A193" s="39" t="str">
        <f>+'[1]CM.05-SERV.TER.'!$A$11</f>
        <v>Servicio por mantenimiento de Modulos  de trabajo</v>
      </c>
      <c r="B193" s="17" t="str">
        <f>+'[1]CM.05-SERV.TER.'!$C$11</f>
        <v>servicio</v>
      </c>
      <c r="C193" s="18">
        <f t="shared" si="7"/>
        <v>5.4944959844481422E-3</v>
      </c>
      <c r="D193" s="19">
        <f>+'[1]CM.05-SERV.TER.'!$D$11</f>
        <v>188.55555555555554</v>
      </c>
      <c r="E193" s="20">
        <f>H189</f>
        <v>1.0360177428453885</v>
      </c>
      <c r="F193" s="2"/>
      <c r="G193" s="2"/>
      <c r="H193" s="2"/>
      <c r="I193" s="2"/>
      <c r="J193" s="2"/>
    </row>
    <row r="194" spans="1:20" x14ac:dyDescent="0.25">
      <c r="A194" s="39" t="str">
        <f>+'[1]CM.05-SERV.TER.'!$A$12</f>
        <v xml:space="preserve">Servicio por mantenimiento de escritorio </v>
      </c>
      <c r="B194" s="17" t="str">
        <f>+'[1]CM.05-SERV.TER.'!$C$12</f>
        <v>servicio</v>
      </c>
      <c r="C194" s="18">
        <f t="shared" si="7"/>
        <v>1.0765946510888696E-3</v>
      </c>
      <c r="D194" s="19">
        <f>+'[1]CM.05-SERV.TER.'!$D$12</f>
        <v>292.58620689655174</v>
      </c>
      <c r="E194" s="20">
        <f>I189</f>
        <v>0.31499674532720895</v>
      </c>
      <c r="F194" s="2"/>
      <c r="G194" s="2"/>
      <c r="H194" s="2"/>
      <c r="I194" s="2"/>
      <c r="J194" s="2"/>
    </row>
    <row r="195" spans="1:20" x14ac:dyDescent="0.25">
      <c r="A195" s="39" t="str">
        <f>+'[1]CM.05-SERV.TER.'!$A$13</f>
        <v xml:space="preserve">Servicio por mantenimiento de sillon </v>
      </c>
      <c r="B195" s="17" t="str">
        <f>+'[1]CM.05-SERV.TER.'!$C$13</f>
        <v>servicio</v>
      </c>
      <c r="C195" s="18">
        <f t="shared" si="7"/>
        <v>8.384072085014958E-4</v>
      </c>
      <c r="D195" s="19">
        <f>+'[1]CM.05-SERV.TER.'!$D$13</f>
        <v>606.07142857142856</v>
      </c>
      <c r="E195" s="20">
        <f>J189</f>
        <v>0.50813465458108509</v>
      </c>
      <c r="F195" s="2"/>
      <c r="G195" s="2"/>
      <c r="H195" s="2"/>
      <c r="I195" s="2"/>
      <c r="J195" s="2"/>
    </row>
    <row r="196" spans="1:20" ht="33" customHeight="1" x14ac:dyDescent="0.25">
      <c r="A196" s="40" t="str">
        <f>+'[1]CM.05-SERV.TER.'!$A$14</f>
        <v>Servicio por mantenimiento de armario</v>
      </c>
      <c r="B196" s="21" t="str">
        <f>+'[1]CM.05-SERV.TER.'!$C$14</f>
        <v>servicio</v>
      </c>
      <c r="C196" s="22">
        <f t="shared" si="7"/>
        <v>1.4742211823085547E-3</v>
      </c>
      <c r="D196" s="23">
        <f>+'[1]CM.05-SERV.TER.'!$D$14</f>
        <v>71.30252100840336</v>
      </c>
      <c r="E196" s="37">
        <f>K189</f>
        <v>0.10511568682258897</v>
      </c>
      <c r="F196" s="2"/>
      <c r="G196" s="2"/>
      <c r="H196" s="2"/>
      <c r="I196" s="2"/>
      <c r="J196" s="2"/>
    </row>
    <row r="197" spans="1:20" x14ac:dyDescent="0.25">
      <c r="A197" s="5"/>
      <c r="B197" s="6"/>
      <c r="C197" s="31" t="s">
        <v>293</v>
      </c>
      <c r="D197" s="32"/>
      <c r="E197" s="29">
        <f>+SUM(E191:E196)</f>
        <v>15.207914875495623</v>
      </c>
      <c r="F197" s="2"/>
      <c r="G197" s="2"/>
      <c r="H197" s="2"/>
      <c r="I197" s="2"/>
      <c r="J197" s="2"/>
    </row>
    <row r="198" spans="1:20" x14ac:dyDescent="0.25">
      <c r="A198" s="5"/>
      <c r="B198" s="6"/>
      <c r="C198" s="24" t="s">
        <v>294</v>
      </c>
      <c r="D198" s="25"/>
      <c r="E198" s="26">
        <v>30</v>
      </c>
      <c r="F198" s="2"/>
      <c r="G198" s="2"/>
      <c r="H198" s="2"/>
      <c r="I198" s="2"/>
      <c r="J198" s="2"/>
    </row>
    <row r="199" spans="1:20" x14ac:dyDescent="0.25">
      <c r="A199" s="5"/>
      <c r="B199" s="6"/>
      <c r="C199" s="27" t="s">
        <v>295</v>
      </c>
      <c r="D199" s="28"/>
      <c r="E199" s="29">
        <f>+E197/E198</f>
        <v>0.50693049584985406</v>
      </c>
      <c r="F199" s="2"/>
      <c r="G199" s="2"/>
      <c r="H199" s="2"/>
      <c r="I199" s="2"/>
      <c r="J199" s="2"/>
    </row>
    <row r="202" spans="1:20" ht="20.25" x14ac:dyDescent="0.25">
      <c r="A202" s="391" t="s">
        <v>279</v>
      </c>
      <c r="B202" s="391"/>
      <c r="C202" s="391"/>
      <c r="D202" s="391"/>
      <c r="E202" s="391"/>
    </row>
    <row r="203" spans="1:20" x14ac:dyDescent="0.25">
      <c r="A203" s="3"/>
      <c r="B203" s="3"/>
      <c r="C203" s="3"/>
      <c r="D203" s="3"/>
      <c r="E203" s="3"/>
    </row>
    <row r="204" spans="1:20" x14ac:dyDescent="0.25">
      <c r="A204" s="4"/>
      <c r="B204" s="4"/>
      <c r="C204" s="5"/>
      <c r="D204" s="6"/>
      <c r="E204" s="7"/>
    </row>
    <row r="205" spans="1:20" ht="15.75" x14ac:dyDescent="0.25">
      <c r="A205" s="392" t="s">
        <v>280</v>
      </c>
      <c r="B205" s="392"/>
      <c r="C205" s="392"/>
      <c r="D205" s="392"/>
      <c r="E205" s="392"/>
    </row>
    <row r="206" spans="1:20" ht="15.75" x14ac:dyDescent="0.25">
      <c r="A206" s="393" t="s">
        <v>281</v>
      </c>
      <c r="B206" s="393"/>
      <c r="C206" s="393"/>
      <c r="D206" s="393"/>
      <c r="E206" s="393"/>
    </row>
    <row r="207" spans="1:20" x14ac:dyDescent="0.25">
      <c r="A207" s="2"/>
      <c r="B207" s="8"/>
      <c r="C207" s="8"/>
      <c r="D207" s="2"/>
      <c r="E207" s="2"/>
    </row>
    <row r="208" spans="1:20" s="41" customFormat="1" ht="13.5" thickBot="1" x14ac:dyDescent="0.25">
      <c r="A208" s="110" t="s">
        <v>282</v>
      </c>
      <c r="B208" s="111"/>
      <c r="C208" s="112"/>
      <c r="D208" s="110"/>
      <c r="E208" s="110"/>
      <c r="F208" s="99"/>
      <c r="G208" s="99"/>
      <c r="H208" s="99"/>
      <c r="I208" s="99"/>
      <c r="J208" s="99"/>
      <c r="K208" s="99"/>
      <c r="L208" s="99"/>
      <c r="M208" s="99"/>
      <c r="N208" s="99"/>
      <c r="O208" s="99"/>
      <c r="P208" s="99"/>
      <c r="Q208" s="99"/>
      <c r="R208" s="99"/>
      <c r="S208" s="99"/>
      <c r="T208" s="99"/>
    </row>
    <row r="209" spans="1:20" s="41" customFormat="1" ht="36" customHeight="1" thickBot="1" x14ac:dyDescent="0.25">
      <c r="A209" s="584" t="s">
        <v>186</v>
      </c>
      <c r="B209" s="585"/>
      <c r="C209" s="585"/>
      <c r="D209" s="585"/>
      <c r="E209" s="586"/>
      <c r="F209" s="99"/>
      <c r="G209" s="99"/>
      <c r="H209" s="99"/>
      <c r="I209" s="99"/>
      <c r="J209" s="99"/>
      <c r="K209" s="99"/>
      <c r="L209" s="99"/>
      <c r="M209" s="99"/>
      <c r="N209" s="99"/>
      <c r="O209" s="99"/>
      <c r="P209" s="99"/>
      <c r="Q209" s="99"/>
      <c r="R209" s="99"/>
      <c r="S209" s="99"/>
      <c r="T209" s="99"/>
    </row>
    <row r="210" spans="1:20" s="41" customFormat="1" ht="29.25" customHeight="1" thickBot="1" x14ac:dyDescent="0.25">
      <c r="A210" s="146" t="s">
        <v>195</v>
      </c>
      <c r="B210" s="124"/>
      <c r="C210" s="124"/>
      <c r="D210" s="124"/>
      <c r="E210" s="142"/>
      <c r="F210" s="99"/>
      <c r="G210" s="99"/>
      <c r="H210" s="99"/>
      <c r="I210" s="99"/>
      <c r="J210" s="99"/>
      <c r="K210" s="99"/>
      <c r="L210" s="99"/>
      <c r="M210" s="99"/>
      <c r="N210" s="99"/>
      <c r="O210" s="99"/>
      <c r="P210" s="99"/>
      <c r="Q210" s="99"/>
      <c r="R210" s="99"/>
      <c r="S210" s="99"/>
      <c r="T210" s="99"/>
    </row>
    <row r="211" spans="1:20" s="41" customFormat="1" ht="12.75" x14ac:dyDescent="0.2">
      <c r="A211" s="262" t="s">
        <v>196</v>
      </c>
      <c r="B211" s="101"/>
      <c r="C211" s="109"/>
      <c r="D211" s="108"/>
      <c r="E211" s="260"/>
      <c r="F211" s="99"/>
      <c r="G211" s="99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  <c r="T211" s="99"/>
    </row>
    <row r="212" spans="1:20" s="41" customFormat="1" ht="12.75" x14ac:dyDescent="0.2">
      <c r="A212" s="259"/>
      <c r="B212" s="101"/>
      <c r="C212" s="109"/>
      <c r="D212" s="108"/>
      <c r="E212" s="260"/>
      <c r="F212" s="99"/>
      <c r="G212" s="99"/>
      <c r="H212" s="99"/>
      <c r="I212" s="99"/>
      <c r="J212" s="99"/>
      <c r="K212" s="99"/>
      <c r="L212" s="99"/>
      <c r="M212" s="99"/>
      <c r="N212" s="99"/>
      <c r="O212" s="99"/>
      <c r="P212" s="99"/>
      <c r="Q212" s="99"/>
      <c r="R212" s="99"/>
      <c r="S212" s="99"/>
      <c r="T212" s="99"/>
    </row>
    <row r="213" spans="1:20" s="41" customFormat="1" ht="13.5" thickBot="1" x14ac:dyDescent="0.25">
      <c r="A213" s="255" t="s">
        <v>283</v>
      </c>
      <c r="B213" s="101"/>
      <c r="C213" s="102"/>
      <c r="D213" s="100"/>
      <c r="E213" s="131"/>
      <c r="F213" s="99"/>
      <c r="G213" s="99"/>
      <c r="H213" s="99"/>
      <c r="I213" s="99"/>
      <c r="J213" s="99"/>
      <c r="K213" s="99"/>
      <c r="L213" s="99"/>
      <c r="M213" s="99"/>
      <c r="N213" s="99"/>
      <c r="O213" s="99"/>
      <c r="P213" s="99"/>
      <c r="Q213" s="99"/>
      <c r="R213" s="99"/>
      <c r="S213" s="99"/>
      <c r="T213" s="99"/>
    </row>
    <row r="214" spans="1:20" s="41" customFormat="1" ht="13.5" thickBot="1" x14ac:dyDescent="0.25">
      <c r="A214" s="120" t="s">
        <v>85</v>
      </c>
      <c r="B214" s="87"/>
      <c r="C214" s="87"/>
      <c r="D214" s="87"/>
      <c r="E214" s="129"/>
      <c r="F214" s="99"/>
      <c r="G214" s="99"/>
      <c r="H214" s="99"/>
      <c r="I214" s="99"/>
      <c r="J214" s="99"/>
      <c r="K214" s="99"/>
      <c r="L214" s="99"/>
      <c r="M214" s="99"/>
      <c r="N214" s="99"/>
      <c r="O214" s="99"/>
      <c r="P214" s="99"/>
      <c r="Q214" s="99"/>
      <c r="R214" s="99"/>
      <c r="S214" s="99"/>
      <c r="T214" s="99"/>
    </row>
    <row r="215" spans="1:20" ht="36" x14ac:dyDescent="0.25">
      <c r="A215" s="15" t="s">
        <v>285</v>
      </c>
      <c r="B215" s="15" t="s">
        <v>286</v>
      </c>
      <c r="C215" s="15" t="s">
        <v>287</v>
      </c>
      <c r="D215" s="15" t="s">
        <v>288</v>
      </c>
      <c r="E215" s="15" t="s">
        <v>289</v>
      </c>
      <c r="F215">
        <v>0.23721349036386372</v>
      </c>
      <c r="G215">
        <v>8.5389263682379757E-2</v>
      </c>
      <c r="H215">
        <v>2.5200174021367348E-2</v>
      </c>
      <c r="I215">
        <v>8.9176134296059407E-3</v>
      </c>
      <c r="J215">
        <v>2.5533193206023971E-2</v>
      </c>
      <c r="K215">
        <v>4.4225556982599142E-3</v>
      </c>
    </row>
    <row r="216" spans="1:20" x14ac:dyDescent="0.25">
      <c r="A216" s="16"/>
      <c r="B216" s="16"/>
      <c r="C216" s="16" t="s">
        <v>290</v>
      </c>
      <c r="D216" s="16" t="s">
        <v>291</v>
      </c>
      <c r="E216" s="16" t="s">
        <v>292</v>
      </c>
    </row>
    <row r="217" spans="1:20" ht="25.5" x14ac:dyDescent="0.25">
      <c r="A217" s="38" t="str">
        <f>+'[1]CM.05-SERV.TER.'!$A$9</f>
        <v>Servicio por mantenimiento de  Equipos de computo.</v>
      </c>
      <c r="B217" s="33" t="str">
        <f>+'[1]CM.05-SERV.TER.'!$C$9</f>
        <v>servicio</v>
      </c>
      <c r="C217" s="34">
        <f t="shared" ref="C217:C222" si="8">E217/D217</f>
        <v>2.2261025747359584E-4</v>
      </c>
      <c r="D217" s="35">
        <f>+'[1]CM.05-SERV.TER.'!$D$9</f>
        <v>1065.5999999999999</v>
      </c>
      <c r="E217" s="36">
        <f>F215</f>
        <v>0.23721349036386372</v>
      </c>
    </row>
    <row r="218" spans="1:20" x14ac:dyDescent="0.25">
      <c r="A218" s="39" t="str">
        <f>+'[1]CM.05-SERV.TER.'!$A$10</f>
        <v>Servicio por  mantenimiento de Impresoras.</v>
      </c>
      <c r="B218" s="17" t="str">
        <f>+'[1]CM.05-SERV.TER.'!$C$10</f>
        <v>servicio</v>
      </c>
      <c r="C218" s="18">
        <f t="shared" si="8"/>
        <v>8.0853388582880181E-5</v>
      </c>
      <c r="D218" s="19">
        <f>+'[1]CM.05-SERV.TER.'!$D$10</f>
        <v>1056.0999999999999</v>
      </c>
      <c r="E218" s="20">
        <f>G215</f>
        <v>8.5389263682379757E-2</v>
      </c>
    </row>
    <row r="219" spans="1:20" ht="25.5" x14ac:dyDescent="0.25">
      <c r="A219" s="39" t="str">
        <f>+'[1]CM.05-SERV.TER.'!$A$11</f>
        <v>Servicio por mantenimiento de Modulos  de trabajo</v>
      </c>
      <c r="B219" s="17" t="str">
        <f>+'[1]CM.05-SERV.TER.'!$C$11</f>
        <v>servicio</v>
      </c>
      <c r="C219" s="18">
        <f t="shared" si="8"/>
        <v>1.3364853635374551E-4</v>
      </c>
      <c r="D219" s="19">
        <f>+'[1]CM.05-SERV.TER.'!$D$11</f>
        <v>188.55555555555554</v>
      </c>
      <c r="E219" s="20">
        <f>H215</f>
        <v>2.5200174021367348E-2</v>
      </c>
    </row>
    <row r="220" spans="1:20" x14ac:dyDescent="0.25">
      <c r="A220" s="39" t="str">
        <f>+'[1]CM.05-SERV.TER.'!$A$12</f>
        <v xml:space="preserve">Servicio por mantenimiento de escritorio </v>
      </c>
      <c r="B220" s="17" t="str">
        <f>+'[1]CM.05-SERV.TER.'!$C$12</f>
        <v>servicio</v>
      </c>
      <c r="C220" s="18">
        <f t="shared" si="8"/>
        <v>3.0478584497179994E-5</v>
      </c>
      <c r="D220" s="19">
        <f>+'[1]CM.05-SERV.TER.'!$D$12</f>
        <v>292.58620689655174</v>
      </c>
      <c r="E220" s="20">
        <f>I215</f>
        <v>8.9176134296059407E-3</v>
      </c>
    </row>
    <row r="221" spans="1:20" x14ac:dyDescent="0.25">
      <c r="A221" s="39" t="str">
        <f>+'[1]CM.05-SERV.TER.'!$A$13</f>
        <v xml:space="preserve">Servicio por mantenimiento de sillon </v>
      </c>
      <c r="B221" s="17" t="str">
        <f>+'[1]CM.05-SERV.TER.'!$C$13</f>
        <v>servicio</v>
      </c>
      <c r="C221" s="18">
        <f t="shared" si="8"/>
        <v>4.2129016486073733E-5</v>
      </c>
      <c r="D221" s="19">
        <f>+'[1]CM.05-SERV.TER.'!$D$13</f>
        <v>606.07142857142856</v>
      </c>
      <c r="E221" s="20">
        <f>J215</f>
        <v>2.5533193206023971E-2</v>
      </c>
    </row>
    <row r="222" spans="1:20" x14ac:dyDescent="0.25">
      <c r="A222" s="40" t="str">
        <f>+'[1]CM.05-SERV.TER.'!$A$14</f>
        <v>Servicio por mantenimiento de armario</v>
      </c>
      <c r="B222" s="21" t="str">
        <f>+'[1]CM.05-SERV.TER.'!$C$14</f>
        <v>servicio</v>
      </c>
      <c r="C222" s="22">
        <f t="shared" si="8"/>
        <v>6.2025236074593959E-5</v>
      </c>
      <c r="D222" s="23">
        <f>+'[1]CM.05-SERV.TER.'!$D$14</f>
        <v>71.30252100840336</v>
      </c>
      <c r="E222" s="37">
        <f>K215</f>
        <v>4.4225556982599142E-3</v>
      </c>
    </row>
    <row r="223" spans="1:20" x14ac:dyDescent="0.25">
      <c r="A223" s="5"/>
      <c r="B223" s="6"/>
      <c r="C223" s="31" t="s">
        <v>293</v>
      </c>
      <c r="D223" s="32"/>
      <c r="E223" s="29">
        <f>+SUM(E217:E222)</f>
        <v>0.3866762904015007</v>
      </c>
    </row>
    <row r="224" spans="1:20" x14ac:dyDescent="0.25">
      <c r="A224" s="5"/>
      <c r="B224" s="6"/>
      <c r="C224" s="24" t="s">
        <v>294</v>
      </c>
      <c r="D224" s="25"/>
      <c r="E224" s="26">
        <v>2</v>
      </c>
    </row>
    <row r="225" spans="1:20" x14ac:dyDescent="0.25">
      <c r="A225" s="5"/>
      <c r="B225" s="6"/>
      <c r="C225" s="27" t="s">
        <v>295</v>
      </c>
      <c r="D225" s="28"/>
      <c r="E225" s="29">
        <f>+E223/E224</f>
        <v>0.19333814520075035</v>
      </c>
    </row>
    <row r="228" spans="1:20" ht="20.25" x14ac:dyDescent="0.25">
      <c r="A228" s="391" t="s">
        <v>279</v>
      </c>
      <c r="B228" s="391"/>
      <c r="C228" s="391"/>
      <c r="D228" s="391"/>
      <c r="E228" s="391"/>
    </row>
    <row r="229" spans="1:20" x14ac:dyDescent="0.25">
      <c r="A229" s="3"/>
      <c r="B229" s="3"/>
      <c r="C229" s="3"/>
      <c r="D229" s="3"/>
      <c r="E229" s="3"/>
    </row>
    <row r="230" spans="1:20" x14ac:dyDescent="0.25">
      <c r="A230" s="4"/>
      <c r="B230" s="4"/>
      <c r="C230" s="5"/>
      <c r="D230" s="6"/>
      <c r="E230" s="7"/>
    </row>
    <row r="231" spans="1:20" ht="15.75" x14ac:dyDescent="0.25">
      <c r="A231" s="392" t="s">
        <v>280</v>
      </c>
      <c r="B231" s="392"/>
      <c r="C231" s="392"/>
      <c r="D231" s="392"/>
      <c r="E231" s="392"/>
    </row>
    <row r="232" spans="1:20" ht="15.75" x14ac:dyDescent="0.25">
      <c r="A232" s="393" t="s">
        <v>281</v>
      </c>
      <c r="B232" s="393"/>
      <c r="C232" s="393"/>
      <c r="D232" s="393"/>
      <c r="E232" s="393"/>
    </row>
    <row r="233" spans="1:20" x14ac:dyDescent="0.25">
      <c r="A233" s="2"/>
      <c r="B233" s="8"/>
      <c r="C233" s="8"/>
      <c r="D233" s="2"/>
      <c r="E233" s="2"/>
    </row>
    <row r="234" spans="1:20" s="41" customFormat="1" ht="13.5" thickBot="1" x14ac:dyDescent="0.25">
      <c r="A234" s="110" t="s">
        <v>282</v>
      </c>
      <c r="B234" s="111"/>
      <c r="C234" s="112"/>
      <c r="D234" s="110"/>
      <c r="E234" s="110"/>
      <c r="F234" s="99"/>
      <c r="G234" s="99"/>
      <c r="H234" s="99"/>
      <c r="I234" s="99"/>
      <c r="J234" s="99"/>
      <c r="K234" s="99"/>
      <c r="L234" s="99"/>
      <c r="M234" s="99"/>
      <c r="N234" s="99"/>
      <c r="O234" s="99"/>
      <c r="P234" s="99"/>
      <c r="Q234" s="99"/>
      <c r="R234" s="99"/>
      <c r="S234" s="99"/>
      <c r="T234" s="99"/>
    </row>
    <row r="235" spans="1:20" s="41" customFormat="1" ht="43.5" customHeight="1" thickBot="1" x14ac:dyDescent="0.25">
      <c r="A235" s="584" t="s">
        <v>184</v>
      </c>
      <c r="B235" s="585"/>
      <c r="C235" s="585"/>
      <c r="D235" s="585"/>
      <c r="E235" s="586"/>
      <c r="F235" s="99"/>
      <c r="G235" s="99"/>
      <c r="H235" s="99"/>
      <c r="I235" s="99"/>
      <c r="J235" s="99"/>
      <c r="K235" s="99"/>
      <c r="L235" s="99"/>
      <c r="M235" s="99"/>
      <c r="N235" s="99"/>
      <c r="O235" s="99"/>
      <c r="P235" s="99"/>
      <c r="Q235" s="99"/>
      <c r="R235" s="99"/>
      <c r="S235" s="99"/>
      <c r="T235" s="99"/>
    </row>
    <row r="236" spans="1:20" s="41" customFormat="1" ht="29.25" customHeight="1" thickBot="1" x14ac:dyDescent="0.25">
      <c r="A236" s="146" t="s">
        <v>189</v>
      </c>
      <c r="B236" s="124"/>
      <c r="C236" s="124"/>
      <c r="D236" s="124"/>
      <c r="E236" s="142"/>
      <c r="F236" s="99"/>
      <c r="G236" s="99"/>
      <c r="H236" s="99"/>
      <c r="I236" s="99"/>
      <c r="J236" s="99"/>
      <c r="K236" s="99"/>
      <c r="L236" s="99"/>
      <c r="M236" s="99"/>
      <c r="N236" s="99"/>
      <c r="O236" s="99"/>
      <c r="P236" s="99"/>
      <c r="Q236" s="99"/>
      <c r="R236" s="99"/>
      <c r="S236" s="99"/>
      <c r="T236" s="99"/>
    </row>
    <row r="237" spans="1:20" s="41" customFormat="1" ht="29.25" customHeight="1" x14ac:dyDescent="0.2">
      <c r="A237" s="230" t="s">
        <v>197</v>
      </c>
      <c r="B237" s="147"/>
      <c r="C237" s="147"/>
      <c r="D237" s="147"/>
      <c r="E237" s="231"/>
      <c r="F237" s="99"/>
      <c r="G237" s="99"/>
      <c r="H237" s="99"/>
      <c r="I237" s="99"/>
      <c r="J237" s="99"/>
      <c r="K237" s="99"/>
      <c r="L237" s="99"/>
      <c r="M237" s="99"/>
      <c r="N237" s="99"/>
      <c r="O237" s="99"/>
      <c r="P237" s="99"/>
      <c r="Q237" s="99"/>
      <c r="R237" s="99"/>
      <c r="S237" s="99"/>
      <c r="T237" s="99"/>
    </row>
    <row r="238" spans="1:20" s="41" customFormat="1" ht="12.75" x14ac:dyDescent="0.2">
      <c r="A238" s="259"/>
      <c r="B238" s="101"/>
      <c r="C238" s="109"/>
      <c r="D238" s="108"/>
      <c r="E238" s="260"/>
      <c r="F238" s="99"/>
      <c r="G238" s="99"/>
      <c r="H238" s="99"/>
      <c r="I238" s="99"/>
      <c r="J238" s="99"/>
      <c r="K238" s="99"/>
      <c r="L238" s="99"/>
      <c r="M238" s="99"/>
      <c r="N238" s="99"/>
      <c r="O238" s="99"/>
      <c r="P238" s="99"/>
      <c r="Q238" s="99"/>
      <c r="R238" s="99"/>
      <c r="S238" s="99"/>
      <c r="T238" s="99"/>
    </row>
    <row r="239" spans="1:20" s="41" customFormat="1" ht="13.5" thickBot="1" x14ac:dyDescent="0.25">
      <c r="A239" s="255" t="s">
        <v>283</v>
      </c>
      <c r="B239" s="101"/>
      <c r="C239" s="102"/>
      <c r="D239" s="100"/>
      <c r="E239" s="131"/>
      <c r="F239" s="99"/>
      <c r="G239" s="99"/>
      <c r="H239" s="99"/>
      <c r="I239" s="99"/>
      <c r="J239" s="99"/>
      <c r="K239" s="99"/>
      <c r="L239" s="99"/>
      <c r="M239" s="99"/>
      <c r="N239" s="99"/>
      <c r="O239" s="99"/>
      <c r="P239" s="99"/>
      <c r="Q239" s="99"/>
      <c r="R239" s="99"/>
      <c r="S239" s="99"/>
      <c r="T239" s="99"/>
    </row>
    <row r="240" spans="1:20" s="41" customFormat="1" ht="13.5" thickBot="1" x14ac:dyDescent="0.25">
      <c r="A240" s="120" t="s">
        <v>85</v>
      </c>
      <c r="B240" s="87"/>
      <c r="C240" s="87"/>
      <c r="D240" s="87"/>
      <c r="E240" s="88"/>
      <c r="F240" s="99"/>
      <c r="G240" s="99"/>
      <c r="H240" s="99"/>
      <c r="I240" s="99"/>
      <c r="J240" s="99"/>
      <c r="K240" s="99"/>
      <c r="L240" s="99"/>
      <c r="M240" s="99"/>
      <c r="N240" s="99"/>
      <c r="O240" s="99"/>
      <c r="P240" s="99"/>
      <c r="Q240" s="99"/>
      <c r="R240" s="99"/>
      <c r="S240" s="99"/>
      <c r="T240" s="99"/>
    </row>
    <row r="241" spans="1:11" ht="36" x14ac:dyDescent="0.25">
      <c r="A241" s="15" t="s">
        <v>285</v>
      </c>
      <c r="B241" s="15" t="s">
        <v>286</v>
      </c>
      <c r="C241" s="15" t="s">
        <v>287</v>
      </c>
      <c r="D241" s="15" t="s">
        <v>288</v>
      </c>
      <c r="E241" s="15" t="s">
        <v>289</v>
      </c>
      <c r="F241">
        <v>0.61721581726922758</v>
      </c>
      <c r="G241">
        <v>0.16258494860926581</v>
      </c>
      <c r="H241">
        <v>5.2601933974815308E-2</v>
      </c>
      <c r="I241">
        <v>1.9737466795762354E-2</v>
      </c>
      <c r="J241">
        <v>3.3004044339798651E-2</v>
      </c>
      <c r="K241">
        <v>5.2397988995265734E-3</v>
      </c>
    </row>
    <row r="242" spans="1:11" x14ac:dyDescent="0.25">
      <c r="A242" s="16"/>
      <c r="B242" s="16"/>
      <c r="C242" s="16" t="s">
        <v>290</v>
      </c>
      <c r="D242" s="16" t="s">
        <v>291</v>
      </c>
      <c r="E242" s="16" t="s">
        <v>292</v>
      </c>
    </row>
    <row r="243" spans="1:11" ht="25.5" x14ac:dyDescent="0.25">
      <c r="A243" s="38" t="str">
        <f>+'[1]CM.05-SERV.TER.'!$A$9</f>
        <v>Servicio por mantenimiento de  Equipos de computo.</v>
      </c>
      <c r="B243" s="33" t="str">
        <f>+'[1]CM.05-SERV.TER.'!$C$9</f>
        <v>servicio</v>
      </c>
      <c r="C243" s="34">
        <f t="shared" ref="C243:C248" si="9">E243/D243</f>
        <v>5.7921904773763856E-4</v>
      </c>
      <c r="D243" s="35">
        <f>+'[1]CM.05-SERV.TER.'!$D$9</f>
        <v>1065.5999999999999</v>
      </c>
      <c r="E243" s="36">
        <f>F241</f>
        <v>0.61721581726922758</v>
      </c>
    </row>
    <row r="244" spans="1:11" x14ac:dyDescent="0.25">
      <c r="A244" s="39" t="str">
        <f>+'[1]CM.05-SERV.TER.'!$A$10</f>
        <v>Servicio por  mantenimiento de Impresoras.</v>
      </c>
      <c r="B244" s="17" t="str">
        <f>+'[1]CM.05-SERV.TER.'!$C$10</f>
        <v>servicio</v>
      </c>
      <c r="C244" s="18">
        <f t="shared" si="9"/>
        <v>1.5394844106549174E-4</v>
      </c>
      <c r="D244" s="19">
        <f>+'[1]CM.05-SERV.TER.'!$D$10</f>
        <v>1056.0999999999999</v>
      </c>
      <c r="E244" s="20">
        <f>G241</f>
        <v>0.16258494860926581</v>
      </c>
    </row>
    <row r="245" spans="1:11" ht="25.5" x14ac:dyDescent="0.25">
      <c r="A245" s="39" t="str">
        <f>+'[1]CM.05-SERV.TER.'!$A$11</f>
        <v>Servicio por mantenimiento de Modulos  de trabajo</v>
      </c>
      <c r="B245" s="17" t="str">
        <f>+'[1]CM.05-SERV.TER.'!$C$11</f>
        <v>servicio</v>
      </c>
      <c r="C245" s="18">
        <f t="shared" si="9"/>
        <v>2.7897313245335169E-4</v>
      </c>
      <c r="D245" s="19">
        <f>+'[1]CM.05-SERV.TER.'!$D$11</f>
        <v>188.55555555555554</v>
      </c>
      <c r="E245" s="20">
        <f>H241</f>
        <v>5.2601933974815308E-2</v>
      </c>
    </row>
    <row r="246" spans="1:11" x14ac:dyDescent="0.25">
      <c r="A246" s="39" t="str">
        <f>+'[1]CM.05-SERV.TER.'!$A$12</f>
        <v xml:space="preserve">Servicio por mantenimiento de escritorio </v>
      </c>
      <c r="B246" s="17" t="str">
        <f>+'[1]CM.05-SERV.TER.'!$C$12</f>
        <v>servicio</v>
      </c>
      <c r="C246" s="18">
        <f t="shared" si="9"/>
        <v>6.7458637251279703E-5</v>
      </c>
      <c r="D246" s="19">
        <f>+'[1]CM.05-SERV.TER.'!$D$12</f>
        <v>292.58620689655174</v>
      </c>
      <c r="E246" s="20">
        <f>I241</f>
        <v>1.9737466795762354E-2</v>
      </c>
    </row>
    <row r="247" spans="1:11" x14ac:dyDescent="0.25">
      <c r="A247" s="39" t="str">
        <f>+'[1]CM.05-SERV.TER.'!$A$13</f>
        <v xml:space="preserve">Servicio por mantenimiento de sillon </v>
      </c>
      <c r="B247" s="17" t="str">
        <f>+'[1]CM.05-SERV.TER.'!$C$13</f>
        <v>servicio</v>
      </c>
      <c r="C247" s="18">
        <f t="shared" si="9"/>
        <v>5.4455700737440322E-5</v>
      </c>
      <c r="D247" s="19">
        <f>+'[1]CM.05-SERV.TER.'!$D$13</f>
        <v>606.07142857142856</v>
      </c>
      <c r="E247" s="20">
        <f>J241</f>
        <v>3.3004044339798651E-2</v>
      </c>
    </row>
    <row r="248" spans="1:11" x14ac:dyDescent="0.25">
      <c r="A248" s="40" t="str">
        <f>+'[1]CM.05-SERV.TER.'!$A$14</f>
        <v>Servicio por mantenimiento de armario</v>
      </c>
      <c r="B248" s="21" t="str">
        <f>+'[1]CM.05-SERV.TER.'!$C$14</f>
        <v>servicio</v>
      </c>
      <c r="C248" s="22">
        <f t="shared" si="9"/>
        <v>7.3486867300372682E-5</v>
      </c>
      <c r="D248" s="23">
        <f>+'[1]CM.05-SERV.TER.'!$D$14</f>
        <v>71.30252100840336</v>
      </c>
      <c r="E248" s="37">
        <f>K241</f>
        <v>5.2397988995265734E-3</v>
      </c>
    </row>
    <row r="249" spans="1:11" x14ac:dyDescent="0.25">
      <c r="A249" s="5"/>
      <c r="B249" s="6"/>
      <c r="C249" s="31" t="s">
        <v>293</v>
      </c>
      <c r="D249" s="32"/>
      <c r="E249" s="29">
        <f>+SUM(E243:E248)</f>
        <v>0.89038400988839617</v>
      </c>
    </row>
    <row r="250" spans="1:11" x14ac:dyDescent="0.25">
      <c r="A250" s="5"/>
      <c r="B250" s="6"/>
      <c r="C250" s="24" t="s">
        <v>294</v>
      </c>
      <c r="D250" s="25"/>
      <c r="E250" s="26">
        <v>2</v>
      </c>
    </row>
    <row r="251" spans="1:11" x14ac:dyDescent="0.25">
      <c r="A251" s="5"/>
      <c r="B251" s="6"/>
      <c r="C251" s="27" t="s">
        <v>295</v>
      </c>
      <c r="D251" s="28"/>
      <c r="E251" s="29">
        <f>+E249/E250</f>
        <v>0.44519200494419808</v>
      </c>
    </row>
    <row r="254" spans="1:11" ht="20.25" x14ac:dyDescent="0.25">
      <c r="A254" s="391" t="s">
        <v>279</v>
      </c>
      <c r="B254" s="391"/>
      <c r="C254" s="391"/>
      <c r="D254" s="391"/>
      <c r="E254" s="391"/>
    </row>
    <row r="255" spans="1:11" x14ac:dyDescent="0.25">
      <c r="A255" s="3"/>
      <c r="B255" s="3"/>
      <c r="C255" s="3"/>
      <c r="D255" s="3"/>
      <c r="E255" s="3"/>
    </row>
    <row r="256" spans="1:11" x14ac:dyDescent="0.25">
      <c r="A256" s="4"/>
      <c r="B256" s="4"/>
      <c r="C256" s="5"/>
      <c r="D256" s="6"/>
      <c r="E256" s="7"/>
    </row>
    <row r="257" spans="1:20" ht="15.75" x14ac:dyDescent="0.25">
      <c r="A257" s="392" t="s">
        <v>280</v>
      </c>
      <c r="B257" s="392"/>
      <c r="C257" s="392"/>
      <c r="D257" s="392"/>
      <c r="E257" s="392"/>
    </row>
    <row r="258" spans="1:20" ht="15.75" x14ac:dyDescent="0.25">
      <c r="A258" s="393" t="s">
        <v>281</v>
      </c>
      <c r="B258" s="393"/>
      <c r="C258" s="393"/>
      <c r="D258" s="393"/>
      <c r="E258" s="393"/>
    </row>
    <row r="259" spans="1:20" x14ac:dyDescent="0.25">
      <c r="A259" s="2"/>
      <c r="B259" s="8"/>
      <c r="C259" s="8"/>
      <c r="D259" s="2"/>
      <c r="E259" s="2"/>
    </row>
    <row r="260" spans="1:20" s="41" customFormat="1" ht="13.5" thickBot="1" x14ac:dyDescent="0.25">
      <c r="A260" s="110" t="s">
        <v>282</v>
      </c>
      <c r="B260" s="111"/>
      <c r="C260" s="112"/>
      <c r="D260" s="110"/>
      <c r="E260" s="110"/>
      <c r="F260" s="113"/>
      <c r="G260" s="113"/>
      <c r="H260" s="113"/>
      <c r="I260" s="114"/>
      <c r="J260" s="115"/>
      <c r="K260" s="99"/>
      <c r="L260" s="99"/>
      <c r="M260" s="99"/>
      <c r="N260" s="99"/>
      <c r="O260" s="99"/>
      <c r="P260" s="99"/>
      <c r="Q260" s="99"/>
      <c r="R260" s="99"/>
      <c r="S260" s="99"/>
      <c r="T260" s="99"/>
    </row>
    <row r="261" spans="1:20" s="41" customFormat="1" ht="53.25" customHeight="1" thickBot="1" x14ac:dyDescent="0.25">
      <c r="A261" s="584" t="s">
        <v>184</v>
      </c>
      <c r="B261" s="585"/>
      <c r="C261" s="585"/>
      <c r="D261" s="585"/>
      <c r="E261" s="586"/>
      <c r="F261" s="99"/>
      <c r="G261" s="99"/>
      <c r="H261" s="99"/>
      <c r="I261" s="99"/>
      <c r="J261" s="99"/>
      <c r="K261" s="99"/>
      <c r="L261" s="99"/>
      <c r="M261" s="99"/>
      <c r="N261" s="99"/>
      <c r="O261" s="99"/>
      <c r="P261" s="99"/>
      <c r="Q261" s="99"/>
      <c r="R261" s="99"/>
      <c r="S261" s="99"/>
      <c r="T261" s="99"/>
    </row>
    <row r="262" spans="1:20" s="41" customFormat="1" ht="27" customHeight="1" thickBot="1" x14ac:dyDescent="0.25">
      <c r="A262" s="146" t="s">
        <v>189</v>
      </c>
      <c r="B262" s="124"/>
      <c r="C262" s="124"/>
      <c r="D262" s="124"/>
      <c r="E262" s="142"/>
      <c r="F262" s="99"/>
      <c r="G262" s="99"/>
      <c r="H262" s="99"/>
      <c r="I262" s="99"/>
      <c r="J262" s="99"/>
      <c r="K262" s="99"/>
      <c r="L262" s="99"/>
      <c r="M262" s="99"/>
      <c r="N262" s="99"/>
      <c r="O262" s="99"/>
      <c r="P262" s="99"/>
      <c r="Q262" s="99"/>
      <c r="R262" s="99"/>
      <c r="S262" s="99"/>
      <c r="T262" s="99"/>
    </row>
    <row r="263" spans="1:20" s="41" customFormat="1" ht="27" customHeight="1" x14ac:dyDescent="0.2">
      <c r="A263" s="230" t="s">
        <v>190</v>
      </c>
      <c r="B263" s="147"/>
      <c r="C263" s="147"/>
      <c r="D263" s="147"/>
      <c r="E263" s="231"/>
      <c r="F263" s="99"/>
      <c r="G263" s="99"/>
      <c r="H263" s="99"/>
      <c r="I263" s="99"/>
      <c r="J263" s="99"/>
      <c r="K263" s="99"/>
      <c r="L263" s="99"/>
      <c r="M263" s="99"/>
      <c r="N263" s="99"/>
      <c r="O263" s="99"/>
      <c r="P263" s="99"/>
      <c r="Q263" s="99"/>
      <c r="R263" s="99"/>
      <c r="S263" s="99"/>
      <c r="T263" s="99"/>
    </row>
    <row r="264" spans="1:20" s="41" customFormat="1" ht="12.75" x14ac:dyDescent="0.2">
      <c r="A264" s="259"/>
      <c r="B264" s="101"/>
      <c r="C264" s="109"/>
      <c r="D264" s="108"/>
      <c r="E264" s="260"/>
      <c r="F264" s="99"/>
      <c r="G264" s="99"/>
      <c r="H264" s="99"/>
      <c r="I264" s="99"/>
      <c r="J264" s="99"/>
      <c r="K264" s="99"/>
      <c r="L264" s="99"/>
      <c r="M264" s="99"/>
      <c r="N264" s="99"/>
      <c r="O264" s="99"/>
      <c r="P264" s="99"/>
      <c r="Q264" s="99"/>
      <c r="R264" s="99"/>
      <c r="S264" s="99"/>
      <c r="T264" s="99"/>
    </row>
    <row r="265" spans="1:20" s="41" customFormat="1" ht="13.5" thickBot="1" x14ac:dyDescent="0.25">
      <c r="A265" s="255" t="s">
        <v>283</v>
      </c>
      <c r="B265" s="101"/>
      <c r="C265" s="102"/>
      <c r="D265" s="100"/>
      <c r="E265" s="131"/>
      <c r="F265" s="99"/>
      <c r="G265" s="99"/>
      <c r="H265" s="99"/>
      <c r="I265" s="99"/>
      <c r="J265" s="99"/>
      <c r="K265" s="99"/>
      <c r="L265" s="99"/>
      <c r="M265" s="99"/>
      <c r="N265" s="99"/>
      <c r="O265" s="99"/>
      <c r="P265" s="99"/>
      <c r="Q265" s="99"/>
      <c r="R265" s="99"/>
      <c r="S265" s="99"/>
      <c r="T265" s="99"/>
    </row>
    <row r="266" spans="1:20" s="41" customFormat="1" ht="13.5" thickBot="1" x14ac:dyDescent="0.25">
      <c r="A266" s="120" t="s">
        <v>85</v>
      </c>
      <c r="B266" s="87"/>
      <c r="C266" s="87"/>
      <c r="D266" s="88"/>
      <c r="E266" s="88"/>
      <c r="F266" s="99"/>
      <c r="G266" s="99"/>
      <c r="H266" s="99"/>
      <c r="I266" s="99"/>
      <c r="J266" s="99"/>
      <c r="K266" s="99"/>
      <c r="L266" s="99"/>
      <c r="M266" s="99"/>
      <c r="N266" s="99"/>
      <c r="O266" s="99"/>
      <c r="P266" s="99"/>
      <c r="Q266" s="99"/>
      <c r="R266" s="99"/>
      <c r="S266" s="99"/>
      <c r="T266" s="99"/>
    </row>
    <row r="267" spans="1:20" ht="36" x14ac:dyDescent="0.25">
      <c r="A267" s="15" t="s">
        <v>285</v>
      </c>
      <c r="B267" s="15" t="s">
        <v>286</v>
      </c>
      <c r="C267" s="15" t="s">
        <v>287</v>
      </c>
      <c r="D267" s="15" t="s">
        <v>288</v>
      </c>
      <c r="E267" s="15" t="s">
        <v>289</v>
      </c>
      <c r="F267">
        <v>0.23629168985979732</v>
      </c>
      <c r="G267">
        <v>8.4475681182056436E-2</v>
      </c>
      <c r="H267">
        <v>2.4710842359893164E-2</v>
      </c>
      <c r="I267">
        <v>8.9176134296059407E-3</v>
      </c>
      <c r="J267">
        <v>2.5533193206023971E-2</v>
      </c>
      <c r="K267">
        <v>4.3608752367295545E-3</v>
      </c>
    </row>
    <row r="268" spans="1:20" x14ac:dyDescent="0.25">
      <c r="A268" s="16"/>
      <c r="B268" s="16"/>
      <c r="C268" s="16" t="s">
        <v>290</v>
      </c>
      <c r="D268" s="16" t="s">
        <v>291</v>
      </c>
      <c r="E268" s="16" t="s">
        <v>292</v>
      </c>
    </row>
    <row r="269" spans="1:20" ht="25.5" x14ac:dyDescent="0.25">
      <c r="A269" s="38" t="str">
        <f>+'[1]CM.05-SERV.TER.'!$A$9</f>
        <v>Servicio por mantenimiento de  Equipos de computo.</v>
      </c>
      <c r="B269" s="33" t="str">
        <f>+'[1]CM.05-SERV.TER.'!$C$9</f>
        <v>servicio</v>
      </c>
      <c r="C269" s="34">
        <f t="shared" ref="C269:C274" si="10">E269/D269</f>
        <v>2.21745204448008E-4</v>
      </c>
      <c r="D269" s="35">
        <f>+'[1]CM.05-SERV.TER.'!$D$9</f>
        <v>1065.5999999999999</v>
      </c>
      <c r="E269" s="36">
        <f>F267</f>
        <v>0.23629168985979732</v>
      </c>
    </row>
    <row r="270" spans="1:20" x14ac:dyDescent="0.25">
      <c r="A270" s="39" t="str">
        <f>+'[1]CM.05-SERV.TER.'!$A$10</f>
        <v>Servicio por  mantenimiento de Impresoras.</v>
      </c>
      <c r="B270" s="17" t="str">
        <f>+'[1]CM.05-SERV.TER.'!$C$10</f>
        <v>servicio</v>
      </c>
      <c r="C270" s="18">
        <f t="shared" si="10"/>
        <v>7.9988335557292341E-5</v>
      </c>
      <c r="D270" s="19">
        <f>+'[1]CM.05-SERV.TER.'!$D$10</f>
        <v>1056.0999999999999</v>
      </c>
      <c r="E270" s="20">
        <f>G267</f>
        <v>8.4475681182056436E-2</v>
      </c>
    </row>
    <row r="271" spans="1:20" ht="25.5" x14ac:dyDescent="0.25">
      <c r="A271" s="39" t="str">
        <f>+'[1]CM.05-SERV.TER.'!$A$11</f>
        <v>Servicio por mantenimiento de Modulos  de trabajo</v>
      </c>
      <c r="B271" s="17" t="str">
        <f>+'[1]CM.05-SERV.TER.'!$C$11</f>
        <v>servicio</v>
      </c>
      <c r="C271" s="18">
        <f t="shared" si="10"/>
        <v>1.3105337727698201E-4</v>
      </c>
      <c r="D271" s="19">
        <f>+'[1]CM.05-SERV.TER.'!$D$11</f>
        <v>188.55555555555554</v>
      </c>
      <c r="E271" s="20">
        <f>H267</f>
        <v>2.4710842359893164E-2</v>
      </c>
    </row>
    <row r="272" spans="1:20" x14ac:dyDescent="0.25">
      <c r="A272" s="39" t="str">
        <f>+'[1]CM.05-SERV.TER.'!$A$12</f>
        <v xml:space="preserve">Servicio por mantenimiento de escritorio </v>
      </c>
      <c r="B272" s="17" t="str">
        <f>+'[1]CM.05-SERV.TER.'!$C$12</f>
        <v>servicio</v>
      </c>
      <c r="C272" s="18">
        <f t="shared" si="10"/>
        <v>3.0478584497179994E-5</v>
      </c>
      <c r="D272" s="19">
        <f>+'[1]CM.05-SERV.TER.'!$D$12</f>
        <v>292.58620689655174</v>
      </c>
      <c r="E272" s="20">
        <f>I267</f>
        <v>8.9176134296059407E-3</v>
      </c>
    </row>
    <row r="273" spans="1:20" x14ac:dyDescent="0.25">
      <c r="A273" s="39" t="str">
        <f>+'[1]CM.05-SERV.TER.'!$A$13</f>
        <v xml:space="preserve">Servicio por mantenimiento de sillon </v>
      </c>
      <c r="B273" s="17" t="str">
        <f>+'[1]CM.05-SERV.TER.'!$C$13</f>
        <v>servicio</v>
      </c>
      <c r="C273" s="18">
        <f t="shared" si="10"/>
        <v>4.2129016486073733E-5</v>
      </c>
      <c r="D273" s="19">
        <f>+'[1]CM.05-SERV.TER.'!$D$13</f>
        <v>606.07142857142856</v>
      </c>
      <c r="E273" s="20">
        <f>J267</f>
        <v>2.5533193206023971E-2</v>
      </c>
    </row>
    <row r="274" spans="1:20" x14ac:dyDescent="0.25">
      <c r="A274" s="40" t="str">
        <f>+'[1]CM.05-SERV.TER.'!$A$14</f>
        <v>Servicio por mantenimiento de armario</v>
      </c>
      <c r="B274" s="21" t="str">
        <f>+'[1]CM.05-SERV.TER.'!$C$14</f>
        <v>servicio</v>
      </c>
      <c r="C274" s="22">
        <f t="shared" si="10"/>
        <v>6.1160183049006133E-5</v>
      </c>
      <c r="D274" s="23">
        <f>+'[1]CM.05-SERV.TER.'!$D$14</f>
        <v>71.30252100840336</v>
      </c>
      <c r="E274" s="37">
        <f>K267</f>
        <v>4.3608752367295545E-3</v>
      </c>
    </row>
    <row r="275" spans="1:20" x14ac:dyDescent="0.25">
      <c r="A275" s="5"/>
      <c r="B275" s="6"/>
      <c r="C275" s="31" t="s">
        <v>293</v>
      </c>
      <c r="D275" s="32"/>
      <c r="E275" s="29">
        <f>+SUM(E269:E274)</f>
        <v>0.38428989527410645</v>
      </c>
    </row>
    <row r="276" spans="1:20" x14ac:dyDescent="0.25">
      <c r="A276" s="5"/>
      <c r="B276" s="6"/>
      <c r="C276" s="24" t="s">
        <v>294</v>
      </c>
      <c r="D276" s="25"/>
      <c r="E276" s="26">
        <v>2</v>
      </c>
    </row>
    <row r="277" spans="1:20" x14ac:dyDescent="0.25">
      <c r="A277" s="5"/>
      <c r="B277" s="6"/>
      <c r="C277" s="27" t="s">
        <v>295</v>
      </c>
      <c r="D277" s="28"/>
      <c r="E277" s="29">
        <f>+E275/E276</f>
        <v>0.19214494763705323</v>
      </c>
    </row>
    <row r="280" spans="1:20" ht="20.25" x14ac:dyDescent="0.25">
      <c r="A280" s="391" t="s">
        <v>279</v>
      </c>
      <c r="B280" s="391"/>
      <c r="C280" s="391"/>
      <c r="D280" s="391"/>
      <c r="E280" s="391"/>
    </row>
    <row r="281" spans="1:20" x14ac:dyDescent="0.25">
      <c r="A281" s="3"/>
      <c r="B281" s="3"/>
      <c r="C281" s="3"/>
      <c r="D281" s="3"/>
      <c r="E281" s="3"/>
    </row>
    <row r="282" spans="1:20" x14ac:dyDescent="0.25">
      <c r="A282" s="4"/>
      <c r="B282" s="4"/>
      <c r="C282" s="5"/>
      <c r="D282" s="6"/>
      <c r="E282" s="7"/>
    </row>
    <row r="283" spans="1:20" ht="15.75" x14ac:dyDescent="0.25">
      <c r="A283" s="392" t="s">
        <v>280</v>
      </c>
      <c r="B283" s="392"/>
      <c r="C283" s="392"/>
      <c r="D283" s="392"/>
      <c r="E283" s="392"/>
    </row>
    <row r="284" spans="1:20" ht="15.75" x14ac:dyDescent="0.25">
      <c r="A284" s="393" t="s">
        <v>281</v>
      </c>
      <c r="B284" s="393"/>
      <c r="C284" s="393"/>
      <c r="D284" s="393"/>
      <c r="E284" s="393"/>
    </row>
    <row r="285" spans="1:20" x14ac:dyDescent="0.25">
      <c r="A285" s="2"/>
      <c r="B285" s="8"/>
      <c r="C285" s="8"/>
      <c r="D285" s="2"/>
      <c r="E285" s="2"/>
    </row>
    <row r="286" spans="1:20" s="41" customFormat="1" ht="13.5" thickBot="1" x14ac:dyDescent="0.25">
      <c r="A286" s="110" t="s">
        <v>282</v>
      </c>
      <c r="B286" s="111"/>
      <c r="C286" s="112"/>
      <c r="D286" s="110"/>
      <c r="E286" s="110"/>
      <c r="F286" s="99"/>
      <c r="G286" s="99"/>
      <c r="H286" s="99"/>
      <c r="I286" s="99"/>
      <c r="J286" s="99"/>
      <c r="K286" s="99"/>
      <c r="L286" s="99"/>
      <c r="M286" s="99"/>
      <c r="N286" s="99"/>
      <c r="O286" s="99"/>
      <c r="P286" s="99"/>
      <c r="Q286" s="99"/>
      <c r="R286" s="99"/>
      <c r="S286" s="99"/>
      <c r="T286" s="99"/>
    </row>
    <row r="287" spans="1:20" s="41" customFormat="1" ht="38.25" customHeight="1" thickBot="1" x14ac:dyDescent="0.25">
      <c r="A287" s="572" t="s">
        <v>184</v>
      </c>
      <c r="B287" s="573"/>
      <c r="C287" s="573"/>
      <c r="D287" s="573"/>
      <c r="E287" s="574"/>
      <c r="F287" s="99"/>
      <c r="G287" s="99"/>
      <c r="H287" s="99"/>
      <c r="I287" s="99"/>
      <c r="J287" s="99"/>
      <c r="K287" s="99"/>
      <c r="L287" s="99"/>
      <c r="M287" s="99"/>
      <c r="N287" s="99"/>
      <c r="O287" s="99"/>
      <c r="P287" s="99"/>
      <c r="Q287" s="99"/>
      <c r="R287" s="99"/>
      <c r="S287" s="99"/>
      <c r="T287" s="99"/>
    </row>
    <row r="288" spans="1:20" s="41" customFormat="1" ht="28.5" customHeight="1" thickBot="1" x14ac:dyDescent="0.25">
      <c r="A288" s="143" t="s">
        <v>191</v>
      </c>
      <c r="B288" s="144"/>
      <c r="C288" s="144"/>
      <c r="D288" s="144"/>
      <c r="E288" s="145"/>
      <c r="F288" s="99"/>
      <c r="G288" s="99"/>
      <c r="H288" s="99"/>
      <c r="I288" s="99"/>
      <c r="J288" s="99"/>
      <c r="K288" s="99"/>
      <c r="L288" s="99"/>
      <c r="M288" s="99"/>
      <c r="N288" s="99"/>
      <c r="O288" s="99"/>
      <c r="P288" s="99"/>
      <c r="Q288" s="99"/>
      <c r="R288" s="99"/>
      <c r="S288" s="99"/>
      <c r="T288" s="99"/>
    </row>
    <row r="289" spans="1:20" s="41" customFormat="1" ht="28.5" customHeight="1" x14ac:dyDescent="0.2">
      <c r="A289" s="263" t="s">
        <v>192</v>
      </c>
      <c r="B289" s="157"/>
      <c r="C289" s="157"/>
      <c r="D289" s="157"/>
      <c r="E289" s="264"/>
      <c r="F289" s="99"/>
      <c r="G289" s="99"/>
      <c r="H289" s="99"/>
      <c r="I289" s="99"/>
      <c r="J289" s="99"/>
      <c r="K289" s="99"/>
      <c r="L289" s="99"/>
      <c r="M289" s="99"/>
      <c r="N289" s="99"/>
      <c r="O289" s="99"/>
      <c r="P289" s="99"/>
      <c r="Q289" s="99"/>
      <c r="R289" s="99"/>
      <c r="S289" s="99"/>
      <c r="T289" s="99"/>
    </row>
    <row r="290" spans="1:20" s="41" customFormat="1" ht="12.75" x14ac:dyDescent="0.2">
      <c r="A290" s="259"/>
      <c r="B290" s="101"/>
      <c r="C290" s="109"/>
      <c r="D290" s="108"/>
      <c r="E290" s="260"/>
      <c r="F290" s="99"/>
      <c r="G290" s="99"/>
      <c r="H290" s="99"/>
      <c r="I290" s="99"/>
      <c r="J290" s="99"/>
      <c r="K290" s="99"/>
      <c r="L290" s="99"/>
      <c r="M290" s="99"/>
      <c r="N290" s="99"/>
      <c r="O290" s="99"/>
      <c r="P290" s="99"/>
      <c r="Q290" s="99"/>
      <c r="R290" s="99"/>
      <c r="S290" s="99"/>
      <c r="T290" s="99"/>
    </row>
    <row r="291" spans="1:20" s="41" customFormat="1" ht="13.5" thickBot="1" x14ac:dyDescent="0.25">
      <c r="A291" s="255" t="s">
        <v>283</v>
      </c>
      <c r="B291" s="101"/>
      <c r="C291" s="102"/>
      <c r="D291" s="100"/>
      <c r="E291" s="131"/>
      <c r="F291" s="99"/>
      <c r="G291" s="99"/>
      <c r="H291" s="99"/>
      <c r="I291" s="99"/>
      <c r="J291" s="99"/>
      <c r="K291" s="99"/>
      <c r="L291" s="99"/>
      <c r="M291" s="99"/>
      <c r="N291" s="99"/>
      <c r="O291" s="99"/>
      <c r="P291" s="99"/>
      <c r="Q291" s="99"/>
      <c r="R291" s="99"/>
      <c r="S291" s="99"/>
      <c r="T291" s="99"/>
    </row>
    <row r="292" spans="1:20" s="41" customFormat="1" ht="13.5" thickBot="1" x14ac:dyDescent="0.25">
      <c r="A292" s="120" t="s">
        <v>85</v>
      </c>
      <c r="B292" s="87"/>
      <c r="C292" s="87"/>
      <c r="D292" s="87"/>
      <c r="E292" s="88"/>
      <c r="F292" s="99"/>
      <c r="G292" s="99"/>
      <c r="H292" s="99"/>
      <c r="I292" s="99"/>
      <c r="J292" s="99"/>
      <c r="K292" s="99"/>
      <c r="L292" s="99"/>
      <c r="M292" s="99"/>
      <c r="N292" s="99"/>
      <c r="O292" s="99"/>
      <c r="P292" s="99"/>
      <c r="Q292" s="99"/>
      <c r="R292" s="99"/>
      <c r="S292" s="99"/>
      <c r="T292" s="99"/>
    </row>
    <row r="293" spans="1:20" ht="36" x14ac:dyDescent="0.25">
      <c r="A293" s="15" t="s">
        <v>285</v>
      </c>
      <c r="B293" s="15" t="s">
        <v>286</v>
      </c>
      <c r="C293" s="15" t="s">
        <v>287</v>
      </c>
      <c r="D293" s="15" t="s">
        <v>288</v>
      </c>
      <c r="E293" s="15" t="s">
        <v>289</v>
      </c>
      <c r="F293">
        <v>15.430395431730684</v>
      </c>
      <c r="G293">
        <v>4.0646237152316465</v>
      </c>
      <c r="H293">
        <v>1.3150483493703826</v>
      </c>
      <c r="I293">
        <v>0.49343666989405877</v>
      </c>
      <c r="J293">
        <v>0.8251011084949661</v>
      </c>
      <c r="K293">
        <v>0.1309949724881643</v>
      </c>
    </row>
    <row r="294" spans="1:20" x14ac:dyDescent="0.25">
      <c r="A294" s="16"/>
      <c r="B294" s="16"/>
      <c r="C294" s="16" t="s">
        <v>290</v>
      </c>
      <c r="D294" s="16" t="s">
        <v>291</v>
      </c>
      <c r="E294" s="16" t="s">
        <v>292</v>
      </c>
    </row>
    <row r="295" spans="1:20" ht="25.5" x14ac:dyDescent="0.25">
      <c r="A295" s="38" t="str">
        <f>+'[1]CM.05-SERV.TER.'!$A$9</f>
        <v>Servicio por mantenimiento de  Equipos de computo.</v>
      </c>
      <c r="B295" s="33" t="str">
        <f>+'[1]CM.05-SERV.TER.'!$C$9</f>
        <v>servicio</v>
      </c>
      <c r="C295" s="34">
        <f t="shared" ref="C295:C300" si="11">E295/D295</f>
        <v>1.4480476193440959E-2</v>
      </c>
      <c r="D295" s="35">
        <f>+'[1]CM.05-SERV.TER.'!$D$9</f>
        <v>1065.5999999999999</v>
      </c>
      <c r="E295" s="36">
        <f>F293</f>
        <v>15.430395431730684</v>
      </c>
    </row>
    <row r="296" spans="1:20" x14ac:dyDescent="0.25">
      <c r="A296" s="39" t="str">
        <f>+'[1]CM.05-SERV.TER.'!$A$10</f>
        <v>Servicio por  mantenimiento de Impresoras.</v>
      </c>
      <c r="B296" s="17" t="str">
        <f>+'[1]CM.05-SERV.TER.'!$C$10</f>
        <v>servicio</v>
      </c>
      <c r="C296" s="18">
        <f t="shared" si="11"/>
        <v>3.8487110266372947E-3</v>
      </c>
      <c r="D296" s="19">
        <f>+'[1]CM.05-SERV.TER.'!$D$10</f>
        <v>1056.0999999999999</v>
      </c>
      <c r="E296" s="20">
        <f>G293</f>
        <v>4.0646237152316465</v>
      </c>
    </row>
    <row r="297" spans="1:20" ht="25.5" x14ac:dyDescent="0.25">
      <c r="A297" s="39" t="str">
        <f>+'[1]CM.05-SERV.TER.'!$A$11</f>
        <v>Servicio por mantenimiento de Modulos  de trabajo</v>
      </c>
      <c r="B297" s="17" t="str">
        <f>+'[1]CM.05-SERV.TER.'!$C$11</f>
        <v>servicio</v>
      </c>
      <c r="C297" s="18">
        <f t="shared" si="11"/>
        <v>6.9743283113337913E-3</v>
      </c>
      <c r="D297" s="19">
        <f>+'[1]CM.05-SERV.TER.'!$D$11</f>
        <v>188.55555555555554</v>
      </c>
      <c r="E297" s="20">
        <f>H293</f>
        <v>1.3150483493703826</v>
      </c>
    </row>
    <row r="298" spans="1:20" x14ac:dyDescent="0.25">
      <c r="A298" s="39" t="str">
        <f>+'[1]CM.05-SERV.TER.'!$A$12</f>
        <v xml:space="preserve">Servicio por mantenimiento de escritorio </v>
      </c>
      <c r="B298" s="17" t="str">
        <f>+'[1]CM.05-SERV.TER.'!$C$12</f>
        <v>servicio</v>
      </c>
      <c r="C298" s="18">
        <f t="shared" si="11"/>
        <v>1.6864659312819921E-3</v>
      </c>
      <c r="D298" s="19">
        <f>+'[1]CM.05-SERV.TER.'!$D$12</f>
        <v>292.58620689655174</v>
      </c>
      <c r="E298" s="20">
        <f>I293</f>
        <v>0.49343666989405877</v>
      </c>
    </row>
    <row r="299" spans="1:20" x14ac:dyDescent="0.25">
      <c r="A299" s="39" t="str">
        <f>+'[1]CM.05-SERV.TER.'!$A$13</f>
        <v xml:space="preserve">Servicio por mantenimiento de sillon </v>
      </c>
      <c r="B299" s="17" t="str">
        <f>+'[1]CM.05-SERV.TER.'!$C$13</f>
        <v>servicio</v>
      </c>
      <c r="C299" s="18">
        <f t="shared" si="11"/>
        <v>1.3613925184360078E-3</v>
      </c>
      <c r="D299" s="19">
        <f>+'[1]CM.05-SERV.TER.'!$D$13</f>
        <v>606.07142857142856</v>
      </c>
      <c r="E299" s="20">
        <f>J293</f>
        <v>0.8251011084949661</v>
      </c>
    </row>
    <row r="300" spans="1:20" x14ac:dyDescent="0.25">
      <c r="A300" s="40" t="str">
        <f>+'[1]CM.05-SERV.TER.'!$A$14</f>
        <v>Servicio por mantenimiento de armario</v>
      </c>
      <c r="B300" s="21" t="str">
        <f>+'[1]CM.05-SERV.TER.'!$C$14</f>
        <v>servicio</v>
      </c>
      <c r="C300" s="22">
        <f t="shared" si="11"/>
        <v>1.8371716825093167E-3</v>
      </c>
      <c r="D300" s="23">
        <f>+'[1]CM.05-SERV.TER.'!$D$14</f>
        <v>71.30252100840336</v>
      </c>
      <c r="E300" s="37">
        <f>K293</f>
        <v>0.1309949724881643</v>
      </c>
    </row>
    <row r="301" spans="1:20" x14ac:dyDescent="0.25">
      <c r="A301" s="5"/>
      <c r="B301" s="6"/>
      <c r="C301" s="31" t="s">
        <v>293</v>
      </c>
      <c r="D301" s="32"/>
      <c r="E301" s="29">
        <f>+SUM(E295:E300)</f>
        <v>22.259600247209903</v>
      </c>
    </row>
    <row r="302" spans="1:20" x14ac:dyDescent="0.25">
      <c r="A302" s="5"/>
      <c r="B302" s="6"/>
      <c r="C302" s="24" t="s">
        <v>294</v>
      </c>
      <c r="D302" s="25"/>
      <c r="E302" s="26">
        <v>50</v>
      </c>
    </row>
    <row r="303" spans="1:20" x14ac:dyDescent="0.25">
      <c r="A303" s="5"/>
      <c r="B303" s="6"/>
      <c r="C303" s="27" t="s">
        <v>295</v>
      </c>
      <c r="D303" s="28"/>
      <c r="E303" s="29">
        <f>+E301/E302</f>
        <v>0.44519200494419808</v>
      </c>
    </row>
    <row r="306" spans="1:20" ht="20.25" x14ac:dyDescent="0.25">
      <c r="A306" s="391" t="s">
        <v>279</v>
      </c>
      <c r="B306" s="391"/>
      <c r="C306" s="391"/>
      <c r="D306" s="391"/>
      <c r="E306" s="391"/>
    </row>
    <row r="307" spans="1:20" x14ac:dyDescent="0.25">
      <c r="A307" s="3"/>
      <c r="B307" s="3"/>
      <c r="C307" s="3"/>
      <c r="D307" s="3"/>
      <c r="E307" s="3"/>
    </row>
    <row r="308" spans="1:20" x14ac:dyDescent="0.25">
      <c r="A308" s="4"/>
      <c r="B308" s="4"/>
      <c r="C308" s="5"/>
      <c r="D308" s="6"/>
      <c r="E308" s="7"/>
    </row>
    <row r="309" spans="1:20" ht="15.75" x14ac:dyDescent="0.25">
      <c r="A309" s="392" t="s">
        <v>280</v>
      </c>
      <c r="B309" s="392"/>
      <c r="C309" s="392"/>
      <c r="D309" s="392"/>
      <c r="E309" s="392"/>
    </row>
    <row r="310" spans="1:20" ht="15.75" x14ac:dyDescent="0.25">
      <c r="A310" s="393" t="s">
        <v>281</v>
      </c>
      <c r="B310" s="393"/>
      <c r="C310" s="393"/>
      <c r="D310" s="393"/>
      <c r="E310" s="393"/>
    </row>
    <row r="311" spans="1:20" x14ac:dyDescent="0.25">
      <c r="A311" s="2"/>
      <c r="B311" s="8"/>
      <c r="C311" s="8"/>
      <c r="D311" s="2"/>
      <c r="E311" s="2"/>
    </row>
    <row r="312" spans="1:20" s="41" customFormat="1" ht="13.5" thickBot="1" x14ac:dyDescent="0.25">
      <c r="A312" s="110" t="s">
        <v>282</v>
      </c>
      <c r="B312" s="111"/>
      <c r="C312" s="112"/>
      <c r="D312" s="110"/>
      <c r="E312" s="110"/>
      <c r="F312" s="113"/>
      <c r="G312" s="113"/>
      <c r="H312" s="113"/>
      <c r="I312" s="114"/>
      <c r="J312" s="115"/>
      <c r="K312" s="99"/>
      <c r="L312" s="99"/>
      <c r="M312" s="99"/>
      <c r="N312" s="99"/>
      <c r="O312" s="99"/>
      <c r="P312" s="99"/>
      <c r="Q312" s="99"/>
      <c r="R312" s="99"/>
      <c r="S312" s="99"/>
      <c r="T312" s="99"/>
    </row>
    <row r="313" spans="1:20" s="41" customFormat="1" ht="45.75" customHeight="1" thickBot="1" x14ac:dyDescent="0.25">
      <c r="A313" s="572" t="s">
        <v>184</v>
      </c>
      <c r="B313" s="573"/>
      <c r="C313" s="573"/>
      <c r="D313" s="573"/>
      <c r="E313" s="574"/>
      <c r="F313" s="99"/>
      <c r="G313" s="99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R313" s="99"/>
      <c r="S313" s="99"/>
      <c r="T313" s="99"/>
    </row>
    <row r="314" spans="1:20" s="41" customFormat="1" ht="27.75" customHeight="1" thickBot="1" x14ac:dyDescent="0.25">
      <c r="A314" s="143" t="s">
        <v>188</v>
      </c>
      <c r="B314" s="144"/>
      <c r="C314" s="144" t="s">
        <v>193</v>
      </c>
      <c r="D314" s="144"/>
      <c r="E314" s="145"/>
      <c r="F314" s="99"/>
      <c r="G314" s="99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R314" s="99"/>
      <c r="S314" s="99"/>
      <c r="T314" s="99"/>
    </row>
    <row r="315" spans="1:20" s="41" customFormat="1" ht="27.75" customHeight="1" x14ac:dyDescent="0.2">
      <c r="A315" s="263" t="s">
        <v>194</v>
      </c>
      <c r="B315" s="157"/>
      <c r="C315" s="157"/>
      <c r="D315" s="157"/>
      <c r="E315" s="264"/>
      <c r="F315" s="99"/>
      <c r="G315" s="99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R315" s="99"/>
      <c r="S315" s="99"/>
      <c r="T315" s="99"/>
    </row>
    <row r="316" spans="1:20" s="41" customFormat="1" ht="12.75" x14ac:dyDescent="0.2">
      <c r="A316" s="259"/>
      <c r="B316" s="101"/>
      <c r="C316" s="109"/>
      <c r="D316" s="108"/>
      <c r="E316" s="260"/>
      <c r="F316" s="99"/>
      <c r="G316" s="99"/>
      <c r="H316" s="99"/>
      <c r="I316" s="99"/>
      <c r="J316" s="99"/>
      <c r="K316" s="99"/>
      <c r="L316" s="99"/>
      <c r="M316" s="99"/>
      <c r="N316" s="99"/>
      <c r="O316" s="99"/>
      <c r="P316" s="99"/>
      <c r="Q316" s="99"/>
      <c r="R316" s="99"/>
      <c r="S316" s="99"/>
      <c r="T316" s="99"/>
    </row>
    <row r="317" spans="1:20" s="41" customFormat="1" ht="13.5" thickBot="1" x14ac:dyDescent="0.25">
      <c r="A317" s="255" t="s">
        <v>283</v>
      </c>
      <c r="B317" s="101"/>
      <c r="C317" s="102"/>
      <c r="D317" s="100"/>
      <c r="E317" s="131"/>
      <c r="F317" s="99"/>
      <c r="G317" s="99"/>
      <c r="H317" s="99"/>
      <c r="I317" s="99"/>
      <c r="J317" s="99"/>
      <c r="K317" s="99"/>
      <c r="L317" s="99"/>
      <c r="M317" s="99"/>
      <c r="N317" s="99"/>
      <c r="O317" s="99"/>
      <c r="P317" s="99"/>
      <c r="Q317" s="99"/>
      <c r="R317" s="99"/>
      <c r="S317" s="99"/>
      <c r="T317" s="99"/>
    </row>
    <row r="318" spans="1:20" s="41" customFormat="1" ht="13.5" thickBot="1" x14ac:dyDescent="0.25">
      <c r="A318" s="120" t="s">
        <v>85</v>
      </c>
      <c r="B318" s="87"/>
      <c r="C318" s="87"/>
      <c r="D318" s="87"/>
      <c r="E318" s="88"/>
      <c r="F318" s="99"/>
      <c r="G318" s="99"/>
      <c r="H318" s="99"/>
      <c r="I318" s="99"/>
      <c r="J318" s="99"/>
      <c r="K318" s="99"/>
      <c r="L318" s="99"/>
      <c r="M318" s="99"/>
      <c r="N318" s="99"/>
      <c r="O318" s="99"/>
      <c r="P318" s="99"/>
      <c r="Q318" s="99"/>
      <c r="R318" s="99"/>
      <c r="S318" s="99"/>
      <c r="T318" s="99"/>
    </row>
    <row r="319" spans="1:20" ht="36" x14ac:dyDescent="0.25">
      <c r="A319" s="15" t="s">
        <v>285</v>
      </c>
      <c r="B319" s="15" t="s">
        <v>286</v>
      </c>
      <c r="C319" s="15" t="s">
        <v>287</v>
      </c>
      <c r="D319" s="15" t="s">
        <v>288</v>
      </c>
      <c r="E319" s="15" t="s">
        <v>289</v>
      </c>
      <c r="F319">
        <v>5.9303372590965902</v>
      </c>
      <c r="G319">
        <v>2.1347315920594956</v>
      </c>
      <c r="H319">
        <v>0.63000435053418358</v>
      </c>
      <c r="I319">
        <v>0.22294033574014852</v>
      </c>
      <c r="J319">
        <v>0.63832983015059941</v>
      </c>
      <c r="K319">
        <v>0.11056389245649782</v>
      </c>
    </row>
    <row r="320" spans="1:20" x14ac:dyDescent="0.25">
      <c r="A320" s="16"/>
      <c r="B320" s="16"/>
      <c r="C320" s="16" t="s">
        <v>290</v>
      </c>
      <c r="D320" s="16" t="s">
        <v>291</v>
      </c>
      <c r="E320" s="16" t="s">
        <v>292</v>
      </c>
    </row>
    <row r="321" spans="1:5" ht="25.5" x14ac:dyDescent="0.25">
      <c r="A321" s="38" t="str">
        <f>+'[1]CM.05-SERV.TER.'!$A$9</f>
        <v>Servicio por mantenimiento de  Equipos de computo.</v>
      </c>
      <c r="B321" s="33" t="str">
        <f>+'[1]CM.05-SERV.TER.'!$C$9</f>
        <v>servicio</v>
      </c>
      <c r="C321" s="34">
        <f t="shared" ref="C321:C326" si="12">E321/D321</f>
        <v>5.5652564368398934E-3</v>
      </c>
      <c r="D321" s="35">
        <f>+'[1]CM.05-SERV.TER.'!$D$9</f>
        <v>1065.5999999999999</v>
      </c>
      <c r="E321" s="36">
        <f>F319</f>
        <v>5.9303372590965902</v>
      </c>
    </row>
    <row r="322" spans="1:5" x14ac:dyDescent="0.25">
      <c r="A322" s="39" t="str">
        <f>+'[1]CM.05-SERV.TER.'!$A$10</f>
        <v>Servicio por  mantenimiento de Impresoras.</v>
      </c>
      <c r="B322" s="17" t="str">
        <f>+'[1]CM.05-SERV.TER.'!$C$10</f>
        <v>servicio</v>
      </c>
      <c r="C322" s="18">
        <f t="shared" si="12"/>
        <v>2.0213347145720062E-3</v>
      </c>
      <c r="D322" s="19">
        <f>+'[1]CM.05-SERV.TER.'!$D$10</f>
        <v>1056.0999999999999</v>
      </c>
      <c r="E322" s="20">
        <f>G319</f>
        <v>2.1347315920594956</v>
      </c>
    </row>
    <row r="323" spans="1:5" ht="25.5" x14ac:dyDescent="0.25">
      <c r="A323" s="39" t="str">
        <f>+'[1]CM.05-SERV.TER.'!$A$11</f>
        <v>Servicio por mantenimiento de Modulos  de trabajo</v>
      </c>
      <c r="B323" s="17" t="str">
        <f>+'[1]CM.05-SERV.TER.'!$C$11</f>
        <v>servicio</v>
      </c>
      <c r="C323" s="18">
        <f t="shared" si="12"/>
        <v>3.3412134088436373E-3</v>
      </c>
      <c r="D323" s="19">
        <f>+'[1]CM.05-SERV.TER.'!$D$11</f>
        <v>188.55555555555554</v>
      </c>
      <c r="E323" s="20">
        <f>H319</f>
        <v>0.63000435053418358</v>
      </c>
    </row>
    <row r="324" spans="1:5" x14ac:dyDescent="0.25">
      <c r="A324" s="39" t="str">
        <f>+'[1]CM.05-SERV.TER.'!$A$12</f>
        <v xml:space="preserve">Servicio por mantenimiento de escritorio </v>
      </c>
      <c r="B324" s="17" t="str">
        <f>+'[1]CM.05-SERV.TER.'!$C$12</f>
        <v>servicio</v>
      </c>
      <c r="C324" s="18">
        <f t="shared" si="12"/>
        <v>7.6196461242949987E-4</v>
      </c>
      <c r="D324" s="19">
        <f>+'[1]CM.05-SERV.TER.'!$D$12</f>
        <v>292.58620689655174</v>
      </c>
      <c r="E324" s="20">
        <f>I319</f>
        <v>0.22294033574014852</v>
      </c>
    </row>
    <row r="325" spans="1:5" x14ac:dyDescent="0.25">
      <c r="A325" s="39" t="str">
        <f>+'[1]CM.05-SERV.TER.'!$A$13</f>
        <v xml:space="preserve">Servicio por mantenimiento de sillon </v>
      </c>
      <c r="B325" s="17" t="str">
        <f>+'[1]CM.05-SERV.TER.'!$C$13</f>
        <v>servicio</v>
      </c>
      <c r="C325" s="18">
        <f t="shared" si="12"/>
        <v>1.0532254121518436E-3</v>
      </c>
      <c r="D325" s="19">
        <f>+'[1]CM.05-SERV.TER.'!$D$13</f>
        <v>606.07142857142856</v>
      </c>
      <c r="E325" s="20">
        <f>J319</f>
        <v>0.63832983015059941</v>
      </c>
    </row>
    <row r="326" spans="1:5" x14ac:dyDescent="0.25">
      <c r="A326" s="40" t="str">
        <f>+'[1]CM.05-SERV.TER.'!$A$14</f>
        <v>Servicio por mantenimiento de armario</v>
      </c>
      <c r="B326" s="21" t="str">
        <f>+'[1]CM.05-SERV.TER.'!$C$14</f>
        <v>servicio</v>
      </c>
      <c r="C326" s="22">
        <f t="shared" si="12"/>
        <v>1.5506309018648488E-3</v>
      </c>
      <c r="D326" s="23">
        <f>+'[1]CM.05-SERV.TER.'!$D$14</f>
        <v>71.30252100840336</v>
      </c>
      <c r="E326" s="37">
        <f>K319</f>
        <v>0.11056389245649782</v>
      </c>
    </row>
    <row r="327" spans="1:5" x14ac:dyDescent="0.25">
      <c r="A327" s="5"/>
      <c r="B327" s="6"/>
      <c r="C327" s="31" t="s">
        <v>293</v>
      </c>
      <c r="D327" s="32"/>
      <c r="E327" s="29">
        <f>+SUM(E321:E326)</f>
        <v>9.6669072600375152</v>
      </c>
    </row>
    <row r="328" spans="1:5" x14ac:dyDescent="0.25">
      <c r="A328" s="5"/>
      <c r="B328" s="6"/>
      <c r="C328" s="24" t="s">
        <v>294</v>
      </c>
      <c r="D328" s="25"/>
      <c r="E328" s="26">
        <v>50</v>
      </c>
    </row>
    <row r="329" spans="1:5" x14ac:dyDescent="0.25">
      <c r="A329" s="5"/>
      <c r="B329" s="6"/>
      <c r="C329" s="27" t="s">
        <v>295</v>
      </c>
      <c r="D329" s="28"/>
      <c r="E329" s="29">
        <f>+E327/E328</f>
        <v>0.19333814520075029</v>
      </c>
    </row>
    <row r="333" spans="1:5" ht="20.25" x14ac:dyDescent="0.25">
      <c r="A333" s="391" t="s">
        <v>279</v>
      </c>
      <c r="B333" s="391"/>
      <c r="C333" s="391"/>
      <c r="D333" s="391"/>
      <c r="E333" s="391"/>
    </row>
    <row r="334" spans="1:5" x14ac:dyDescent="0.25">
      <c r="A334" s="3"/>
      <c r="B334" s="3"/>
      <c r="C334" s="3"/>
      <c r="D334" s="3"/>
      <c r="E334" s="3"/>
    </row>
    <row r="335" spans="1:5" x14ac:dyDescent="0.25">
      <c r="A335" s="4"/>
      <c r="B335" s="4"/>
      <c r="C335" s="5"/>
      <c r="D335" s="6"/>
      <c r="E335" s="7"/>
    </row>
    <row r="336" spans="1:5" ht="15.75" x14ac:dyDescent="0.25">
      <c r="A336" s="392" t="s">
        <v>280</v>
      </c>
      <c r="B336" s="392"/>
      <c r="C336" s="392"/>
      <c r="D336" s="392"/>
      <c r="E336" s="392"/>
    </row>
    <row r="337" spans="1:20" ht="15.75" x14ac:dyDescent="0.25">
      <c r="A337" s="393" t="s">
        <v>281</v>
      </c>
      <c r="B337" s="393"/>
      <c r="C337" s="393"/>
      <c r="D337" s="393"/>
      <c r="E337" s="393"/>
    </row>
    <row r="338" spans="1:20" x14ac:dyDescent="0.25">
      <c r="A338" s="2"/>
      <c r="B338" s="8"/>
      <c r="C338" s="8"/>
      <c r="D338" s="2"/>
      <c r="E338" s="2"/>
    </row>
    <row r="339" spans="1:20" s="41" customFormat="1" ht="13.5" thickBot="1" x14ac:dyDescent="0.25">
      <c r="A339" s="110" t="s">
        <v>282</v>
      </c>
      <c r="B339" s="111"/>
      <c r="C339" s="112"/>
      <c r="D339" s="110"/>
      <c r="E339" s="110"/>
      <c r="F339" s="113"/>
      <c r="G339" s="113"/>
      <c r="H339" s="113"/>
      <c r="I339" s="114"/>
      <c r="J339" s="115"/>
      <c r="K339" s="99"/>
      <c r="L339" s="99"/>
      <c r="M339" s="99"/>
      <c r="N339" s="99"/>
      <c r="O339" s="99"/>
      <c r="P339" s="99"/>
      <c r="Q339" s="99"/>
      <c r="R339" s="99"/>
      <c r="S339" s="99"/>
      <c r="T339" s="99"/>
    </row>
    <row r="340" spans="1:20" s="41" customFormat="1" ht="44.25" customHeight="1" thickBot="1" x14ac:dyDescent="0.25">
      <c r="A340" s="572" t="s">
        <v>184</v>
      </c>
      <c r="B340" s="573"/>
      <c r="C340" s="573"/>
      <c r="D340" s="573"/>
      <c r="E340" s="574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  <c r="T340" s="99"/>
    </row>
    <row r="341" spans="1:20" s="41" customFormat="1" ht="26.25" customHeight="1" thickBot="1" x14ac:dyDescent="0.25">
      <c r="A341" s="569" t="s">
        <v>193</v>
      </c>
      <c r="B341" s="570"/>
      <c r="C341" s="570"/>
      <c r="D341" s="570"/>
      <c r="E341" s="571"/>
      <c r="F341" s="99"/>
      <c r="G341" s="99"/>
      <c r="H341" s="99"/>
      <c r="I341" s="99"/>
      <c r="J341" s="99"/>
      <c r="K341" s="99"/>
      <c r="L341" s="99"/>
      <c r="M341" s="99"/>
      <c r="N341" s="99"/>
      <c r="O341" s="99"/>
      <c r="P341" s="99"/>
      <c r="Q341" s="99"/>
      <c r="R341" s="99"/>
      <c r="S341" s="99"/>
      <c r="T341" s="99"/>
    </row>
    <row r="342" spans="1:20" s="41" customFormat="1" ht="26.25" customHeight="1" x14ac:dyDescent="0.2">
      <c r="A342" s="263" t="s">
        <v>198</v>
      </c>
      <c r="B342" s="157"/>
      <c r="C342" s="157"/>
      <c r="D342" s="157"/>
      <c r="E342" s="264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</row>
    <row r="343" spans="1:20" s="41" customFormat="1" ht="12.75" x14ac:dyDescent="0.2">
      <c r="A343" s="259"/>
      <c r="B343" s="101"/>
      <c r="C343" s="109"/>
      <c r="D343" s="108"/>
      <c r="E343" s="260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</row>
    <row r="344" spans="1:20" s="41" customFormat="1" ht="13.5" thickBot="1" x14ac:dyDescent="0.25">
      <c r="A344" s="255" t="s">
        <v>283</v>
      </c>
      <c r="B344" s="101"/>
      <c r="C344" s="102"/>
      <c r="D344" s="100"/>
      <c r="E344" s="131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</row>
    <row r="345" spans="1:20" s="41" customFormat="1" ht="13.5" thickBot="1" x14ac:dyDescent="0.25">
      <c r="A345" s="120" t="s">
        <v>85</v>
      </c>
      <c r="B345" s="87"/>
      <c r="C345" s="87"/>
      <c r="D345" s="87"/>
      <c r="E345" s="88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</row>
    <row r="346" spans="1:20" ht="36" x14ac:dyDescent="0.25">
      <c r="A346" s="15" t="s">
        <v>285</v>
      </c>
      <c r="B346" s="15" t="s">
        <v>286</v>
      </c>
      <c r="C346" s="15" t="s">
        <v>287</v>
      </c>
      <c r="D346" s="15" t="s">
        <v>288</v>
      </c>
      <c r="E346" s="15" t="s">
        <v>289</v>
      </c>
      <c r="F346">
        <v>5.9072922464949302</v>
      </c>
      <c r="G346">
        <v>2.1118920295514125</v>
      </c>
      <c r="H346">
        <v>0.61777105899732887</v>
      </c>
      <c r="I346">
        <v>0.22294033574014852</v>
      </c>
      <c r="J346">
        <v>0.63832983015059941</v>
      </c>
      <c r="K346">
        <v>0.10902188091823883</v>
      </c>
    </row>
    <row r="347" spans="1:20" x14ac:dyDescent="0.25">
      <c r="A347" s="16"/>
      <c r="B347" s="16"/>
      <c r="C347" s="16" t="s">
        <v>290</v>
      </c>
      <c r="D347" s="16" t="s">
        <v>291</v>
      </c>
      <c r="E347" s="16" t="s">
        <v>292</v>
      </c>
    </row>
    <row r="348" spans="1:20" ht="25.5" x14ac:dyDescent="0.25">
      <c r="A348" s="38" t="str">
        <f>+'[1]CM.05-SERV.TER.'!$A$9</f>
        <v>Servicio por mantenimiento de  Equipos de computo.</v>
      </c>
      <c r="B348" s="33" t="str">
        <f>+'[1]CM.05-SERV.TER.'!$C$9</f>
        <v>servicio</v>
      </c>
      <c r="C348" s="34">
        <f t="shared" ref="C348:C353" si="13">E348/D348</f>
        <v>5.5436301112001974E-3</v>
      </c>
      <c r="D348" s="35">
        <f>+'[1]CM.05-SERV.TER.'!$D$9</f>
        <v>1065.5999999999999</v>
      </c>
      <c r="E348" s="36">
        <f>F346</f>
        <v>5.9072922464949302</v>
      </c>
    </row>
    <row r="349" spans="1:20" x14ac:dyDescent="0.25">
      <c r="A349" s="39" t="str">
        <f>+'[1]CM.05-SERV.TER.'!$A$10</f>
        <v>Servicio por  mantenimiento de Impresoras.</v>
      </c>
      <c r="B349" s="17" t="str">
        <f>+'[1]CM.05-SERV.TER.'!$C$10</f>
        <v>servicio</v>
      </c>
      <c r="C349" s="18">
        <f t="shared" si="13"/>
        <v>1.9997083889323102E-3</v>
      </c>
      <c r="D349" s="19">
        <f>+'[1]CM.05-SERV.TER.'!$D$10</f>
        <v>1056.0999999999999</v>
      </c>
      <c r="E349" s="20">
        <f>G346</f>
        <v>2.1118920295514125</v>
      </c>
    </row>
    <row r="350" spans="1:20" ht="25.5" x14ac:dyDescent="0.25">
      <c r="A350" s="39" t="str">
        <f>+'[1]CM.05-SERV.TER.'!$A$11</f>
        <v>Servicio por mantenimiento de Modulos  de trabajo</v>
      </c>
      <c r="B350" s="17" t="str">
        <f>+'[1]CM.05-SERV.TER.'!$C$11</f>
        <v>servicio</v>
      </c>
      <c r="C350" s="18">
        <f t="shared" si="13"/>
        <v>3.2763344319245492E-3</v>
      </c>
      <c r="D350" s="19">
        <f>+'[1]CM.05-SERV.TER.'!$D$11</f>
        <v>188.55555555555554</v>
      </c>
      <c r="E350" s="20">
        <f>H346</f>
        <v>0.61777105899732887</v>
      </c>
    </row>
    <row r="351" spans="1:20" ht="72" customHeight="1" x14ac:dyDescent="0.25">
      <c r="A351" s="39" t="str">
        <f>+'[1]CM.05-SERV.TER.'!$A$12</f>
        <v xml:space="preserve">Servicio por mantenimiento de escritorio </v>
      </c>
      <c r="B351" s="17" t="str">
        <f>+'[1]CM.05-SERV.TER.'!$C$12</f>
        <v>servicio</v>
      </c>
      <c r="C351" s="18">
        <f t="shared" si="13"/>
        <v>7.6196461242949987E-4</v>
      </c>
      <c r="D351" s="19">
        <f>+'[1]CM.05-SERV.TER.'!$D$12</f>
        <v>292.58620689655174</v>
      </c>
      <c r="E351" s="20">
        <f>I346</f>
        <v>0.22294033574014852</v>
      </c>
    </row>
    <row r="352" spans="1:20" ht="25.5" customHeight="1" x14ac:dyDescent="0.25">
      <c r="A352" s="39" t="str">
        <f>+'[1]CM.05-SERV.TER.'!$A$13</f>
        <v xml:space="preserve">Servicio por mantenimiento de sillon </v>
      </c>
      <c r="B352" s="17" t="str">
        <f>+'[1]CM.05-SERV.TER.'!$C$13</f>
        <v>servicio</v>
      </c>
      <c r="C352" s="18">
        <f t="shared" si="13"/>
        <v>1.0532254121518436E-3</v>
      </c>
      <c r="D352" s="19">
        <f>+'[1]CM.05-SERV.TER.'!$D$13</f>
        <v>606.07142857142856</v>
      </c>
      <c r="E352" s="20">
        <f>J346</f>
        <v>0.63832983015059941</v>
      </c>
    </row>
    <row r="353" spans="1:20" ht="63.75" customHeight="1" x14ac:dyDescent="0.25">
      <c r="A353" s="40" t="str">
        <f>+'[1]CM.05-SERV.TER.'!$A$14</f>
        <v>Servicio por mantenimiento de armario</v>
      </c>
      <c r="B353" s="21" t="str">
        <f>+'[1]CM.05-SERV.TER.'!$C$14</f>
        <v>servicio</v>
      </c>
      <c r="C353" s="22">
        <f t="shared" si="13"/>
        <v>1.5290045762251527E-3</v>
      </c>
      <c r="D353" s="23">
        <f>+'[1]CM.05-SERV.TER.'!$D$14</f>
        <v>71.30252100840336</v>
      </c>
      <c r="E353" s="37">
        <f>K346</f>
        <v>0.10902188091823883</v>
      </c>
    </row>
    <row r="354" spans="1:20" x14ac:dyDescent="0.25">
      <c r="A354" s="5"/>
      <c r="B354" s="6"/>
      <c r="C354" s="31" t="s">
        <v>293</v>
      </c>
      <c r="D354" s="32"/>
      <c r="E354" s="29">
        <f>+SUM(E348:E353)</f>
        <v>9.6072473818526571</v>
      </c>
    </row>
    <row r="355" spans="1:20" x14ac:dyDescent="0.25">
      <c r="A355" s="5"/>
      <c r="B355" s="6"/>
      <c r="C355" s="24" t="s">
        <v>294</v>
      </c>
      <c r="D355" s="25"/>
      <c r="E355" s="26">
        <v>50</v>
      </c>
    </row>
    <row r="356" spans="1:20" x14ac:dyDescent="0.25">
      <c r="A356" s="5"/>
      <c r="B356" s="6"/>
      <c r="C356" s="27" t="s">
        <v>295</v>
      </c>
      <c r="D356" s="28"/>
      <c r="E356" s="29">
        <f>+E354/E355</f>
        <v>0.19214494763705314</v>
      </c>
    </row>
    <row r="357" spans="1:20" ht="38.25" customHeight="1" x14ac:dyDescent="0.25"/>
    <row r="359" spans="1:20" ht="20.25" x14ac:dyDescent="0.25">
      <c r="A359" s="391" t="s">
        <v>279</v>
      </c>
      <c r="B359" s="391"/>
      <c r="C359" s="391"/>
      <c r="D359" s="391"/>
      <c r="E359" s="391"/>
    </row>
    <row r="360" spans="1:20" x14ac:dyDescent="0.25">
      <c r="A360" s="3"/>
      <c r="B360" s="3"/>
      <c r="C360" s="3"/>
      <c r="D360" s="3"/>
      <c r="E360" s="3"/>
    </row>
    <row r="361" spans="1:20" x14ac:dyDescent="0.25">
      <c r="A361" s="4"/>
      <c r="B361" s="4"/>
      <c r="C361" s="5"/>
      <c r="D361" s="6"/>
      <c r="E361" s="7"/>
    </row>
    <row r="362" spans="1:20" ht="15.75" x14ac:dyDescent="0.25">
      <c r="A362" s="392" t="s">
        <v>280</v>
      </c>
      <c r="B362" s="392"/>
      <c r="C362" s="392"/>
      <c r="D362" s="392"/>
      <c r="E362" s="392"/>
    </row>
    <row r="363" spans="1:20" ht="15.75" x14ac:dyDescent="0.25">
      <c r="A363" s="393" t="s">
        <v>281</v>
      </c>
      <c r="B363" s="393"/>
      <c r="C363" s="393"/>
      <c r="D363" s="393"/>
      <c r="E363" s="393"/>
    </row>
    <row r="364" spans="1:20" s="41" customFormat="1" ht="13.5" thickBot="1" x14ac:dyDescent="0.25">
      <c r="A364" s="110" t="s">
        <v>282</v>
      </c>
      <c r="B364" s="111"/>
      <c r="C364" s="112"/>
      <c r="D364" s="110"/>
      <c r="E364" s="110"/>
      <c r="F364" s="113"/>
      <c r="G364" s="113"/>
      <c r="H364" s="113"/>
      <c r="I364" s="114"/>
      <c r="J364" s="115"/>
      <c r="K364" s="99"/>
      <c r="L364" s="99"/>
      <c r="M364" s="99"/>
      <c r="N364" s="99"/>
      <c r="O364" s="99"/>
      <c r="P364" s="99"/>
      <c r="Q364" s="99"/>
      <c r="R364" s="99"/>
      <c r="S364" s="99"/>
      <c r="T364" s="99"/>
    </row>
    <row r="365" spans="1:20" s="41" customFormat="1" ht="53.25" customHeight="1" thickBot="1" x14ac:dyDescent="0.25">
      <c r="A365" s="572" t="s">
        <v>184</v>
      </c>
      <c r="B365" s="573"/>
      <c r="C365" s="573"/>
      <c r="D365" s="573"/>
      <c r="E365" s="574"/>
      <c r="F365" s="99"/>
      <c r="G365" s="99"/>
      <c r="H365" s="99"/>
      <c r="I365" s="99"/>
      <c r="J365" s="99"/>
      <c r="K365" s="99"/>
      <c r="L365" s="99"/>
      <c r="M365" s="99"/>
      <c r="N365" s="99"/>
      <c r="O365" s="99"/>
      <c r="P365" s="99"/>
      <c r="Q365" s="99"/>
      <c r="R365" s="99"/>
      <c r="S365" s="99"/>
      <c r="T365" s="99"/>
    </row>
    <row r="366" spans="1:20" s="41" customFormat="1" ht="27.75" customHeight="1" thickBot="1" x14ac:dyDescent="0.25">
      <c r="A366" s="143" t="s">
        <v>199</v>
      </c>
      <c r="B366" s="144"/>
      <c r="C366" s="144"/>
      <c r="D366" s="144"/>
      <c r="E366" s="145"/>
      <c r="F366" s="99"/>
      <c r="G366" s="99"/>
      <c r="H366" s="99"/>
      <c r="I366" s="99"/>
      <c r="J366" s="99"/>
      <c r="K366" s="99"/>
      <c r="L366" s="99"/>
      <c r="M366" s="99"/>
      <c r="N366" s="99"/>
      <c r="O366" s="99"/>
      <c r="P366" s="99"/>
      <c r="Q366" s="99"/>
      <c r="R366" s="99"/>
      <c r="S366" s="99"/>
      <c r="T366" s="99"/>
    </row>
    <row r="367" spans="1:20" s="41" customFormat="1" ht="27.75" customHeight="1" thickBot="1" x14ac:dyDescent="0.25">
      <c r="A367" s="265" t="s">
        <v>200</v>
      </c>
      <c r="B367" s="158"/>
      <c r="C367" s="158"/>
      <c r="D367" s="158"/>
      <c r="E367" s="266"/>
      <c r="F367" s="99"/>
      <c r="G367" s="99"/>
      <c r="H367" s="99"/>
      <c r="I367" s="99"/>
      <c r="J367" s="99"/>
      <c r="K367" s="99"/>
      <c r="L367" s="99"/>
      <c r="M367" s="99"/>
      <c r="N367" s="99"/>
      <c r="O367" s="99"/>
      <c r="P367" s="99"/>
      <c r="Q367" s="99"/>
      <c r="R367" s="99"/>
      <c r="S367" s="99"/>
      <c r="T367" s="99"/>
    </row>
    <row r="368" spans="1:20" s="41" customFormat="1" ht="12.75" x14ac:dyDescent="0.2">
      <c r="A368" s="595"/>
      <c r="B368" s="596"/>
      <c r="C368" s="596"/>
      <c r="D368" s="596"/>
      <c r="E368" s="597"/>
      <c r="F368" s="99"/>
      <c r="G368" s="99"/>
      <c r="H368" s="99"/>
      <c r="I368" s="99"/>
      <c r="J368" s="99"/>
      <c r="K368" s="99"/>
      <c r="L368" s="99"/>
      <c r="M368" s="99"/>
      <c r="N368" s="99"/>
      <c r="O368" s="99"/>
      <c r="P368" s="99"/>
      <c r="Q368" s="99"/>
      <c r="R368" s="99"/>
      <c r="S368" s="99"/>
      <c r="T368" s="99"/>
    </row>
    <row r="369" spans="1:20" s="41" customFormat="1" ht="13.5" thickBot="1" x14ac:dyDescent="0.25">
      <c r="A369" s="598" t="s">
        <v>283</v>
      </c>
      <c r="B369" s="599"/>
      <c r="C369" s="599"/>
      <c r="D369" s="599"/>
      <c r="E369" s="600"/>
      <c r="F369" s="99"/>
      <c r="G369" s="99"/>
      <c r="H369" s="99"/>
      <c r="I369" s="99"/>
      <c r="J369" s="99"/>
      <c r="K369" s="99"/>
      <c r="L369" s="99"/>
      <c r="M369" s="99"/>
      <c r="N369" s="99"/>
      <c r="O369" s="99"/>
      <c r="P369" s="99"/>
      <c r="Q369" s="99"/>
      <c r="R369" s="99"/>
      <c r="S369" s="99"/>
      <c r="T369" s="99"/>
    </row>
    <row r="370" spans="1:20" s="41" customFormat="1" ht="15.75" customHeight="1" thickBot="1" x14ac:dyDescent="0.25">
      <c r="A370" s="414" t="s">
        <v>85</v>
      </c>
      <c r="B370" s="415"/>
      <c r="C370" s="415"/>
      <c r="D370" s="415"/>
      <c r="E370" s="416"/>
      <c r="F370" s="99"/>
      <c r="G370" s="99"/>
      <c r="H370" s="99"/>
      <c r="I370" s="99"/>
      <c r="J370" s="99"/>
      <c r="K370" s="99"/>
      <c r="L370" s="99"/>
      <c r="M370" s="99"/>
      <c r="N370" s="99"/>
      <c r="O370" s="99"/>
      <c r="P370" s="99"/>
      <c r="Q370" s="99"/>
      <c r="R370" s="99"/>
      <c r="S370" s="99"/>
      <c r="T370" s="99"/>
    </row>
    <row r="371" spans="1:20" ht="15.75" thickBot="1" x14ac:dyDescent="0.3">
      <c r="A371" s="256"/>
      <c r="B371" s="257"/>
      <c r="C371" s="257"/>
      <c r="D371" s="257"/>
      <c r="E371" s="258"/>
    </row>
    <row r="372" spans="1:20" ht="36" x14ac:dyDescent="0.25">
      <c r="A372" s="254" t="s">
        <v>285</v>
      </c>
      <c r="B372" s="254" t="s">
        <v>286</v>
      </c>
      <c r="C372" s="254" t="s">
        <v>287</v>
      </c>
      <c r="D372" s="254" t="s">
        <v>288</v>
      </c>
      <c r="E372" s="254" t="s">
        <v>289</v>
      </c>
      <c r="F372">
        <v>8.5396856530990881</v>
      </c>
      <c r="G372">
        <v>3.0740134925656721</v>
      </c>
      <c r="H372">
        <v>0.90720626476922472</v>
      </c>
      <c r="I372">
        <v>0.32103408346581386</v>
      </c>
      <c r="J372">
        <v>0.9191949554168628</v>
      </c>
      <c r="K372">
        <v>0.15921200513735684</v>
      </c>
    </row>
    <row r="373" spans="1:20" x14ac:dyDescent="0.25">
      <c r="A373" s="16"/>
      <c r="B373" s="16"/>
      <c r="C373" s="16" t="s">
        <v>290</v>
      </c>
      <c r="D373" s="16" t="s">
        <v>291</v>
      </c>
      <c r="E373" s="16" t="s">
        <v>292</v>
      </c>
    </row>
    <row r="374" spans="1:20" ht="25.5" x14ac:dyDescent="0.25">
      <c r="A374" s="38" t="str">
        <f>+'[1]CM.05-SERV.TER.'!$A$9</f>
        <v>Servicio por mantenimiento de  Equipos de computo.</v>
      </c>
      <c r="B374" s="33" t="str">
        <f>+'[1]CM.05-SERV.TER.'!$C$9</f>
        <v>servicio</v>
      </c>
      <c r="C374" s="34">
        <f t="shared" ref="C374:C379" si="14">E374/D374</f>
        <v>8.0139692690494452E-3</v>
      </c>
      <c r="D374" s="35">
        <f>+'[1]CM.05-SERV.TER.'!$D$9</f>
        <v>1065.5999999999999</v>
      </c>
      <c r="E374" s="36">
        <f>F372</f>
        <v>8.5396856530990881</v>
      </c>
    </row>
    <row r="375" spans="1:20" x14ac:dyDescent="0.25">
      <c r="A375" s="39" t="str">
        <f>+'[1]CM.05-SERV.TER.'!$A$10</f>
        <v>Servicio por  mantenimiento de Impresoras.</v>
      </c>
      <c r="B375" s="17" t="str">
        <f>+'[1]CM.05-SERV.TER.'!$C$10</f>
        <v>servicio</v>
      </c>
      <c r="C375" s="18">
        <f t="shared" si="14"/>
        <v>2.9107219889836877E-3</v>
      </c>
      <c r="D375" s="19">
        <f>+'[1]CM.05-SERV.TER.'!$D$10</f>
        <v>1056.0999999999999</v>
      </c>
      <c r="E375" s="20">
        <f>G372</f>
        <v>3.0740134925656721</v>
      </c>
    </row>
    <row r="376" spans="1:20" ht="25.5" x14ac:dyDescent="0.25">
      <c r="A376" s="39" t="str">
        <f>+'[1]CM.05-SERV.TER.'!$A$11</f>
        <v>Servicio por mantenimiento de Modulos  de trabajo</v>
      </c>
      <c r="B376" s="17" t="str">
        <f>+'[1]CM.05-SERV.TER.'!$C$11</f>
        <v>servicio</v>
      </c>
      <c r="C376" s="18">
        <f t="shared" si="14"/>
        <v>4.8113473087348394E-3</v>
      </c>
      <c r="D376" s="19">
        <f>+'[1]CM.05-SERV.TER.'!$D$11</f>
        <v>188.55555555555554</v>
      </c>
      <c r="E376" s="20">
        <f>H372</f>
        <v>0.90720626476922472</v>
      </c>
    </row>
    <row r="377" spans="1:20" x14ac:dyDescent="0.25">
      <c r="A377" s="39" t="str">
        <f>+'[1]CM.05-SERV.TER.'!$A$12</f>
        <v xml:space="preserve">Servicio por mantenimiento de escritorio </v>
      </c>
      <c r="B377" s="17" t="str">
        <f>+'[1]CM.05-SERV.TER.'!$C$12</f>
        <v>servicio</v>
      </c>
      <c r="C377" s="18">
        <f t="shared" si="14"/>
        <v>1.0972290418984798E-3</v>
      </c>
      <c r="D377" s="19">
        <f>+'[1]CM.05-SERV.TER.'!$D$12</f>
        <v>292.58620689655174</v>
      </c>
      <c r="E377" s="20">
        <f>I372</f>
        <v>0.32103408346581386</v>
      </c>
    </row>
    <row r="378" spans="1:20" x14ac:dyDescent="0.25">
      <c r="A378" s="39" t="str">
        <f>+'[1]CM.05-SERV.TER.'!$A$13</f>
        <v xml:space="preserve">Servicio por mantenimiento de sillon </v>
      </c>
      <c r="B378" s="17" t="str">
        <f>+'[1]CM.05-SERV.TER.'!$C$13</f>
        <v>servicio</v>
      </c>
      <c r="C378" s="18">
        <f t="shared" si="14"/>
        <v>1.516644593498654E-3</v>
      </c>
      <c r="D378" s="19">
        <f>+'[1]CM.05-SERV.TER.'!$D$13</f>
        <v>606.07142857142856</v>
      </c>
      <c r="E378" s="20">
        <f>J372</f>
        <v>0.9191949554168628</v>
      </c>
    </row>
    <row r="379" spans="1:20" x14ac:dyDescent="0.25">
      <c r="A379" s="40" t="str">
        <f>+'[1]CM.05-SERV.TER.'!$A$14</f>
        <v>Servicio por mantenimiento de armario</v>
      </c>
      <c r="B379" s="21" t="str">
        <f>+'[1]CM.05-SERV.TER.'!$C$14</f>
        <v>servicio</v>
      </c>
      <c r="C379" s="22">
        <f t="shared" si="14"/>
        <v>2.2329084986853816E-3</v>
      </c>
      <c r="D379" s="23">
        <f>+'[1]CM.05-SERV.TER.'!$D$14</f>
        <v>71.30252100840336</v>
      </c>
      <c r="E379" s="37">
        <f>K372</f>
        <v>0.15921200513735684</v>
      </c>
    </row>
    <row r="380" spans="1:20" x14ac:dyDescent="0.25">
      <c r="A380" s="5"/>
      <c r="B380" s="6"/>
      <c r="C380" s="31" t="s">
        <v>293</v>
      </c>
      <c r="D380" s="32"/>
      <c r="E380" s="29">
        <f>+SUM(E374:E379)</f>
        <v>13.920346454454021</v>
      </c>
    </row>
    <row r="381" spans="1:20" x14ac:dyDescent="0.25">
      <c r="A381" s="5"/>
      <c r="B381" s="6"/>
      <c r="C381" s="24" t="s">
        <v>294</v>
      </c>
      <c r="D381" s="25"/>
      <c r="E381" s="26">
        <v>72</v>
      </c>
    </row>
    <row r="382" spans="1:20" x14ac:dyDescent="0.25">
      <c r="A382" s="5"/>
      <c r="B382" s="6"/>
      <c r="C382" s="27" t="s">
        <v>295</v>
      </c>
      <c r="D382" s="28"/>
      <c r="E382" s="29">
        <f>+E380/E381</f>
        <v>0.19333814520075029</v>
      </c>
    </row>
    <row r="385" spans="1:20" ht="20.25" x14ac:dyDescent="0.25">
      <c r="A385" s="391" t="s">
        <v>279</v>
      </c>
      <c r="B385" s="391"/>
      <c r="C385" s="391"/>
      <c r="D385" s="391"/>
      <c r="E385" s="391"/>
    </row>
    <row r="386" spans="1:20" x14ac:dyDescent="0.25">
      <c r="A386" s="3"/>
      <c r="B386" s="3"/>
      <c r="C386" s="3"/>
      <c r="D386" s="3"/>
      <c r="E386" s="3"/>
    </row>
    <row r="387" spans="1:20" x14ac:dyDescent="0.25">
      <c r="A387" s="4"/>
      <c r="B387" s="4"/>
      <c r="C387" s="5"/>
      <c r="D387" s="6"/>
      <c r="E387" s="7"/>
    </row>
    <row r="388" spans="1:20" ht="15.75" x14ac:dyDescent="0.25">
      <c r="A388" s="392" t="s">
        <v>280</v>
      </c>
      <c r="B388" s="392"/>
      <c r="C388" s="392"/>
      <c r="D388" s="392"/>
      <c r="E388" s="392"/>
    </row>
    <row r="389" spans="1:20" ht="15.75" x14ac:dyDescent="0.25">
      <c r="A389" s="393" t="s">
        <v>281</v>
      </c>
      <c r="B389" s="393"/>
      <c r="C389" s="393"/>
      <c r="D389" s="393"/>
      <c r="E389" s="393"/>
    </row>
    <row r="390" spans="1:20" x14ac:dyDescent="0.25">
      <c r="A390" s="2"/>
      <c r="B390" s="8"/>
      <c r="C390" s="8"/>
      <c r="D390" s="2"/>
      <c r="E390" s="2"/>
    </row>
    <row r="391" spans="1:20" s="41" customFormat="1" ht="13.5" thickBot="1" x14ac:dyDescent="0.25">
      <c r="A391" s="110" t="s">
        <v>282</v>
      </c>
      <c r="B391" s="111"/>
      <c r="C391" s="112"/>
      <c r="D391" s="110"/>
      <c r="E391" s="110"/>
      <c r="F391" s="113"/>
      <c r="G391" s="113"/>
      <c r="H391" s="113"/>
      <c r="I391" s="114"/>
      <c r="J391" s="115"/>
      <c r="K391" s="99"/>
      <c r="L391" s="99"/>
      <c r="M391" s="99"/>
      <c r="N391" s="99"/>
      <c r="O391" s="99"/>
      <c r="P391" s="99"/>
      <c r="Q391" s="99"/>
      <c r="R391" s="99"/>
      <c r="S391" s="99"/>
      <c r="T391" s="99"/>
    </row>
    <row r="392" spans="1:20" s="41" customFormat="1" ht="39.75" customHeight="1" thickBot="1" x14ac:dyDescent="0.25">
      <c r="A392" s="584" t="s">
        <v>184</v>
      </c>
      <c r="B392" s="585"/>
      <c r="C392" s="585"/>
      <c r="D392" s="585"/>
      <c r="E392" s="586"/>
      <c r="F392" s="99"/>
      <c r="G392" s="99"/>
      <c r="H392" s="99"/>
      <c r="I392" s="99"/>
      <c r="J392" s="99"/>
      <c r="K392" s="99"/>
      <c r="L392" s="99"/>
      <c r="M392" s="99"/>
      <c r="N392" s="99"/>
      <c r="O392" s="99"/>
      <c r="P392" s="99"/>
      <c r="Q392" s="99"/>
      <c r="R392" s="99"/>
      <c r="S392" s="99"/>
      <c r="T392" s="99"/>
    </row>
    <row r="393" spans="1:20" s="41" customFormat="1" ht="28.5" customHeight="1" thickBot="1" x14ac:dyDescent="0.25">
      <c r="A393" s="146" t="s">
        <v>199</v>
      </c>
      <c r="B393" s="124"/>
      <c r="C393" s="124"/>
      <c r="D393" s="124"/>
      <c r="E393" s="142"/>
      <c r="F393" s="99"/>
      <c r="G393" s="99"/>
      <c r="H393" s="99"/>
      <c r="I393" s="99"/>
      <c r="J393" s="99"/>
      <c r="K393" s="99"/>
      <c r="L393" s="99"/>
      <c r="M393" s="99"/>
      <c r="N393" s="99"/>
      <c r="O393" s="99"/>
      <c r="P393" s="99"/>
      <c r="Q393" s="99"/>
      <c r="R393" s="99"/>
      <c r="S393" s="99"/>
      <c r="T393" s="99"/>
    </row>
    <row r="394" spans="1:20" s="41" customFormat="1" ht="26.25" customHeight="1" thickBot="1" x14ac:dyDescent="0.25">
      <c r="A394" s="146" t="s">
        <v>201</v>
      </c>
      <c r="B394" s="124"/>
      <c r="C394" s="124"/>
      <c r="D394" s="124"/>
      <c r="E394" s="142"/>
      <c r="F394" s="99"/>
      <c r="G394" s="99"/>
      <c r="H394" s="99"/>
      <c r="I394" s="99"/>
      <c r="J394" s="99"/>
      <c r="K394" s="99"/>
      <c r="L394" s="99"/>
      <c r="M394" s="99"/>
      <c r="N394" s="99"/>
      <c r="O394" s="99"/>
      <c r="P394" s="99"/>
      <c r="Q394" s="99"/>
      <c r="R394" s="99"/>
      <c r="S394" s="99"/>
      <c r="T394" s="99"/>
    </row>
    <row r="395" spans="1:20" s="41" customFormat="1" ht="13.5" thickBot="1" x14ac:dyDescent="0.25">
      <c r="A395" s="146"/>
      <c r="B395" s="124"/>
      <c r="C395" s="124"/>
      <c r="D395" s="124"/>
      <c r="E395" s="142"/>
      <c r="F395" s="99"/>
      <c r="G395" s="99"/>
      <c r="H395" s="99"/>
      <c r="I395" s="99"/>
      <c r="J395" s="99"/>
      <c r="K395" s="99"/>
      <c r="L395" s="99"/>
      <c r="M395" s="99"/>
      <c r="N395" s="99"/>
      <c r="O395" s="99"/>
      <c r="P395" s="99"/>
      <c r="Q395" s="99"/>
      <c r="R395" s="99"/>
      <c r="S395" s="99"/>
      <c r="T395" s="99"/>
    </row>
    <row r="396" spans="1:20" s="41" customFormat="1" ht="16.5" customHeight="1" thickBot="1" x14ac:dyDescent="0.25">
      <c r="A396" s="575" t="s">
        <v>283</v>
      </c>
      <c r="B396" s="576"/>
      <c r="C396" s="576"/>
      <c r="D396" s="576"/>
      <c r="E396" s="577"/>
      <c r="F396" s="99"/>
      <c r="G396" s="99"/>
      <c r="H396" s="99"/>
      <c r="I396" s="99"/>
      <c r="J396" s="99"/>
      <c r="K396" s="99"/>
      <c r="L396" s="99"/>
      <c r="M396" s="99"/>
      <c r="N396" s="99"/>
      <c r="O396" s="99"/>
      <c r="P396" s="99"/>
      <c r="Q396" s="99"/>
      <c r="R396" s="99"/>
      <c r="S396" s="99"/>
      <c r="T396" s="99"/>
    </row>
    <row r="397" spans="1:20" s="41" customFormat="1" ht="15.75" customHeight="1" thickBot="1" x14ac:dyDescent="0.25">
      <c r="A397" s="414" t="s">
        <v>85</v>
      </c>
      <c r="B397" s="415"/>
      <c r="C397" s="415"/>
      <c r="D397" s="415"/>
      <c r="E397" s="416"/>
      <c r="F397" s="99"/>
      <c r="G397" s="99"/>
      <c r="H397" s="99"/>
      <c r="I397" s="99"/>
      <c r="J397" s="99"/>
      <c r="K397" s="99"/>
      <c r="L397" s="99"/>
      <c r="M397" s="99"/>
      <c r="N397" s="99"/>
      <c r="O397" s="99"/>
      <c r="P397" s="99"/>
      <c r="Q397" s="99"/>
      <c r="R397" s="99"/>
      <c r="S397" s="99"/>
      <c r="T397" s="99"/>
    </row>
    <row r="398" spans="1:20" ht="15.75" thickBot="1" x14ac:dyDescent="0.3">
      <c r="A398" s="256"/>
      <c r="B398" s="257"/>
      <c r="C398" s="257"/>
      <c r="D398" s="257"/>
      <c r="E398" s="258"/>
    </row>
    <row r="399" spans="1:20" ht="36" x14ac:dyDescent="0.25">
      <c r="A399" s="254" t="s">
        <v>285</v>
      </c>
      <c r="B399" s="254" t="s">
        <v>286</v>
      </c>
      <c r="C399" s="254" t="s">
        <v>287</v>
      </c>
      <c r="D399" s="254" t="s">
        <v>288</v>
      </c>
      <c r="E399" s="254" t="s">
        <v>289</v>
      </c>
      <c r="F399">
        <v>22.219769421692188</v>
      </c>
      <c r="G399">
        <v>5.8530581499335712</v>
      </c>
      <c r="H399">
        <v>1.8936696230933512</v>
      </c>
      <c r="I399">
        <v>0.71054880464744485</v>
      </c>
      <c r="J399">
        <v>1.1881455962327505</v>
      </c>
      <c r="K399">
        <v>0.18863276038295651</v>
      </c>
    </row>
    <row r="400" spans="1:20" x14ac:dyDescent="0.25">
      <c r="A400" s="16"/>
      <c r="B400" s="16"/>
      <c r="C400" s="16" t="s">
        <v>290</v>
      </c>
      <c r="D400" s="16" t="s">
        <v>291</v>
      </c>
      <c r="E400" s="16" t="s">
        <v>292</v>
      </c>
    </row>
    <row r="401" spans="1:5" ht="25.5" x14ac:dyDescent="0.25">
      <c r="A401" s="38" t="str">
        <f>+'[1]CM.05-SERV.TER.'!$A$9</f>
        <v>Servicio por mantenimiento de  Equipos de computo.</v>
      </c>
      <c r="B401" s="33" t="str">
        <f>+'[1]CM.05-SERV.TER.'!$C$9</f>
        <v>servicio</v>
      </c>
      <c r="C401" s="34">
        <f t="shared" ref="C401:C406" si="15">E401/D401</f>
        <v>2.0851885718554983E-2</v>
      </c>
      <c r="D401" s="35">
        <f>+'[1]CM.05-SERV.TER.'!$D$9</f>
        <v>1065.5999999999999</v>
      </c>
      <c r="E401" s="36">
        <f>F399</f>
        <v>22.219769421692188</v>
      </c>
    </row>
    <row r="402" spans="1:5" x14ac:dyDescent="0.25">
      <c r="A402" s="39" t="str">
        <f>+'[1]CM.05-SERV.TER.'!$A$10</f>
        <v>Servicio por  mantenimiento de Impresoras.</v>
      </c>
      <c r="B402" s="17" t="str">
        <f>+'[1]CM.05-SERV.TER.'!$C$10</f>
        <v>servicio</v>
      </c>
      <c r="C402" s="18">
        <f t="shared" si="15"/>
        <v>5.5421438783577045E-3</v>
      </c>
      <c r="D402" s="19">
        <f>+'[1]CM.05-SERV.TER.'!$D$10</f>
        <v>1056.0999999999999</v>
      </c>
      <c r="E402" s="20">
        <f>G399</f>
        <v>5.8530581499335712</v>
      </c>
    </row>
    <row r="403" spans="1:5" ht="25.5" x14ac:dyDescent="0.25">
      <c r="A403" s="39" t="str">
        <f>+'[1]CM.05-SERV.TER.'!$A$11</f>
        <v>Servicio por mantenimiento de Modulos  de trabajo</v>
      </c>
      <c r="B403" s="17" t="str">
        <f>+'[1]CM.05-SERV.TER.'!$C$11</f>
        <v>servicio</v>
      </c>
      <c r="C403" s="18">
        <f t="shared" si="15"/>
        <v>1.0043032768320661E-2</v>
      </c>
      <c r="D403" s="19">
        <f>+'[1]CM.05-SERV.TER.'!$D$11</f>
        <v>188.55555555555554</v>
      </c>
      <c r="E403" s="20">
        <f>H399</f>
        <v>1.8936696230933512</v>
      </c>
    </row>
    <row r="404" spans="1:5" ht="72" customHeight="1" x14ac:dyDescent="0.25">
      <c r="A404" s="39" t="str">
        <f>+'[1]CM.05-SERV.TER.'!$A$12</f>
        <v xml:space="preserve">Servicio por mantenimiento de escritorio </v>
      </c>
      <c r="B404" s="17" t="str">
        <f>+'[1]CM.05-SERV.TER.'!$C$12</f>
        <v>servicio</v>
      </c>
      <c r="C404" s="18">
        <f t="shared" si="15"/>
        <v>2.4285109410460697E-3</v>
      </c>
      <c r="D404" s="19">
        <f>+'[1]CM.05-SERV.TER.'!$D$12</f>
        <v>292.58620689655174</v>
      </c>
      <c r="E404" s="20">
        <f>I399</f>
        <v>0.71054880464744485</v>
      </c>
    </row>
    <row r="405" spans="1:5" ht="25.5" customHeight="1" x14ac:dyDescent="0.25">
      <c r="A405" s="39" t="str">
        <f>+'[1]CM.05-SERV.TER.'!$A$13</f>
        <v xml:space="preserve">Servicio por mantenimiento de sillon </v>
      </c>
      <c r="B405" s="17" t="str">
        <f>+'[1]CM.05-SERV.TER.'!$C$13</f>
        <v>servicio</v>
      </c>
      <c r="C405" s="18">
        <f t="shared" si="15"/>
        <v>1.9604052265478501E-3</v>
      </c>
      <c r="D405" s="19">
        <f>+'[1]CM.05-SERV.TER.'!$D$13</f>
        <v>606.07142857142856</v>
      </c>
      <c r="E405" s="20">
        <f>J399</f>
        <v>1.1881455962327505</v>
      </c>
    </row>
    <row r="406" spans="1:5" ht="63.75" customHeight="1" x14ac:dyDescent="0.25">
      <c r="A406" s="40" t="str">
        <f>+'[1]CM.05-SERV.TER.'!$A$14</f>
        <v>Servicio por mantenimiento de armario</v>
      </c>
      <c r="B406" s="21" t="str">
        <f>+'[1]CM.05-SERV.TER.'!$C$14</f>
        <v>servicio</v>
      </c>
      <c r="C406" s="22">
        <f t="shared" si="15"/>
        <v>2.6455272228134148E-3</v>
      </c>
      <c r="D406" s="23">
        <f>+'[1]CM.05-SERV.TER.'!$D$14</f>
        <v>71.30252100840336</v>
      </c>
      <c r="E406" s="37">
        <f>K399</f>
        <v>0.18863276038295651</v>
      </c>
    </row>
    <row r="407" spans="1:5" x14ac:dyDescent="0.25">
      <c r="A407" s="5"/>
      <c r="B407" s="6"/>
      <c r="C407" s="31" t="s">
        <v>293</v>
      </c>
      <c r="D407" s="32"/>
      <c r="E407" s="29">
        <f>+SUM(E401:E406)</f>
        <v>32.053824355982265</v>
      </c>
    </row>
    <row r="408" spans="1:5" x14ac:dyDescent="0.25">
      <c r="A408" s="5"/>
      <c r="B408" s="6"/>
      <c r="C408" s="24" t="s">
        <v>294</v>
      </c>
      <c r="D408" s="25"/>
      <c r="E408" s="26">
        <v>72</v>
      </c>
    </row>
    <row r="409" spans="1:5" x14ac:dyDescent="0.25">
      <c r="A409" s="5"/>
      <c r="B409" s="6"/>
      <c r="C409" s="27" t="s">
        <v>295</v>
      </c>
      <c r="D409" s="28"/>
      <c r="E409" s="29">
        <f>+E407/E408</f>
        <v>0.44519200494419814</v>
      </c>
    </row>
    <row r="410" spans="1:5" ht="38.25" customHeight="1" x14ac:dyDescent="0.25"/>
    <row r="411" spans="1:5" ht="51" customHeight="1" x14ac:dyDescent="0.25">
      <c r="A411" s="391" t="s">
        <v>279</v>
      </c>
      <c r="B411" s="391"/>
      <c r="C411" s="391"/>
      <c r="D411" s="391"/>
      <c r="E411" s="391"/>
    </row>
    <row r="412" spans="1:5" x14ac:dyDescent="0.25">
      <c r="A412" s="3"/>
      <c r="B412" s="3"/>
      <c r="C412" s="3"/>
      <c r="D412" s="3"/>
      <c r="E412" s="3"/>
    </row>
    <row r="413" spans="1:5" x14ac:dyDescent="0.25">
      <c r="A413" s="4"/>
      <c r="B413" s="4"/>
      <c r="C413" s="5"/>
      <c r="D413" s="6"/>
      <c r="E413" s="7"/>
    </row>
    <row r="414" spans="1:5" ht="15.75" x14ac:dyDescent="0.25">
      <c r="A414" s="392" t="s">
        <v>280</v>
      </c>
      <c r="B414" s="392"/>
      <c r="C414" s="392"/>
      <c r="D414" s="392"/>
      <c r="E414" s="392"/>
    </row>
    <row r="415" spans="1:5" ht="15.75" x14ac:dyDescent="0.25">
      <c r="A415" s="393" t="s">
        <v>281</v>
      </c>
      <c r="B415" s="393"/>
      <c r="C415" s="393"/>
      <c r="D415" s="393"/>
      <c r="E415" s="393"/>
    </row>
    <row r="416" spans="1:5" x14ac:dyDescent="0.25">
      <c r="A416" s="2"/>
      <c r="B416" s="8"/>
      <c r="C416" s="8"/>
      <c r="D416" s="2"/>
      <c r="E416" s="2"/>
    </row>
    <row r="417" spans="1:20" s="41" customFormat="1" ht="13.5" thickBot="1" x14ac:dyDescent="0.25">
      <c r="A417" s="110" t="s">
        <v>282</v>
      </c>
      <c r="B417" s="111"/>
      <c r="C417" s="112"/>
      <c r="D417" s="110"/>
      <c r="E417" s="110"/>
      <c r="F417" s="113"/>
      <c r="G417" s="113"/>
      <c r="H417" s="113"/>
      <c r="I417" s="114"/>
      <c r="J417" s="115"/>
      <c r="K417" s="99"/>
      <c r="L417" s="99"/>
      <c r="M417" s="99"/>
      <c r="N417" s="99"/>
      <c r="O417" s="99"/>
      <c r="P417" s="99"/>
      <c r="Q417" s="99"/>
      <c r="R417" s="99"/>
      <c r="S417" s="99"/>
      <c r="T417" s="99"/>
    </row>
    <row r="418" spans="1:20" s="41" customFormat="1" ht="44.25" customHeight="1" thickBot="1" x14ac:dyDescent="0.25">
      <c r="A418" s="572" t="s">
        <v>186</v>
      </c>
      <c r="B418" s="573"/>
      <c r="C418" s="573"/>
      <c r="D418" s="573"/>
      <c r="E418" s="574"/>
      <c r="F418" s="99"/>
      <c r="G418" s="99"/>
      <c r="H418" s="99"/>
      <c r="I418" s="99"/>
      <c r="J418" s="99"/>
      <c r="K418" s="99"/>
      <c r="L418" s="99"/>
      <c r="M418" s="99"/>
      <c r="N418" s="99"/>
      <c r="O418" s="99"/>
      <c r="P418" s="99"/>
      <c r="Q418" s="99"/>
      <c r="R418" s="99"/>
      <c r="S418" s="99"/>
      <c r="T418" s="99"/>
    </row>
    <row r="419" spans="1:20" s="41" customFormat="1" ht="25.5" customHeight="1" thickBot="1" x14ac:dyDescent="0.25">
      <c r="A419" s="143" t="s">
        <v>202</v>
      </c>
      <c r="B419" s="144"/>
      <c r="C419" s="144"/>
      <c r="D419" s="144"/>
      <c r="E419" s="145"/>
      <c r="F419" s="99"/>
      <c r="G419" s="99"/>
      <c r="H419" s="99"/>
      <c r="I419" s="99"/>
      <c r="J419" s="99"/>
      <c r="K419" s="99"/>
      <c r="L419" s="99"/>
      <c r="M419" s="99"/>
      <c r="N419" s="99"/>
      <c r="O419" s="99"/>
      <c r="P419" s="99"/>
      <c r="Q419" s="99"/>
      <c r="R419" s="99"/>
      <c r="S419" s="99"/>
      <c r="T419" s="99"/>
    </row>
    <row r="420" spans="1:20" s="41" customFormat="1" ht="22.5" customHeight="1" thickBot="1" x14ac:dyDescent="0.25">
      <c r="A420" s="143" t="s">
        <v>203</v>
      </c>
      <c r="B420" s="144"/>
      <c r="C420" s="144"/>
      <c r="D420" s="144"/>
      <c r="E420" s="145"/>
      <c r="F420" s="99"/>
      <c r="G420" s="99"/>
      <c r="H420" s="99"/>
      <c r="I420" s="99"/>
      <c r="J420" s="99"/>
      <c r="K420" s="99"/>
      <c r="L420" s="99"/>
      <c r="M420" s="99"/>
      <c r="N420" s="99"/>
      <c r="O420" s="99"/>
      <c r="P420" s="99"/>
      <c r="Q420" s="99"/>
      <c r="R420" s="99"/>
      <c r="S420" s="99"/>
      <c r="T420" s="99"/>
    </row>
    <row r="421" spans="1:20" s="41" customFormat="1" ht="13.5" thickBot="1" x14ac:dyDescent="0.25">
      <c r="A421" s="143"/>
      <c r="B421" s="144"/>
      <c r="C421" s="144"/>
      <c r="D421" s="144"/>
      <c r="E421" s="145"/>
      <c r="F421" s="99"/>
      <c r="G421" s="99"/>
      <c r="H421" s="99"/>
      <c r="I421" s="99"/>
      <c r="J421" s="99"/>
      <c r="K421" s="99"/>
      <c r="L421" s="99"/>
      <c r="M421" s="99"/>
      <c r="N421" s="99"/>
      <c r="O421" s="99"/>
      <c r="P421" s="99"/>
      <c r="Q421" s="99"/>
      <c r="R421" s="99"/>
      <c r="S421" s="99"/>
      <c r="T421" s="99"/>
    </row>
    <row r="422" spans="1:20" s="41" customFormat="1" ht="13.5" thickBot="1" x14ac:dyDescent="0.25">
      <c r="A422" s="575" t="s">
        <v>283</v>
      </c>
      <c r="B422" s="576"/>
      <c r="C422" s="576"/>
      <c r="D422" s="576"/>
      <c r="E422" s="577"/>
      <c r="F422" s="99"/>
      <c r="G422" s="99"/>
      <c r="H422" s="99"/>
      <c r="I422" s="99"/>
      <c r="J422" s="99"/>
      <c r="K422" s="99"/>
      <c r="L422" s="99"/>
      <c r="M422" s="99"/>
      <c r="N422" s="99"/>
      <c r="O422" s="99"/>
      <c r="P422" s="99"/>
      <c r="Q422" s="99"/>
      <c r="R422" s="99"/>
      <c r="S422" s="99"/>
      <c r="T422" s="99"/>
    </row>
    <row r="423" spans="1:20" s="41" customFormat="1" ht="15.75" customHeight="1" thickBot="1" x14ac:dyDescent="0.25">
      <c r="A423" s="414" t="s">
        <v>85</v>
      </c>
      <c r="B423" s="415"/>
      <c r="C423" s="415"/>
      <c r="D423" s="415"/>
      <c r="E423" s="416"/>
      <c r="F423" s="99"/>
      <c r="G423" s="99"/>
      <c r="H423" s="99"/>
      <c r="I423" s="99"/>
      <c r="J423" s="99"/>
      <c r="K423" s="99"/>
      <c r="L423" s="99"/>
      <c r="M423" s="99"/>
      <c r="N423" s="99"/>
      <c r="O423" s="99"/>
      <c r="P423" s="99"/>
      <c r="Q423" s="99"/>
      <c r="R423" s="99"/>
      <c r="S423" s="99"/>
      <c r="T423" s="99"/>
    </row>
    <row r="424" spans="1:20" ht="15.75" thickBot="1" x14ac:dyDescent="0.3">
      <c r="A424" s="256"/>
      <c r="B424" s="257"/>
      <c r="C424" s="257"/>
      <c r="D424" s="257"/>
      <c r="E424" s="258"/>
    </row>
    <row r="425" spans="1:20" ht="36" x14ac:dyDescent="0.25">
      <c r="A425" s="254" t="s">
        <v>285</v>
      </c>
      <c r="B425" s="254" t="s">
        <v>286</v>
      </c>
      <c r="C425" s="254" t="s">
        <v>287</v>
      </c>
      <c r="D425" s="254" t="s">
        <v>288</v>
      </c>
      <c r="E425" s="254" t="s">
        <v>289</v>
      </c>
      <c r="F425">
        <v>8.506500834952698</v>
      </c>
      <c r="G425">
        <v>3.0411245225540329</v>
      </c>
      <c r="H425">
        <v>0.88959032495615409</v>
      </c>
      <c r="I425">
        <v>0.32103408346581386</v>
      </c>
      <c r="J425">
        <v>0.9191949554168628</v>
      </c>
      <c r="K425">
        <v>0.1569915085222639</v>
      </c>
    </row>
    <row r="426" spans="1:20" x14ac:dyDescent="0.25">
      <c r="A426" s="16"/>
      <c r="B426" s="16"/>
      <c r="C426" s="16" t="s">
        <v>290</v>
      </c>
      <c r="D426" s="16" t="s">
        <v>291</v>
      </c>
      <c r="E426" s="16" t="s">
        <v>292</v>
      </c>
    </row>
    <row r="427" spans="1:20" ht="25.5" x14ac:dyDescent="0.25">
      <c r="A427" s="38" t="str">
        <f>+'[1]CM.05-SERV.TER.'!$A$9</f>
        <v>Servicio por mantenimiento de  Equipos de computo.</v>
      </c>
      <c r="B427" s="33" t="str">
        <f>+'[1]CM.05-SERV.TER.'!$C$9</f>
        <v>servicio</v>
      </c>
      <c r="C427" s="34">
        <f t="shared" ref="C427:C432" si="16">E427/D427</f>
        <v>7.9828273601282827E-3</v>
      </c>
      <c r="D427" s="35">
        <f>+'[1]CM.05-SERV.TER.'!$D$9</f>
        <v>1065.5999999999999</v>
      </c>
      <c r="E427" s="36">
        <f>F425</f>
        <v>8.506500834952698</v>
      </c>
    </row>
    <row r="428" spans="1:20" x14ac:dyDescent="0.25">
      <c r="A428" s="39" t="str">
        <f>+'[1]CM.05-SERV.TER.'!$A$10</f>
        <v>Servicio por  mantenimiento de Impresoras.</v>
      </c>
      <c r="B428" s="17" t="str">
        <f>+'[1]CM.05-SERV.TER.'!$C$10</f>
        <v>servicio</v>
      </c>
      <c r="C428" s="18">
        <f t="shared" si="16"/>
        <v>2.8795800800625253E-3</v>
      </c>
      <c r="D428" s="19">
        <f>+'[1]CM.05-SERV.TER.'!$D$10</f>
        <v>1056.0999999999999</v>
      </c>
      <c r="E428" s="20">
        <f>G425</f>
        <v>3.0411245225540329</v>
      </c>
    </row>
    <row r="429" spans="1:20" ht="25.5" x14ac:dyDescent="0.25">
      <c r="A429" s="39" t="str">
        <f>+'[1]CM.05-SERV.TER.'!$A$11</f>
        <v>Servicio por mantenimiento de Modulos  de trabajo</v>
      </c>
      <c r="B429" s="17" t="str">
        <f>+'[1]CM.05-SERV.TER.'!$C$11</f>
        <v>servicio</v>
      </c>
      <c r="C429" s="18">
        <f t="shared" si="16"/>
        <v>4.7179215819713538E-3</v>
      </c>
      <c r="D429" s="19">
        <f>+'[1]CM.05-SERV.TER.'!$D$11</f>
        <v>188.55555555555554</v>
      </c>
      <c r="E429" s="20">
        <f>H425</f>
        <v>0.88959032495615409</v>
      </c>
    </row>
    <row r="430" spans="1:20" x14ac:dyDescent="0.25">
      <c r="A430" s="39" t="str">
        <f>+'[1]CM.05-SERV.TER.'!$A$12</f>
        <v xml:space="preserve">Servicio por mantenimiento de escritorio </v>
      </c>
      <c r="B430" s="17" t="str">
        <f>+'[1]CM.05-SERV.TER.'!$C$12</f>
        <v>servicio</v>
      </c>
      <c r="C430" s="18">
        <f t="shared" si="16"/>
        <v>1.0972290418984798E-3</v>
      </c>
      <c r="D430" s="19">
        <f>+'[1]CM.05-SERV.TER.'!$D$12</f>
        <v>292.58620689655174</v>
      </c>
      <c r="E430" s="20">
        <f>I425</f>
        <v>0.32103408346581386</v>
      </c>
    </row>
    <row r="431" spans="1:20" x14ac:dyDescent="0.25">
      <c r="A431" s="39" t="str">
        <f>+'[1]CM.05-SERV.TER.'!$A$13</f>
        <v xml:space="preserve">Servicio por mantenimiento de sillon </v>
      </c>
      <c r="B431" s="17" t="str">
        <f>+'[1]CM.05-SERV.TER.'!$C$13</f>
        <v>servicio</v>
      </c>
      <c r="C431" s="18">
        <f t="shared" si="16"/>
        <v>1.516644593498654E-3</v>
      </c>
      <c r="D431" s="19">
        <f>+'[1]CM.05-SERV.TER.'!$D$13</f>
        <v>606.07142857142856</v>
      </c>
      <c r="E431" s="20">
        <f>J425</f>
        <v>0.9191949554168628</v>
      </c>
    </row>
    <row r="432" spans="1:20" x14ac:dyDescent="0.25">
      <c r="A432" s="40" t="str">
        <f>+'[1]CM.05-SERV.TER.'!$A$14</f>
        <v>Servicio por mantenimiento de armario</v>
      </c>
      <c r="B432" s="21" t="str">
        <f>+'[1]CM.05-SERV.TER.'!$C$14</f>
        <v>servicio</v>
      </c>
      <c r="C432" s="22">
        <f t="shared" si="16"/>
        <v>2.2017665897642196E-3</v>
      </c>
      <c r="D432" s="23">
        <f>+'[1]CM.05-SERV.TER.'!$D$14</f>
        <v>71.30252100840336</v>
      </c>
      <c r="E432" s="37">
        <f>K425</f>
        <v>0.1569915085222639</v>
      </c>
    </row>
    <row r="433" spans="1:20" x14ac:dyDescent="0.25">
      <c r="A433" s="5"/>
      <c r="B433" s="6"/>
      <c r="C433" s="31" t="s">
        <v>293</v>
      </c>
      <c r="D433" s="32"/>
      <c r="E433" s="29">
        <f>+SUM(E427:E432)</f>
        <v>13.834436229867826</v>
      </c>
    </row>
    <row r="434" spans="1:20" x14ac:dyDescent="0.25">
      <c r="A434" s="5"/>
      <c r="B434" s="6"/>
      <c r="C434" s="24" t="s">
        <v>294</v>
      </c>
      <c r="D434" s="25"/>
      <c r="E434" s="26">
        <v>72</v>
      </c>
    </row>
    <row r="435" spans="1:20" x14ac:dyDescent="0.25">
      <c r="A435" s="5"/>
      <c r="B435" s="6"/>
      <c r="C435" s="27" t="s">
        <v>295</v>
      </c>
      <c r="D435" s="28"/>
      <c r="E435" s="29">
        <f>+E433/E434</f>
        <v>0.19214494763705314</v>
      </c>
    </row>
    <row r="437" spans="1:20" ht="20.25" x14ac:dyDescent="0.25">
      <c r="A437" s="391" t="s">
        <v>279</v>
      </c>
      <c r="B437" s="391"/>
      <c r="C437" s="391"/>
      <c r="D437" s="391"/>
      <c r="E437" s="391"/>
      <c r="F437" s="1"/>
      <c r="G437" s="1"/>
      <c r="H437" s="2"/>
      <c r="I437" s="2"/>
      <c r="J437" s="2"/>
    </row>
    <row r="438" spans="1:20" x14ac:dyDescent="0.25">
      <c r="A438" s="3"/>
      <c r="B438" s="3"/>
      <c r="C438" s="3"/>
      <c r="D438" s="3"/>
      <c r="E438" s="3"/>
      <c r="F438" s="3"/>
      <c r="G438" s="3"/>
      <c r="H438" s="2"/>
      <c r="I438" s="2"/>
      <c r="J438" s="2"/>
    </row>
    <row r="439" spans="1:20" x14ac:dyDescent="0.25">
      <c r="A439" s="4"/>
      <c r="B439" s="4"/>
      <c r="C439" s="5"/>
      <c r="D439" s="6"/>
      <c r="E439" s="7"/>
      <c r="F439" s="2"/>
      <c r="G439" s="2"/>
      <c r="H439" s="2"/>
      <c r="I439" s="2"/>
      <c r="J439" s="2"/>
    </row>
    <row r="440" spans="1:20" ht="15.75" x14ac:dyDescent="0.25">
      <c r="A440" s="392" t="s">
        <v>280</v>
      </c>
      <c r="B440" s="392"/>
      <c r="C440" s="392"/>
      <c r="D440" s="392"/>
      <c r="E440" s="392"/>
      <c r="F440" s="2"/>
      <c r="G440" s="2"/>
      <c r="H440" s="2"/>
      <c r="I440" s="2"/>
      <c r="J440" s="2"/>
    </row>
    <row r="441" spans="1:20" ht="15.75" x14ac:dyDescent="0.25">
      <c r="A441" s="393" t="s">
        <v>281</v>
      </c>
      <c r="B441" s="393"/>
      <c r="C441" s="393"/>
      <c r="D441" s="393"/>
      <c r="E441" s="393"/>
      <c r="F441" s="2"/>
      <c r="G441" s="2"/>
      <c r="H441" s="2"/>
      <c r="I441" s="2"/>
      <c r="J441" s="2"/>
    </row>
    <row r="442" spans="1:20" x14ac:dyDescent="0.25">
      <c r="A442" s="2"/>
      <c r="B442" s="8"/>
      <c r="C442" s="8"/>
      <c r="D442" s="2"/>
      <c r="E442" s="2"/>
      <c r="F442" s="2"/>
      <c r="G442" s="2"/>
      <c r="H442" s="2"/>
      <c r="I442" s="2"/>
      <c r="J442" s="2"/>
    </row>
    <row r="443" spans="1:20" s="41" customFormat="1" ht="13.5" thickBot="1" x14ac:dyDescent="0.25">
      <c r="A443" s="110" t="s">
        <v>282</v>
      </c>
      <c r="B443" s="111"/>
      <c r="C443" s="112"/>
      <c r="D443" s="110"/>
      <c r="E443" s="110"/>
      <c r="F443" s="113"/>
      <c r="G443" s="113"/>
      <c r="H443" s="113"/>
      <c r="I443" s="114"/>
      <c r="J443" s="115"/>
      <c r="K443" s="99"/>
      <c r="L443" s="99"/>
      <c r="M443" s="99"/>
      <c r="N443" s="99"/>
      <c r="O443" s="99"/>
      <c r="P443" s="99"/>
      <c r="Q443" s="99"/>
      <c r="R443" s="99"/>
      <c r="S443" s="99"/>
      <c r="T443" s="99"/>
    </row>
    <row r="444" spans="1:20" s="41" customFormat="1" ht="51" customHeight="1" thickBot="1" x14ac:dyDescent="0.25">
      <c r="A444" s="572" t="s">
        <v>204</v>
      </c>
      <c r="B444" s="573"/>
      <c r="C444" s="573"/>
      <c r="D444" s="573"/>
      <c r="E444" s="574"/>
      <c r="F444" s="99"/>
      <c r="G444" s="99"/>
      <c r="H444" s="99"/>
      <c r="I444" s="99"/>
      <c r="J444" s="99"/>
      <c r="K444" s="99"/>
      <c r="L444" s="99"/>
      <c r="M444" s="99"/>
      <c r="N444" s="99"/>
      <c r="O444" s="99"/>
      <c r="P444" s="99"/>
      <c r="Q444" s="99"/>
      <c r="R444" s="99"/>
      <c r="S444" s="99"/>
      <c r="T444" s="99"/>
    </row>
    <row r="445" spans="1:20" s="41" customFormat="1" ht="12.75" x14ac:dyDescent="0.2">
      <c r="A445" s="267"/>
      <c r="B445" s="159"/>
      <c r="C445" s="159"/>
      <c r="D445" s="159"/>
      <c r="E445" s="268"/>
      <c r="F445" s="152"/>
      <c r="G445" s="99"/>
      <c r="H445" s="99"/>
      <c r="I445" s="99"/>
      <c r="J445" s="99"/>
      <c r="K445" s="99"/>
      <c r="L445" s="99"/>
      <c r="M445" s="99"/>
      <c r="N445" s="99"/>
      <c r="O445" s="99"/>
      <c r="P445" s="99"/>
      <c r="Q445" s="99"/>
      <c r="R445" s="99"/>
      <c r="S445" s="99"/>
      <c r="T445" s="99"/>
    </row>
    <row r="446" spans="1:20" s="41" customFormat="1" ht="20.25" customHeight="1" thickBot="1" x14ac:dyDescent="0.25">
      <c r="A446" s="269" t="s">
        <v>283</v>
      </c>
      <c r="B446" s="270"/>
      <c r="C446" s="160"/>
      <c r="D446" s="161"/>
      <c r="E446" s="271"/>
      <c r="F446" s="152"/>
      <c r="G446" s="99"/>
      <c r="H446" s="99"/>
      <c r="I446" s="99"/>
      <c r="J446" s="99"/>
      <c r="K446" s="99"/>
      <c r="L446" s="99"/>
      <c r="M446" s="99"/>
      <c r="N446" s="99"/>
      <c r="O446" s="99"/>
      <c r="P446" s="99"/>
      <c r="Q446" s="99"/>
      <c r="R446" s="99"/>
      <c r="S446" s="99"/>
      <c r="T446" s="99"/>
    </row>
    <row r="447" spans="1:20" s="41" customFormat="1" ht="13.5" thickBot="1" x14ac:dyDescent="0.25">
      <c r="A447" s="120" t="s">
        <v>85</v>
      </c>
      <c r="B447" s="87"/>
      <c r="C447" s="87"/>
      <c r="D447" s="87"/>
      <c r="E447" s="88"/>
      <c r="F447" s="99"/>
      <c r="G447" s="99"/>
      <c r="H447" s="99"/>
      <c r="I447" s="99"/>
      <c r="J447" s="99"/>
      <c r="K447" s="99"/>
      <c r="L447" s="99"/>
      <c r="M447" s="99"/>
      <c r="N447" s="99"/>
      <c r="O447" s="99"/>
      <c r="P447" s="99"/>
      <c r="Q447" s="99"/>
      <c r="R447" s="99"/>
      <c r="S447" s="99"/>
      <c r="T447" s="99"/>
    </row>
    <row r="448" spans="1:20" ht="15.75" thickBot="1" x14ac:dyDescent="0.3">
      <c r="A448" s="256"/>
      <c r="B448" s="257"/>
      <c r="C448" s="257"/>
      <c r="D448" s="257"/>
      <c r="E448" s="258"/>
      <c r="F448" s="2"/>
      <c r="G448" s="2"/>
      <c r="H448" s="2"/>
      <c r="I448" s="2"/>
      <c r="J448" s="2"/>
    </row>
    <row r="449" spans="1:11" ht="50.25" customHeight="1" x14ac:dyDescent="0.25">
      <c r="A449" s="254" t="s">
        <v>285</v>
      </c>
      <c r="B449" s="254" t="s">
        <v>286</v>
      </c>
      <c r="C449" s="254" t="s">
        <v>287</v>
      </c>
      <c r="D449" s="254" t="s">
        <v>288</v>
      </c>
      <c r="E449" s="254" t="s">
        <v>289</v>
      </c>
      <c r="F449" s="2">
        <v>9.9948462596104495</v>
      </c>
      <c r="G449" s="2">
        <v>2.4202690926313561</v>
      </c>
      <c r="H449" s="2">
        <v>0.74425312987457537</v>
      </c>
      <c r="I449" s="2">
        <v>0.3231116353518263</v>
      </c>
      <c r="J449" s="2">
        <v>0.51373779293141608</v>
      </c>
      <c r="K449">
        <v>6.6361064651786997E-2</v>
      </c>
    </row>
    <row r="450" spans="1:11" ht="38.25" customHeight="1" x14ac:dyDescent="0.25">
      <c r="A450" s="16"/>
      <c r="B450" s="16"/>
      <c r="C450" s="16" t="s">
        <v>290</v>
      </c>
      <c r="D450" s="16" t="s">
        <v>291</v>
      </c>
      <c r="E450" s="16" t="s">
        <v>292</v>
      </c>
      <c r="F450" s="2"/>
      <c r="G450" s="2"/>
      <c r="H450" s="2"/>
      <c r="I450" s="2"/>
      <c r="J450" s="2"/>
    </row>
    <row r="451" spans="1:11" ht="25.5" x14ac:dyDescent="0.25">
      <c r="A451" s="38" t="str">
        <f>+'[1]CM.05-SERV.TER.'!$A$9</f>
        <v>Servicio por mantenimiento de  Equipos de computo.</v>
      </c>
      <c r="B451" s="33" t="str">
        <f>+'[1]CM.05-SERV.TER.'!$C$9</f>
        <v>servicio</v>
      </c>
      <c r="C451" s="34">
        <f t="shared" ref="C451:C456" si="17">E451/D451</f>
        <v>9.3795479163010977E-3</v>
      </c>
      <c r="D451" s="35">
        <f>+'[1]CM.05-SERV.TER.'!$D$9</f>
        <v>1065.5999999999999</v>
      </c>
      <c r="E451" s="36">
        <f>F449</f>
        <v>9.9948462596104495</v>
      </c>
      <c r="F451" s="2"/>
      <c r="G451" s="2"/>
      <c r="H451" s="2"/>
      <c r="I451" s="2"/>
      <c r="J451" s="2"/>
    </row>
    <row r="452" spans="1:11" x14ac:dyDescent="0.25">
      <c r="A452" s="39" t="str">
        <f>+'[1]CM.05-SERV.TER.'!$A$10</f>
        <v>Servicio por  mantenimiento de Impresoras.</v>
      </c>
      <c r="B452" s="17" t="str">
        <f>+'[1]CM.05-SERV.TER.'!$C$10</f>
        <v>servicio</v>
      </c>
      <c r="C452" s="18">
        <f t="shared" si="17"/>
        <v>2.291704471765322E-3</v>
      </c>
      <c r="D452" s="19">
        <f>+'[1]CM.05-SERV.TER.'!$D$10</f>
        <v>1056.0999999999999</v>
      </c>
      <c r="E452" s="20">
        <f>G449</f>
        <v>2.4202690926313561</v>
      </c>
      <c r="F452" s="2"/>
      <c r="G452" s="2"/>
      <c r="H452" s="2"/>
      <c r="I452" s="2"/>
      <c r="J452" s="2"/>
    </row>
    <row r="453" spans="1:11" ht="25.5" x14ac:dyDescent="0.25">
      <c r="A453" s="39" t="str">
        <f>+'[1]CM.05-SERV.TER.'!$A$11</f>
        <v>Servicio por mantenimiento de Modulos  de trabajo</v>
      </c>
      <c r="B453" s="17" t="str">
        <f>+'[1]CM.05-SERV.TER.'!$C$11</f>
        <v>servicio</v>
      </c>
      <c r="C453" s="18">
        <f t="shared" si="17"/>
        <v>3.9471291507785378E-3</v>
      </c>
      <c r="D453" s="19">
        <f>+'[1]CM.05-SERV.TER.'!$D$11</f>
        <v>188.55555555555554</v>
      </c>
      <c r="E453" s="20">
        <f>H449</f>
        <v>0.74425312987457537</v>
      </c>
      <c r="F453" s="2"/>
      <c r="G453" s="2"/>
      <c r="H453" s="2"/>
      <c r="I453" s="2"/>
      <c r="J453" s="2"/>
    </row>
    <row r="454" spans="1:11" x14ac:dyDescent="0.25">
      <c r="A454" s="39" t="str">
        <f>+'[1]CM.05-SERV.TER.'!$A$12</f>
        <v xml:space="preserve">Servicio por mantenimiento de escritorio </v>
      </c>
      <c r="B454" s="17" t="str">
        <f>+'[1]CM.05-SERV.TER.'!$C$12</f>
        <v>servicio</v>
      </c>
      <c r="C454" s="18">
        <f t="shared" si="17"/>
        <v>1.1043296906544445E-3</v>
      </c>
      <c r="D454" s="19">
        <f>+'[1]CM.05-SERV.TER.'!$D$12</f>
        <v>292.58620689655174</v>
      </c>
      <c r="E454" s="20">
        <f>I449</f>
        <v>0.3231116353518263</v>
      </c>
      <c r="F454" s="2"/>
      <c r="G454" s="2"/>
      <c r="H454" s="2"/>
      <c r="I454" s="2"/>
      <c r="J454" s="2"/>
    </row>
    <row r="455" spans="1:11" x14ac:dyDescent="0.25">
      <c r="A455" s="39" t="str">
        <f>+'[1]CM.05-SERV.TER.'!$A$13</f>
        <v xml:space="preserve">Servicio por mantenimiento de sillon </v>
      </c>
      <c r="B455" s="17" t="str">
        <f>+'[1]CM.05-SERV.TER.'!$C$13</f>
        <v>servicio</v>
      </c>
      <c r="C455" s="18">
        <f t="shared" si="17"/>
        <v>8.4765222169002068E-4</v>
      </c>
      <c r="D455" s="19">
        <f>+'[1]CM.05-SERV.TER.'!$D$13</f>
        <v>606.07142857142856</v>
      </c>
      <c r="E455" s="20">
        <f>J449</f>
        <v>0.51373779293141608</v>
      </c>
      <c r="F455" s="2"/>
      <c r="G455" s="2"/>
      <c r="H455" s="2"/>
      <c r="I455" s="2"/>
      <c r="J455" s="2"/>
    </row>
    <row r="456" spans="1:11" x14ac:dyDescent="0.25">
      <c r="A456" s="40" t="str">
        <f>+'[1]CM.05-SERV.TER.'!$A$14</f>
        <v>Servicio por mantenimiento de armario</v>
      </c>
      <c r="B456" s="21" t="str">
        <f>+'[1]CM.05-SERV.TER.'!$C$14</f>
        <v>servicio</v>
      </c>
      <c r="C456" s="22">
        <f t="shared" si="17"/>
        <v>9.3069731214645286E-4</v>
      </c>
      <c r="D456" s="23">
        <f>+'[1]CM.05-SERV.TER.'!$D$14</f>
        <v>71.30252100840336</v>
      </c>
      <c r="E456" s="37">
        <f>K449</f>
        <v>6.6361064651786997E-2</v>
      </c>
      <c r="F456" s="2"/>
      <c r="G456" s="2"/>
      <c r="H456" s="2"/>
      <c r="I456" s="2"/>
      <c r="J456" s="2"/>
    </row>
    <row r="457" spans="1:11" x14ac:dyDescent="0.25">
      <c r="A457" s="5"/>
      <c r="B457" s="6"/>
      <c r="C457" s="31" t="s">
        <v>293</v>
      </c>
      <c r="D457" s="32"/>
      <c r="E457" s="29">
        <f>+SUM(E451:E456)</f>
        <v>14.062578975051411</v>
      </c>
      <c r="F457" s="2"/>
      <c r="G457" s="2"/>
      <c r="H457" s="2"/>
      <c r="I457" s="2"/>
      <c r="J457" s="2"/>
    </row>
    <row r="458" spans="1:11" x14ac:dyDescent="0.25">
      <c r="A458" s="5"/>
      <c r="B458" s="6"/>
      <c r="C458" s="24" t="s">
        <v>294</v>
      </c>
      <c r="D458" s="25"/>
      <c r="E458" s="26">
        <v>30</v>
      </c>
      <c r="F458" s="2"/>
      <c r="G458" s="2"/>
      <c r="H458" s="2"/>
      <c r="I458" s="2"/>
      <c r="J458" s="2"/>
    </row>
    <row r="459" spans="1:11" x14ac:dyDescent="0.25">
      <c r="A459" s="5"/>
      <c r="B459" s="6"/>
      <c r="C459" s="27" t="s">
        <v>295</v>
      </c>
      <c r="D459" s="28"/>
      <c r="E459" s="29">
        <f>+E457/E458</f>
        <v>0.46875263250171367</v>
      </c>
      <c r="F459" s="2"/>
      <c r="G459" s="2"/>
      <c r="H459" s="2"/>
      <c r="I459" s="2"/>
      <c r="J459" s="2"/>
    </row>
    <row r="460" spans="1:11" ht="51" customHeight="1" x14ac:dyDescent="0.25">
      <c r="A460" s="4"/>
      <c r="B460" s="4"/>
      <c r="C460" s="5"/>
      <c r="D460" s="6"/>
      <c r="E460" s="7"/>
      <c r="F460" s="2"/>
      <c r="G460" s="2"/>
      <c r="H460" s="2"/>
      <c r="I460" s="2"/>
      <c r="J460" s="2"/>
    </row>
    <row r="461" spans="1:11" ht="63.75" customHeight="1" x14ac:dyDescent="0.25">
      <c r="A461" s="4"/>
      <c r="B461" s="4"/>
      <c r="C461" s="5"/>
      <c r="D461" s="6"/>
      <c r="E461" s="7"/>
      <c r="F461" s="2"/>
      <c r="G461" s="2"/>
      <c r="H461" s="2"/>
      <c r="I461" s="2"/>
      <c r="J461" s="2"/>
    </row>
    <row r="462" spans="1:11" ht="51" customHeight="1" x14ac:dyDescent="0.25">
      <c r="A462" s="391" t="s">
        <v>279</v>
      </c>
      <c r="B462" s="391"/>
      <c r="C462" s="391"/>
      <c r="D462" s="391"/>
      <c r="E462" s="391"/>
      <c r="F462" s="1"/>
      <c r="G462" s="1"/>
      <c r="H462" s="2"/>
      <c r="I462" s="2"/>
      <c r="J462" s="2"/>
    </row>
    <row r="463" spans="1:11" ht="38.25" customHeight="1" x14ac:dyDescent="0.25">
      <c r="A463" s="3"/>
      <c r="B463" s="3"/>
      <c r="C463" s="3"/>
      <c r="D463" s="3"/>
      <c r="E463" s="3"/>
      <c r="F463" s="3"/>
      <c r="G463" s="3"/>
      <c r="H463" s="2"/>
      <c r="I463" s="2"/>
      <c r="J463" s="2"/>
    </row>
    <row r="464" spans="1:11" x14ac:dyDescent="0.25">
      <c r="A464" s="4"/>
      <c r="B464" s="4"/>
      <c r="C464" s="5"/>
      <c r="D464" s="6"/>
      <c r="E464" s="7"/>
      <c r="F464" s="2"/>
      <c r="G464" s="2"/>
      <c r="H464" s="2"/>
      <c r="I464" s="2"/>
      <c r="J464" s="2"/>
    </row>
    <row r="465" spans="1:20" ht="15.75" x14ac:dyDescent="0.25">
      <c r="A465" s="392" t="s">
        <v>280</v>
      </c>
      <c r="B465" s="392"/>
      <c r="C465" s="392"/>
      <c r="D465" s="392"/>
      <c r="E465" s="392"/>
      <c r="F465" s="2"/>
      <c r="G465" s="2"/>
      <c r="H465" s="2"/>
      <c r="I465" s="2"/>
      <c r="J465" s="2"/>
    </row>
    <row r="466" spans="1:20" ht="15.75" x14ac:dyDescent="0.25">
      <c r="A466" s="393" t="s">
        <v>281</v>
      </c>
      <c r="B466" s="393"/>
      <c r="C466" s="393"/>
      <c r="D466" s="393"/>
      <c r="E466" s="393"/>
      <c r="F466" s="2"/>
      <c r="G466" s="2"/>
      <c r="H466" s="2"/>
      <c r="I466" s="2"/>
      <c r="J466" s="2"/>
    </row>
    <row r="467" spans="1:20" x14ac:dyDescent="0.25">
      <c r="A467" s="2"/>
      <c r="B467" s="8"/>
      <c r="C467" s="8"/>
      <c r="D467" s="2"/>
      <c r="E467" s="2"/>
      <c r="F467" s="2"/>
      <c r="G467" s="2"/>
      <c r="H467" s="2"/>
      <c r="I467" s="2"/>
      <c r="J467" s="2"/>
    </row>
    <row r="468" spans="1:20" s="41" customFormat="1" ht="13.5" thickBot="1" x14ac:dyDescent="0.25">
      <c r="A468" s="110" t="s">
        <v>282</v>
      </c>
      <c r="B468" s="111"/>
      <c r="C468" s="112"/>
      <c r="D468" s="110"/>
      <c r="E468" s="110"/>
      <c r="F468" s="113"/>
      <c r="G468" s="113"/>
      <c r="H468" s="113"/>
      <c r="I468" s="114"/>
      <c r="J468" s="115"/>
      <c r="K468" s="99"/>
      <c r="L468" s="99"/>
      <c r="M468" s="99"/>
      <c r="N468" s="99"/>
      <c r="O468" s="99"/>
      <c r="P468" s="99"/>
      <c r="Q468" s="99"/>
      <c r="R468" s="99"/>
      <c r="S468" s="99"/>
      <c r="T468" s="99"/>
    </row>
    <row r="469" spans="1:20" s="41" customFormat="1" ht="47.25" customHeight="1" thickBot="1" x14ac:dyDescent="0.25">
      <c r="A469" s="572" t="s">
        <v>205</v>
      </c>
      <c r="B469" s="573"/>
      <c r="C469" s="573"/>
      <c r="D469" s="573"/>
      <c r="E469" s="574"/>
      <c r="F469" s="99"/>
      <c r="G469" s="99"/>
      <c r="H469" s="99"/>
      <c r="I469" s="99"/>
      <c r="J469" s="99"/>
      <c r="K469" s="99"/>
      <c r="L469" s="99"/>
      <c r="M469" s="99"/>
      <c r="N469" s="99"/>
      <c r="O469" s="99"/>
      <c r="P469" s="99"/>
      <c r="Q469" s="99"/>
      <c r="R469" s="99"/>
      <c r="S469" s="99"/>
      <c r="T469" s="99"/>
    </row>
    <row r="470" spans="1:20" s="153" customFormat="1" ht="35.25" customHeight="1" thickBot="1" x14ac:dyDescent="0.25">
      <c r="A470" s="162" t="s">
        <v>206</v>
      </c>
      <c r="B470" s="163"/>
      <c r="C470" s="163"/>
      <c r="D470" s="163"/>
      <c r="E470" s="272"/>
      <c r="F470" s="152"/>
      <c r="G470" s="152"/>
      <c r="H470" s="152"/>
      <c r="I470" s="152"/>
      <c r="J470" s="152"/>
      <c r="K470" s="152"/>
      <c r="L470" s="152"/>
      <c r="M470" s="152"/>
      <c r="N470" s="152"/>
      <c r="O470" s="152"/>
      <c r="P470" s="152"/>
      <c r="Q470" s="152"/>
      <c r="R470" s="152"/>
      <c r="S470" s="152"/>
      <c r="T470" s="152"/>
    </row>
    <row r="471" spans="1:20" s="41" customFormat="1" ht="17.25" customHeight="1" thickBot="1" x14ac:dyDescent="0.25">
      <c r="A471" s="255" t="s">
        <v>283</v>
      </c>
      <c r="B471" s="101"/>
      <c r="C471" s="102"/>
      <c r="D471" s="100"/>
      <c r="E471" s="131"/>
      <c r="F471" s="99"/>
      <c r="G471" s="99"/>
      <c r="H471" s="99"/>
      <c r="I471" s="99"/>
      <c r="J471" s="99"/>
      <c r="K471" s="99"/>
      <c r="L471" s="99"/>
      <c r="M471" s="99"/>
      <c r="N471" s="99"/>
      <c r="O471" s="99"/>
      <c r="P471" s="99"/>
      <c r="Q471" s="99"/>
      <c r="R471" s="99"/>
      <c r="S471" s="99"/>
      <c r="T471" s="99"/>
    </row>
    <row r="472" spans="1:20" s="41" customFormat="1" ht="13.5" thickBot="1" x14ac:dyDescent="0.25">
      <c r="A472" s="120" t="s">
        <v>85</v>
      </c>
      <c r="B472" s="87"/>
      <c r="C472" s="87"/>
      <c r="D472" s="87"/>
      <c r="E472" s="273"/>
      <c r="F472" s="99"/>
      <c r="G472" s="99"/>
      <c r="H472" s="99"/>
      <c r="I472" s="99"/>
      <c r="J472" s="99"/>
      <c r="K472" s="99"/>
      <c r="L472" s="99"/>
      <c r="M472" s="99"/>
      <c r="N472" s="99"/>
      <c r="O472" s="99"/>
      <c r="P472" s="99"/>
      <c r="Q472" s="99"/>
      <c r="R472" s="99"/>
      <c r="S472" s="99"/>
      <c r="T472" s="99"/>
    </row>
    <row r="473" spans="1:20" ht="15.75" thickBot="1" x14ac:dyDescent="0.3">
      <c r="A473" s="256"/>
      <c r="B473" s="257"/>
      <c r="C473" s="257"/>
      <c r="D473" s="257"/>
      <c r="E473" s="258"/>
      <c r="F473" s="2"/>
      <c r="G473" s="2"/>
      <c r="H473" s="2"/>
      <c r="I473" s="2"/>
      <c r="J473" s="2"/>
    </row>
    <row r="474" spans="1:20" ht="39" customHeight="1" x14ac:dyDescent="0.25">
      <c r="A474" s="254" t="s">
        <v>285</v>
      </c>
      <c r="B474" s="254" t="s">
        <v>286</v>
      </c>
      <c r="C474" s="254" t="s">
        <v>287</v>
      </c>
      <c r="D474" s="254" t="s">
        <v>288</v>
      </c>
      <c r="E474" s="254" t="s">
        <v>289</v>
      </c>
      <c r="F474" s="2">
        <v>2.9398930009367019</v>
      </c>
      <c r="G474" s="2">
        <v>0.66804193073316842</v>
      </c>
      <c r="H474" s="2">
        <v>0.25322303664459284</v>
      </c>
      <c r="I474" s="2">
        <v>8.1148900246173078E-2</v>
      </c>
      <c r="J474" s="2">
        <v>5.6031383503309988E-2</v>
      </c>
      <c r="K474">
        <v>1.2143169008710007E-2</v>
      </c>
    </row>
    <row r="475" spans="1:20" ht="15.75" customHeight="1" x14ac:dyDescent="0.25">
      <c r="A475" s="16"/>
      <c r="B475" s="16"/>
      <c r="C475" s="16" t="s">
        <v>290</v>
      </c>
      <c r="D475" s="16" t="s">
        <v>291</v>
      </c>
      <c r="E475" s="16" t="s">
        <v>292</v>
      </c>
      <c r="F475" s="2"/>
      <c r="G475" s="2"/>
      <c r="H475" s="2"/>
      <c r="I475" s="2"/>
      <c r="J475" s="2"/>
    </row>
    <row r="476" spans="1:20" ht="24" customHeight="1" x14ac:dyDescent="0.25">
      <c r="A476" s="38" t="str">
        <f>+'[1]CM.05-SERV.TER.'!$A$9</f>
        <v>Servicio por mantenimiento de  Equipos de computo.</v>
      </c>
      <c r="B476" s="33" t="str">
        <f>+'[1]CM.05-SERV.TER.'!$C$9</f>
        <v>servicio</v>
      </c>
      <c r="C476" s="34">
        <f t="shared" ref="C476:C481" si="18">E476/D476</f>
        <v>2.7589085969751334E-3</v>
      </c>
      <c r="D476" s="35">
        <f>+'[1]CM.05-SERV.TER.'!$D$9</f>
        <v>1065.5999999999999</v>
      </c>
      <c r="E476" s="36">
        <f>F474</f>
        <v>2.9398930009367019</v>
      </c>
      <c r="F476" s="2"/>
      <c r="G476" s="2"/>
      <c r="H476" s="2"/>
      <c r="I476" s="2"/>
      <c r="J476" s="2"/>
    </row>
    <row r="477" spans="1:20" x14ac:dyDescent="0.25">
      <c r="A477" s="39" t="str">
        <f>+'[1]CM.05-SERV.TER.'!$A$10</f>
        <v>Servicio por  mantenimiento de Impresoras.</v>
      </c>
      <c r="B477" s="17" t="str">
        <f>+'[1]CM.05-SERV.TER.'!$C$10</f>
        <v>servicio</v>
      </c>
      <c r="C477" s="18">
        <f t="shared" si="18"/>
        <v>6.3255556361440062E-4</v>
      </c>
      <c r="D477" s="19">
        <f>+'[1]CM.05-SERV.TER.'!$D$10</f>
        <v>1056.0999999999999</v>
      </c>
      <c r="E477" s="20">
        <f>G474</f>
        <v>0.66804193073316842</v>
      </c>
      <c r="F477" s="2"/>
      <c r="G477" s="2"/>
      <c r="H477" s="2"/>
      <c r="I477" s="2"/>
      <c r="J477" s="2"/>
    </row>
    <row r="478" spans="1:20" ht="25.5" x14ac:dyDescent="0.25">
      <c r="A478" s="39" t="str">
        <f>+'[1]CM.05-SERV.TER.'!$A$11</f>
        <v>Servicio por mantenimiento de Modulos  de trabajo</v>
      </c>
      <c r="B478" s="17" t="str">
        <f>+'[1]CM.05-SERV.TER.'!$C$11</f>
        <v>servicio</v>
      </c>
      <c r="C478" s="18">
        <f t="shared" si="18"/>
        <v>1.3429624807314883E-3</v>
      </c>
      <c r="D478" s="19">
        <f>+'[1]CM.05-SERV.TER.'!$D$11</f>
        <v>188.55555555555554</v>
      </c>
      <c r="E478" s="20">
        <f>H474</f>
        <v>0.25322303664459284</v>
      </c>
      <c r="F478" s="2"/>
      <c r="G478" s="2"/>
      <c r="H478" s="2"/>
      <c r="I478" s="2"/>
      <c r="J478" s="2"/>
    </row>
    <row r="479" spans="1:20" x14ac:dyDescent="0.25">
      <c r="A479" s="39" t="str">
        <f>+'[1]CM.05-SERV.TER.'!$A$12</f>
        <v xml:space="preserve">Servicio por mantenimiento de escritorio </v>
      </c>
      <c r="B479" s="17" t="str">
        <f>+'[1]CM.05-SERV.TER.'!$C$12</f>
        <v>servicio</v>
      </c>
      <c r="C479" s="18">
        <f t="shared" si="18"/>
        <v>2.7735039565574769E-4</v>
      </c>
      <c r="D479" s="19">
        <f>+'[1]CM.05-SERV.TER.'!$D$12</f>
        <v>292.58620689655174</v>
      </c>
      <c r="E479" s="20">
        <f>I474</f>
        <v>8.1148900246173078E-2</v>
      </c>
      <c r="F479" s="2"/>
      <c r="G479" s="2"/>
      <c r="H479" s="2"/>
      <c r="I479" s="2"/>
      <c r="J479" s="2"/>
    </row>
    <row r="480" spans="1:20" x14ac:dyDescent="0.25">
      <c r="A480" s="39" t="str">
        <f>+'[1]CM.05-SERV.TER.'!$A$13</f>
        <v xml:space="preserve">Servicio por mantenimiento de sillon </v>
      </c>
      <c r="B480" s="17" t="str">
        <f>+'[1]CM.05-SERV.TER.'!$C$13</f>
        <v>servicio</v>
      </c>
      <c r="C480" s="18">
        <f t="shared" si="18"/>
        <v>9.2450131885249247E-5</v>
      </c>
      <c r="D480" s="19">
        <f>+'[1]CM.05-SERV.TER.'!$D$13</f>
        <v>606.07142857142856</v>
      </c>
      <c r="E480" s="20">
        <f>J474</f>
        <v>5.6031383503309988E-2</v>
      </c>
      <c r="F480" s="2"/>
      <c r="G480" s="2"/>
      <c r="H480" s="2"/>
      <c r="I480" s="2"/>
      <c r="J480" s="2"/>
    </row>
    <row r="481" spans="1:20" ht="33" customHeight="1" x14ac:dyDescent="0.25">
      <c r="A481" s="40" t="str">
        <f>+'[1]CM.05-SERV.TER.'!$A$14</f>
        <v>Servicio por mantenimiento de armario</v>
      </c>
      <c r="B481" s="21" t="str">
        <f>+'[1]CM.05-SERV.TER.'!$C$14</f>
        <v>servicio</v>
      </c>
      <c r="C481" s="22">
        <f t="shared" si="18"/>
        <v>1.703049041881545E-4</v>
      </c>
      <c r="D481" s="23">
        <f>+'[1]CM.05-SERV.TER.'!$D$14</f>
        <v>71.30252100840336</v>
      </c>
      <c r="E481" s="37">
        <f>K474</f>
        <v>1.2143169008710007E-2</v>
      </c>
      <c r="F481" s="2"/>
      <c r="G481" s="2"/>
      <c r="H481" s="2"/>
      <c r="I481" s="2"/>
      <c r="J481" s="2"/>
    </row>
    <row r="482" spans="1:20" x14ac:dyDescent="0.25">
      <c r="A482" s="5"/>
      <c r="B482" s="6"/>
      <c r="C482" s="31" t="s">
        <v>293</v>
      </c>
      <c r="D482" s="32"/>
      <c r="E482" s="29">
        <f>+SUM(E476:E481)</f>
        <v>4.0104814210726563</v>
      </c>
      <c r="F482" s="2"/>
      <c r="G482" s="2"/>
      <c r="H482" s="2"/>
      <c r="I482" s="2"/>
      <c r="J482" s="2"/>
    </row>
    <row r="483" spans="1:20" x14ac:dyDescent="0.25">
      <c r="A483" s="5"/>
      <c r="B483" s="6"/>
      <c r="C483" s="24" t="s">
        <v>294</v>
      </c>
      <c r="D483" s="25"/>
      <c r="E483" s="26">
        <v>30</v>
      </c>
      <c r="F483" s="2"/>
      <c r="G483" s="2"/>
      <c r="H483" s="2"/>
      <c r="I483" s="2"/>
      <c r="J483" s="2"/>
    </row>
    <row r="484" spans="1:20" x14ac:dyDescent="0.25">
      <c r="A484" s="5"/>
      <c r="B484" s="6"/>
      <c r="C484" s="27" t="s">
        <v>295</v>
      </c>
      <c r="D484" s="28"/>
      <c r="E484" s="29">
        <f>+E482/E483</f>
        <v>0.13368271403575521</v>
      </c>
      <c r="F484" s="2"/>
      <c r="G484" s="2"/>
      <c r="H484" s="2"/>
      <c r="I484" s="2"/>
      <c r="J484" s="2"/>
    </row>
    <row r="487" spans="1:20" ht="20.25" x14ac:dyDescent="0.25">
      <c r="A487" s="391" t="s">
        <v>279</v>
      </c>
      <c r="B487" s="391"/>
      <c r="C487" s="391"/>
      <c r="D487" s="391"/>
      <c r="E487" s="391"/>
    </row>
    <row r="488" spans="1:20" x14ac:dyDescent="0.25">
      <c r="A488" s="3"/>
      <c r="B488" s="3"/>
      <c r="C488" s="3"/>
      <c r="D488" s="3"/>
      <c r="E488" s="3"/>
    </row>
    <row r="489" spans="1:20" x14ac:dyDescent="0.25">
      <c r="A489" s="4"/>
      <c r="B489" s="4"/>
      <c r="C489" s="5"/>
      <c r="D489" s="6"/>
      <c r="E489" s="7"/>
    </row>
    <row r="490" spans="1:20" ht="15.75" x14ac:dyDescent="0.25">
      <c r="A490" s="392" t="s">
        <v>280</v>
      </c>
      <c r="B490" s="392"/>
      <c r="C490" s="392"/>
      <c r="D490" s="392"/>
      <c r="E490" s="392"/>
    </row>
    <row r="491" spans="1:20" ht="15.75" x14ac:dyDescent="0.25">
      <c r="A491" s="393" t="s">
        <v>281</v>
      </c>
      <c r="B491" s="393"/>
      <c r="C491" s="393"/>
      <c r="D491" s="393"/>
      <c r="E491" s="393"/>
    </row>
    <row r="492" spans="1:20" x14ac:dyDescent="0.25">
      <c r="A492" s="2"/>
      <c r="B492" s="8"/>
      <c r="C492" s="8"/>
      <c r="D492" s="2"/>
      <c r="E492" s="2"/>
    </row>
    <row r="493" spans="1:20" s="41" customFormat="1" ht="13.5" thickBot="1" x14ac:dyDescent="0.25">
      <c r="A493" s="110" t="s">
        <v>282</v>
      </c>
      <c r="B493" s="111"/>
      <c r="C493" s="112"/>
      <c r="D493" s="110"/>
      <c r="E493" s="110"/>
      <c r="F493" s="113"/>
      <c r="G493" s="113"/>
      <c r="H493" s="113"/>
      <c r="I493" s="114"/>
      <c r="J493" s="115"/>
      <c r="K493" s="99"/>
      <c r="L493" s="99"/>
      <c r="M493" s="99"/>
      <c r="N493" s="99"/>
      <c r="O493" s="99"/>
      <c r="P493" s="99"/>
      <c r="Q493" s="99"/>
      <c r="R493" s="99"/>
      <c r="S493" s="99"/>
      <c r="T493" s="99"/>
    </row>
    <row r="494" spans="1:20" s="41" customFormat="1" ht="30.75" customHeight="1" thickBot="1" x14ac:dyDescent="0.25">
      <c r="A494" s="566" t="s">
        <v>88</v>
      </c>
      <c r="B494" s="567"/>
      <c r="C494" s="567"/>
      <c r="D494" s="567"/>
      <c r="E494" s="568"/>
      <c r="F494" s="116"/>
      <c r="G494" s="116"/>
      <c r="H494" s="116"/>
      <c r="I494" s="116"/>
      <c r="J494" s="117"/>
      <c r="K494" s="99"/>
      <c r="L494" s="99"/>
      <c r="M494" s="99"/>
      <c r="N494" s="99"/>
      <c r="O494" s="99"/>
      <c r="P494" s="99"/>
      <c r="Q494" s="99"/>
      <c r="R494" s="99"/>
      <c r="S494" s="99"/>
      <c r="T494" s="99"/>
    </row>
    <row r="495" spans="1:20" s="41" customFormat="1" ht="27" customHeight="1" thickBot="1" x14ac:dyDescent="0.25">
      <c r="A495" s="566" t="s">
        <v>124</v>
      </c>
      <c r="B495" s="567"/>
      <c r="C495" s="567"/>
      <c r="D495" s="567"/>
      <c r="E495" s="568"/>
      <c r="F495" s="116"/>
      <c r="G495" s="116"/>
      <c r="H495" s="116"/>
      <c r="I495" s="116"/>
      <c r="J495" s="117"/>
      <c r="K495" s="99"/>
      <c r="L495" s="99" t="s">
        <v>87</v>
      </c>
      <c r="M495" s="99"/>
      <c r="N495" s="99"/>
      <c r="O495" s="99"/>
      <c r="P495" s="99"/>
      <c r="Q495" s="99"/>
      <c r="R495" s="99"/>
      <c r="S495" s="99"/>
      <c r="T495" s="99"/>
    </row>
    <row r="496" spans="1:20" s="41" customFormat="1" ht="27" customHeight="1" thickBot="1" x14ac:dyDescent="0.25">
      <c r="A496" s="566" t="s">
        <v>125</v>
      </c>
      <c r="B496" s="567"/>
      <c r="C496" s="567"/>
      <c r="D496" s="567"/>
      <c r="E496" s="568"/>
      <c r="F496" s="116"/>
      <c r="G496" s="116"/>
      <c r="H496" s="116"/>
      <c r="I496" s="116"/>
      <c r="J496" s="117"/>
      <c r="K496" s="99"/>
      <c r="L496" s="99"/>
      <c r="M496" s="99"/>
      <c r="N496" s="99"/>
      <c r="O496" s="99"/>
      <c r="P496" s="99"/>
      <c r="Q496" s="99"/>
      <c r="R496" s="99"/>
      <c r="S496" s="99"/>
      <c r="T496" s="99"/>
    </row>
    <row r="497" spans="1:20" s="41" customFormat="1" ht="15.75" customHeight="1" thickBot="1" x14ac:dyDescent="0.25">
      <c r="A497" s="259"/>
      <c r="B497" s="101"/>
      <c r="C497" s="109"/>
      <c r="D497" s="108"/>
      <c r="E497" s="260"/>
      <c r="F497" s="118"/>
      <c r="G497" s="118"/>
      <c r="H497" s="118"/>
      <c r="I497" s="118"/>
      <c r="J497" s="118"/>
      <c r="K497" s="99"/>
      <c r="L497" s="119"/>
      <c r="M497" s="99"/>
      <c r="N497" s="99"/>
      <c r="O497" s="99"/>
      <c r="P497" s="99"/>
      <c r="Q497" s="99"/>
      <c r="R497" s="99"/>
      <c r="S497" s="99"/>
      <c r="T497" s="99"/>
    </row>
    <row r="498" spans="1:20" s="41" customFormat="1" ht="13.5" thickBot="1" x14ac:dyDescent="0.25">
      <c r="A498" s="103" t="s">
        <v>283</v>
      </c>
      <c r="B498" s="97"/>
      <c r="C498" s="98"/>
      <c r="D498" s="96"/>
      <c r="E498" s="104"/>
      <c r="F498" s="99"/>
      <c r="G498" s="99"/>
      <c r="H498" s="99"/>
      <c r="I498" s="99"/>
      <c r="J498" s="99"/>
      <c r="K498" s="99"/>
      <c r="L498" s="99"/>
      <c r="M498" s="99"/>
      <c r="N498" s="99"/>
      <c r="O498" s="99"/>
      <c r="P498" s="99"/>
      <c r="Q498" s="99"/>
      <c r="R498" s="99"/>
      <c r="S498" s="99"/>
      <c r="T498" s="99"/>
    </row>
    <row r="499" spans="1:20" s="41" customFormat="1" ht="15" customHeight="1" thickBot="1" x14ac:dyDescent="0.25">
      <c r="A499" s="105" t="s">
        <v>85</v>
      </c>
      <c r="B499" s="106"/>
      <c r="C499" s="106"/>
      <c r="D499" s="106"/>
      <c r="E499" s="107"/>
      <c r="F499" s="99"/>
      <c r="G499" s="99"/>
      <c r="H499" s="99"/>
      <c r="I499" s="99"/>
      <c r="J499" s="99"/>
      <c r="K499" s="99"/>
      <c r="L499" s="99"/>
      <c r="M499" s="99"/>
      <c r="N499" s="99"/>
      <c r="O499" s="99"/>
      <c r="P499" s="99"/>
      <c r="Q499" s="99"/>
      <c r="R499" s="99"/>
      <c r="S499" s="99"/>
      <c r="T499" s="99"/>
    </row>
    <row r="500" spans="1:20" ht="45" customHeight="1" x14ac:dyDescent="0.25">
      <c r="A500" s="15" t="s">
        <v>285</v>
      </c>
      <c r="B500" s="15" t="s">
        <v>286</v>
      </c>
      <c r="C500" s="15" t="s">
        <v>287</v>
      </c>
      <c r="D500" s="15" t="s">
        <v>288</v>
      </c>
      <c r="E500" s="15" t="s">
        <v>289</v>
      </c>
      <c r="F500">
        <v>2.3112960703702541</v>
      </c>
      <c r="G500">
        <v>0.79359619180245922</v>
      </c>
      <c r="H500">
        <v>0.2197058505563772</v>
      </c>
      <c r="I500">
        <v>8.9176134296059417E-2</v>
      </c>
      <c r="J500">
        <v>0.25533193206023974</v>
      </c>
      <c r="K500">
        <v>4.0154646521595408E-2</v>
      </c>
    </row>
    <row r="501" spans="1:20" x14ac:dyDescent="0.25">
      <c r="A501" s="16"/>
      <c r="B501" s="16"/>
      <c r="C501" s="16" t="s">
        <v>290</v>
      </c>
      <c r="D501" s="16" t="s">
        <v>291</v>
      </c>
      <c r="E501" s="16" t="s">
        <v>292</v>
      </c>
    </row>
    <row r="502" spans="1:20" ht="25.5" x14ac:dyDescent="0.25">
      <c r="A502" s="38" t="str">
        <f>+'[1]CM.05-SERV.TER.'!$A$9</f>
        <v>Servicio por mantenimiento de  Equipos de computo.</v>
      </c>
      <c r="B502" s="33" t="str">
        <f>+'[1]CM.05-SERV.TER.'!$C$9</f>
        <v>servicio</v>
      </c>
      <c r="C502" s="34">
        <f t="shared" ref="C502:C507" si="19">E502/D502</f>
        <v>2.1690090750471607E-3</v>
      </c>
      <c r="D502" s="35">
        <f>+'[1]CM.05-SERV.TER.'!$D$9</f>
        <v>1065.5999999999999</v>
      </c>
      <c r="E502" s="36">
        <f>F500</f>
        <v>2.3112960703702541</v>
      </c>
    </row>
    <row r="503" spans="1:20" x14ac:dyDescent="0.25">
      <c r="A503" s="39" t="str">
        <f>+'[1]CM.05-SERV.TER.'!$A$10</f>
        <v>Servicio por  mantenimiento de Impresoras.</v>
      </c>
      <c r="B503" s="17" t="str">
        <f>+'[1]CM.05-SERV.TER.'!$C$10</f>
        <v>servicio</v>
      </c>
      <c r="C503" s="18">
        <f t="shared" si="19"/>
        <v>7.5144038614000498E-4</v>
      </c>
      <c r="D503" s="19">
        <f>+'[1]CM.05-SERV.TER.'!$D$10</f>
        <v>1056.0999999999999</v>
      </c>
      <c r="E503" s="20">
        <f>G500</f>
        <v>0.79359619180245922</v>
      </c>
    </row>
    <row r="504" spans="1:20" ht="25.5" x14ac:dyDescent="0.25">
      <c r="A504" s="39" t="str">
        <f>+'[1]CM.05-SERV.TER.'!$A$11</f>
        <v>Servicio por mantenimiento de Modulos  de trabajo</v>
      </c>
      <c r="B504" s="17" t="str">
        <f>+'[1]CM.05-SERV.TER.'!$C$11</f>
        <v>servicio</v>
      </c>
      <c r="C504" s="18">
        <f t="shared" si="19"/>
        <v>1.1652048644710637E-3</v>
      </c>
      <c r="D504" s="19">
        <f>+'[1]CM.05-SERV.TER.'!$D$11</f>
        <v>188.55555555555554</v>
      </c>
      <c r="E504" s="20">
        <f>H500</f>
        <v>0.2197058505563772</v>
      </c>
    </row>
    <row r="505" spans="1:20" ht="39" customHeight="1" x14ac:dyDescent="0.25">
      <c r="A505" s="39" t="str">
        <f>+'[1]CM.05-SERV.TER.'!$A$12</f>
        <v xml:space="preserve">Servicio por mantenimiento de escritorio </v>
      </c>
      <c r="B505" s="17" t="str">
        <f>+'[1]CM.05-SERV.TER.'!$C$12</f>
        <v>servicio</v>
      </c>
      <c r="C505" s="18">
        <f t="shared" si="19"/>
        <v>3.0478584497180001E-4</v>
      </c>
      <c r="D505" s="19">
        <f>+'[1]CM.05-SERV.TER.'!$D$12</f>
        <v>292.58620689655174</v>
      </c>
      <c r="E505" s="20">
        <f>I500</f>
        <v>8.9176134296059417E-2</v>
      </c>
    </row>
    <row r="506" spans="1:20" ht="15.75" customHeight="1" x14ac:dyDescent="0.25">
      <c r="A506" s="39" t="str">
        <f>+'[1]CM.05-SERV.TER.'!$A$13</f>
        <v xml:space="preserve">Servicio por mantenimiento de sillon </v>
      </c>
      <c r="B506" s="17" t="str">
        <f>+'[1]CM.05-SERV.TER.'!$C$13</f>
        <v>servicio</v>
      </c>
      <c r="C506" s="18">
        <f t="shared" si="19"/>
        <v>4.2129016486073737E-4</v>
      </c>
      <c r="D506" s="19">
        <f>+'[1]CM.05-SERV.TER.'!$D$13</f>
        <v>606.07142857142856</v>
      </c>
      <c r="E506" s="20">
        <f>J500</f>
        <v>0.25533193206023974</v>
      </c>
    </row>
    <row r="507" spans="1:20" ht="24" customHeight="1" x14ac:dyDescent="0.25">
      <c r="A507" s="40" t="str">
        <f>+'[1]CM.05-SERV.TER.'!$A$14</f>
        <v>Servicio por mantenimiento de armario</v>
      </c>
      <c r="B507" s="21" t="str">
        <f>+'[1]CM.05-SERV.TER.'!$C$14</f>
        <v>servicio</v>
      </c>
      <c r="C507" s="22">
        <f t="shared" si="19"/>
        <v>5.6315886105714249E-4</v>
      </c>
      <c r="D507" s="23">
        <f>+'[1]CM.05-SERV.TER.'!$D$14</f>
        <v>71.30252100840336</v>
      </c>
      <c r="E507" s="37">
        <f>K500</f>
        <v>4.0154646521595408E-2</v>
      </c>
    </row>
    <row r="508" spans="1:20" x14ac:dyDescent="0.25">
      <c r="A508" s="5"/>
      <c r="B508" s="6"/>
      <c r="C508" s="31" t="s">
        <v>293</v>
      </c>
      <c r="D508" s="32"/>
      <c r="E508" s="29">
        <f>+SUM(E502:E507)</f>
        <v>3.709260825606985</v>
      </c>
    </row>
    <row r="509" spans="1:20" x14ac:dyDescent="0.25">
      <c r="A509" s="5"/>
      <c r="B509" s="6"/>
      <c r="C509" s="24" t="s">
        <v>294</v>
      </c>
      <c r="D509" s="25"/>
      <c r="E509" s="26">
        <v>20</v>
      </c>
    </row>
    <row r="510" spans="1:20" x14ac:dyDescent="0.25">
      <c r="A510" s="5"/>
      <c r="B510" s="6"/>
      <c r="C510" s="27" t="s">
        <v>295</v>
      </c>
      <c r="D510" s="28"/>
      <c r="E510" s="29">
        <f>+E508/E509</f>
        <v>0.18546304128034924</v>
      </c>
    </row>
    <row r="511" spans="1:20" ht="38.25" customHeight="1" x14ac:dyDescent="0.25"/>
    <row r="512" spans="1:20" ht="33" customHeight="1" x14ac:dyDescent="0.25"/>
    <row r="513" spans="1:20" ht="20.25" x14ac:dyDescent="0.25">
      <c r="A513" s="391" t="s">
        <v>279</v>
      </c>
      <c r="B513" s="391"/>
      <c r="C513" s="391"/>
      <c r="D513" s="391"/>
      <c r="E513" s="391"/>
    </row>
    <row r="514" spans="1:20" x14ac:dyDescent="0.25">
      <c r="A514" s="3"/>
      <c r="B514" s="3"/>
      <c r="C514" s="3"/>
      <c r="D514" s="3"/>
      <c r="E514" s="3"/>
    </row>
    <row r="515" spans="1:20" x14ac:dyDescent="0.25">
      <c r="A515" s="4"/>
      <c r="B515" s="4"/>
      <c r="C515" s="5"/>
      <c r="D515" s="6"/>
      <c r="E515" s="7"/>
    </row>
    <row r="516" spans="1:20" ht="15.75" x14ac:dyDescent="0.25">
      <c r="A516" s="392" t="s">
        <v>280</v>
      </c>
      <c r="B516" s="392"/>
      <c r="C516" s="392"/>
      <c r="D516" s="392"/>
      <c r="E516" s="392"/>
    </row>
    <row r="517" spans="1:20" ht="15.75" x14ac:dyDescent="0.25">
      <c r="A517" s="393" t="s">
        <v>281</v>
      </c>
      <c r="B517" s="393"/>
      <c r="C517" s="393"/>
      <c r="D517" s="393"/>
      <c r="E517" s="393"/>
    </row>
    <row r="518" spans="1:20" s="41" customFormat="1" ht="14.25" customHeight="1" thickBot="1" x14ac:dyDescent="0.25">
      <c r="A518" s="110" t="s">
        <v>282</v>
      </c>
      <c r="B518" s="111"/>
      <c r="C518" s="112"/>
      <c r="D518" s="110"/>
      <c r="E518" s="110"/>
      <c r="F518" s="99"/>
      <c r="G518" s="119"/>
      <c r="H518" s="99"/>
      <c r="I518" s="99"/>
      <c r="J518" s="99"/>
      <c r="K518" s="99"/>
      <c r="L518" s="99"/>
      <c r="M518" s="99"/>
      <c r="N518" s="99"/>
      <c r="O518" s="99"/>
      <c r="P518" s="99"/>
      <c r="Q518" s="99"/>
      <c r="R518" s="99"/>
      <c r="S518" s="99"/>
      <c r="T518" s="99"/>
    </row>
    <row r="519" spans="1:20" s="41" customFormat="1" ht="50.25" customHeight="1" thickBot="1" x14ac:dyDescent="0.25">
      <c r="A519" s="607" t="s">
        <v>123</v>
      </c>
      <c r="B519" s="608"/>
      <c r="C519" s="608"/>
      <c r="D519" s="608"/>
      <c r="E519" s="609"/>
      <c r="F519" s="99"/>
      <c r="G519" s="119"/>
      <c r="H519" s="99"/>
      <c r="I519" s="99"/>
      <c r="J519" s="99"/>
      <c r="K519" s="99"/>
      <c r="L519" s="99"/>
      <c r="M519" s="99"/>
      <c r="N519" s="99"/>
      <c r="O519" s="99"/>
      <c r="P519" s="99"/>
      <c r="Q519" s="99"/>
      <c r="R519" s="99"/>
      <c r="S519" s="99"/>
      <c r="T519" s="99"/>
    </row>
    <row r="520" spans="1:20" s="41" customFormat="1" ht="39.75" customHeight="1" thickBot="1" x14ac:dyDescent="0.25">
      <c r="A520" s="601" t="s">
        <v>126</v>
      </c>
      <c r="B520" s="602"/>
      <c r="C520" s="602"/>
      <c r="D520" s="602"/>
      <c r="E520" s="603"/>
      <c r="F520" s="99"/>
      <c r="G520" s="99"/>
      <c r="H520" s="99"/>
      <c r="I520" s="99"/>
      <c r="J520" s="99"/>
      <c r="K520" s="99"/>
      <c r="L520" s="99"/>
      <c r="M520" s="99"/>
      <c r="N520" s="99"/>
      <c r="O520" s="99"/>
      <c r="P520" s="99"/>
      <c r="Q520" s="99"/>
      <c r="R520" s="99"/>
      <c r="S520" s="99"/>
      <c r="T520" s="99"/>
    </row>
    <row r="521" spans="1:20" s="41" customFormat="1" ht="14.25" customHeight="1" x14ac:dyDescent="0.2">
      <c r="A521" s="259"/>
      <c r="B521" s="101"/>
      <c r="C521" s="109"/>
      <c r="D521" s="108"/>
      <c r="E521" s="260"/>
      <c r="F521" s="99"/>
      <c r="G521" s="119"/>
      <c r="H521" s="99"/>
      <c r="I521" s="99"/>
      <c r="J521" s="99"/>
      <c r="K521" s="99"/>
      <c r="L521" s="99"/>
      <c r="M521" s="99"/>
      <c r="N521" s="99"/>
      <c r="O521" s="99"/>
      <c r="P521" s="99"/>
      <c r="Q521" s="99"/>
      <c r="R521" s="99"/>
      <c r="S521" s="99"/>
      <c r="T521" s="99"/>
    </row>
    <row r="522" spans="1:20" s="41" customFormat="1" ht="14.25" customHeight="1" thickBot="1" x14ac:dyDescent="0.25">
      <c r="A522" s="255" t="s">
        <v>283</v>
      </c>
      <c r="B522" s="101"/>
      <c r="C522" s="102"/>
      <c r="D522" s="100"/>
      <c r="E522" s="131"/>
      <c r="F522" s="99"/>
      <c r="G522" s="99"/>
      <c r="H522" s="99"/>
      <c r="I522" s="99"/>
      <c r="J522" s="99"/>
      <c r="K522" s="99"/>
      <c r="L522" s="99"/>
      <c r="M522" s="99"/>
      <c r="N522" s="99"/>
      <c r="O522" s="99"/>
      <c r="P522" s="99"/>
      <c r="Q522" s="99"/>
      <c r="R522" s="99"/>
      <c r="S522" s="99"/>
      <c r="T522" s="99"/>
    </row>
    <row r="523" spans="1:20" s="41" customFormat="1" ht="14.25" customHeight="1" thickBot="1" x14ac:dyDescent="0.25">
      <c r="A523" s="120" t="s">
        <v>85</v>
      </c>
      <c r="B523" s="87"/>
      <c r="C523" s="87"/>
      <c r="D523" s="87"/>
      <c r="E523" s="88"/>
      <c r="F523" s="99"/>
      <c r="G523" s="99"/>
      <c r="H523" s="99"/>
      <c r="I523" s="99"/>
      <c r="J523" s="99"/>
      <c r="K523" s="99"/>
      <c r="L523" s="99"/>
      <c r="M523" s="99"/>
      <c r="N523" s="99"/>
      <c r="O523" s="99"/>
      <c r="P523" s="99"/>
      <c r="Q523" s="99"/>
      <c r="R523" s="99"/>
      <c r="S523" s="99"/>
      <c r="T523" s="99"/>
    </row>
    <row r="524" spans="1:20" ht="15.75" thickBot="1" x14ac:dyDescent="0.3">
      <c r="A524" s="256"/>
      <c r="B524" s="257"/>
      <c r="C524" s="257"/>
      <c r="D524" s="257"/>
      <c r="E524" s="258"/>
    </row>
    <row r="525" spans="1:20" ht="36" x14ac:dyDescent="0.25">
      <c r="A525" s="254" t="s">
        <v>285</v>
      </c>
      <c r="B525" s="254" t="s">
        <v>286</v>
      </c>
      <c r="C525" s="254" t="s">
        <v>287</v>
      </c>
      <c r="D525" s="254" t="s">
        <v>288</v>
      </c>
      <c r="E525" s="254" t="s">
        <v>289</v>
      </c>
      <c r="F525">
        <v>6.9338882111107605</v>
      </c>
      <c r="G525">
        <v>2.3807885754073776</v>
      </c>
      <c r="H525">
        <v>0.65911755166913166</v>
      </c>
      <c r="I525">
        <v>0.2675284028881782</v>
      </c>
      <c r="J525">
        <v>0.765995796180719</v>
      </c>
      <c r="K525">
        <v>0.1204639395647862</v>
      </c>
    </row>
    <row r="526" spans="1:20" x14ac:dyDescent="0.25">
      <c r="A526" s="16"/>
      <c r="B526" s="16"/>
      <c r="C526" s="16" t="s">
        <v>290</v>
      </c>
      <c r="D526" s="16" t="s">
        <v>291</v>
      </c>
      <c r="E526" s="16" t="s">
        <v>292</v>
      </c>
    </row>
    <row r="527" spans="1:20" ht="25.5" x14ac:dyDescent="0.25">
      <c r="A527" s="38" t="str">
        <f>+'[1]CM.05-SERV.TER.'!$A$9</f>
        <v>Servicio por mantenimiento de  Equipos de computo.</v>
      </c>
      <c r="B527" s="33" t="str">
        <f>+'[1]CM.05-SERV.TER.'!$C$9</f>
        <v>servicio</v>
      </c>
      <c r="C527" s="34">
        <f t="shared" ref="C527:C532" si="20">E527/D527</f>
        <v>6.5070272251414804E-3</v>
      </c>
      <c r="D527" s="35">
        <f>+'[1]CM.05-SERV.TER.'!$D$9</f>
        <v>1065.5999999999999</v>
      </c>
      <c r="E527" s="36">
        <f>F525</f>
        <v>6.9338882111107605</v>
      </c>
    </row>
    <row r="528" spans="1:20" x14ac:dyDescent="0.25">
      <c r="A528" s="39" t="str">
        <f>+'[1]CM.05-SERV.TER.'!$A$10</f>
        <v>Servicio por  mantenimiento de Impresoras.</v>
      </c>
      <c r="B528" s="17" t="str">
        <f>+'[1]CM.05-SERV.TER.'!$C$10</f>
        <v>servicio</v>
      </c>
      <c r="C528" s="18">
        <f t="shared" si="20"/>
        <v>2.2543211584200151E-3</v>
      </c>
      <c r="D528" s="19">
        <f>+'[1]CM.05-SERV.TER.'!$D$10</f>
        <v>1056.0999999999999</v>
      </c>
      <c r="E528" s="20">
        <f>G525</f>
        <v>2.3807885754073776</v>
      </c>
    </row>
    <row r="529" spans="1:14" ht="25.5" x14ac:dyDescent="0.25">
      <c r="A529" s="39" t="str">
        <f>+'[1]CM.05-SERV.TER.'!$A$11</f>
        <v>Servicio por mantenimiento de Modulos  de trabajo</v>
      </c>
      <c r="B529" s="17" t="str">
        <f>+'[1]CM.05-SERV.TER.'!$C$11</f>
        <v>servicio</v>
      </c>
      <c r="C529" s="18">
        <f t="shared" si="20"/>
        <v>3.4956145934131912E-3</v>
      </c>
      <c r="D529" s="19">
        <f>+'[1]CM.05-SERV.TER.'!$D$11</f>
        <v>188.55555555555554</v>
      </c>
      <c r="E529" s="20">
        <f>H525</f>
        <v>0.65911755166913166</v>
      </c>
    </row>
    <row r="530" spans="1:14" x14ac:dyDescent="0.25">
      <c r="A530" s="39" t="str">
        <f>+'[1]CM.05-SERV.TER.'!$A$12</f>
        <v xml:space="preserve">Servicio por mantenimiento de escritorio </v>
      </c>
      <c r="B530" s="17" t="str">
        <f>+'[1]CM.05-SERV.TER.'!$C$12</f>
        <v>servicio</v>
      </c>
      <c r="C530" s="18">
        <f t="shared" si="20"/>
        <v>9.1435753491539982E-4</v>
      </c>
      <c r="D530" s="19">
        <f>+'[1]CM.05-SERV.TER.'!$D$12</f>
        <v>292.58620689655174</v>
      </c>
      <c r="E530" s="20">
        <f>I525</f>
        <v>0.2675284028881782</v>
      </c>
    </row>
    <row r="531" spans="1:14" x14ac:dyDescent="0.25">
      <c r="A531" s="39" t="str">
        <f>+'[1]CM.05-SERV.TER.'!$A$13</f>
        <v xml:space="preserve">Servicio por mantenimiento de sillon </v>
      </c>
      <c r="B531" s="17" t="str">
        <f>+'[1]CM.05-SERV.TER.'!$C$13</f>
        <v>servicio</v>
      </c>
      <c r="C531" s="18">
        <f t="shared" si="20"/>
        <v>1.2638704945822116E-3</v>
      </c>
      <c r="D531" s="19">
        <f>+'[1]CM.05-SERV.TER.'!$D$13</f>
        <v>606.07142857142856</v>
      </c>
      <c r="E531" s="20">
        <f>J525</f>
        <v>0.765995796180719</v>
      </c>
    </row>
    <row r="532" spans="1:14" ht="51" customHeight="1" x14ac:dyDescent="0.25">
      <c r="A532" s="40" t="str">
        <f>+'[1]CM.05-SERV.TER.'!$A$14</f>
        <v>Servicio por mantenimiento de armario</v>
      </c>
      <c r="B532" s="21" t="str">
        <f>+'[1]CM.05-SERV.TER.'!$C$14</f>
        <v>servicio</v>
      </c>
      <c r="C532" s="22">
        <f t="shared" si="20"/>
        <v>1.689476583171427E-3</v>
      </c>
      <c r="D532" s="23">
        <f>+'[1]CM.05-SERV.TER.'!$D$14</f>
        <v>71.30252100840336</v>
      </c>
      <c r="E532" s="37">
        <f>K525</f>
        <v>0.1204639395647862</v>
      </c>
    </row>
    <row r="533" spans="1:14" ht="63.75" customHeight="1" x14ac:dyDescent="0.25">
      <c r="A533" s="5"/>
      <c r="B533" s="6"/>
      <c r="C533" s="31" t="s">
        <v>293</v>
      </c>
      <c r="D533" s="32"/>
      <c r="E533" s="29">
        <f>+SUM(E527:E532)</f>
        <v>11.127782476820954</v>
      </c>
    </row>
    <row r="534" spans="1:14" ht="51" customHeight="1" x14ac:dyDescent="0.25">
      <c r="A534" s="5"/>
      <c r="B534" s="6"/>
      <c r="C534" s="24" t="s">
        <v>294</v>
      </c>
      <c r="D534" s="25"/>
      <c r="E534" s="26">
        <v>60</v>
      </c>
    </row>
    <row r="535" spans="1:14" ht="38.25" customHeight="1" x14ac:dyDescent="0.25">
      <c r="A535" s="5"/>
      <c r="B535" s="6"/>
      <c r="C535" s="27" t="s">
        <v>295</v>
      </c>
      <c r="D535" s="28"/>
      <c r="E535" s="29">
        <f>+E533/E534</f>
        <v>0.18546304128034924</v>
      </c>
    </row>
    <row r="536" spans="1:14" ht="33" customHeight="1" x14ac:dyDescent="0.25"/>
    <row r="538" spans="1:14" ht="20.25" x14ac:dyDescent="0.25">
      <c r="A538" s="391" t="s">
        <v>279</v>
      </c>
      <c r="B538" s="391"/>
      <c r="C538" s="391"/>
      <c r="D538" s="391"/>
      <c r="E538" s="391"/>
    </row>
    <row r="539" spans="1:14" x14ac:dyDescent="0.25">
      <c r="A539" s="3"/>
      <c r="B539" s="3"/>
      <c r="C539" s="3"/>
      <c r="D539" s="3"/>
      <c r="E539" s="3"/>
    </row>
    <row r="540" spans="1:14" x14ac:dyDescent="0.25">
      <c r="A540" s="4"/>
      <c r="B540" s="4"/>
      <c r="C540" s="5"/>
      <c r="D540" s="6"/>
      <c r="E540" s="7"/>
    </row>
    <row r="541" spans="1:14" ht="15.75" x14ac:dyDescent="0.25">
      <c r="A541" s="392" t="s">
        <v>280</v>
      </c>
      <c r="B541" s="392"/>
      <c r="C541" s="392"/>
      <c r="D541" s="392"/>
      <c r="E541" s="392"/>
    </row>
    <row r="542" spans="1:14" ht="20.25" customHeight="1" x14ac:dyDescent="0.25">
      <c r="A542" s="393" t="s">
        <v>281</v>
      </c>
      <c r="B542" s="393"/>
      <c r="C542" s="393"/>
      <c r="D542" s="393"/>
      <c r="E542" s="393"/>
    </row>
    <row r="543" spans="1:14" ht="15.75" thickBot="1" x14ac:dyDescent="0.3">
      <c r="A543" s="2"/>
      <c r="B543" s="8"/>
      <c r="C543" s="8"/>
      <c r="D543" s="2"/>
      <c r="E543" s="2"/>
    </row>
    <row r="544" spans="1:14" s="41" customFormat="1" ht="43.5" customHeight="1" x14ac:dyDescent="0.2">
      <c r="A544" s="604" t="s">
        <v>127</v>
      </c>
      <c r="B544" s="605"/>
      <c r="C544" s="605"/>
      <c r="D544" s="605"/>
      <c r="E544" s="606"/>
      <c r="F544" s="119"/>
      <c r="G544" s="99"/>
      <c r="H544" s="99"/>
      <c r="I544" s="99"/>
      <c r="J544" s="99"/>
      <c r="K544" s="99"/>
      <c r="L544" s="99"/>
      <c r="M544" s="99"/>
      <c r="N544" s="99"/>
    </row>
    <row r="545" spans="1:11" ht="15.75" customHeight="1" x14ac:dyDescent="0.25">
      <c r="A545" s="45" t="s">
        <v>128</v>
      </c>
      <c r="B545" s="12"/>
      <c r="C545" s="13"/>
      <c r="D545" s="12"/>
      <c r="E545" s="180"/>
    </row>
    <row r="546" spans="1:11" ht="24" customHeight="1" thickBot="1" x14ac:dyDescent="0.3">
      <c r="A546" s="181" t="s">
        <v>129</v>
      </c>
      <c r="B546" s="182"/>
      <c r="C546" s="183"/>
      <c r="D546" s="182"/>
      <c r="E546" s="184"/>
    </row>
    <row r="547" spans="1:11" ht="15.75" customHeight="1" x14ac:dyDescent="0.25">
      <c r="A547" s="45"/>
      <c r="B547" s="12"/>
      <c r="C547" s="13"/>
      <c r="D547" s="12"/>
      <c r="E547" s="180"/>
    </row>
    <row r="548" spans="1:11" x14ac:dyDescent="0.25">
      <c r="A548" s="45" t="s">
        <v>283</v>
      </c>
      <c r="B548" s="12"/>
      <c r="C548" s="13"/>
      <c r="D548" s="12"/>
      <c r="E548" s="180"/>
    </row>
    <row r="549" spans="1:11" ht="20.25" customHeight="1" x14ac:dyDescent="0.25">
      <c r="A549" s="587" t="s">
        <v>284</v>
      </c>
      <c r="B549" s="463"/>
      <c r="C549" s="463"/>
      <c r="D549" s="463"/>
      <c r="E549" s="588"/>
    </row>
    <row r="550" spans="1:11" ht="15.75" thickBot="1" x14ac:dyDescent="0.3">
      <c r="A550" s="256"/>
      <c r="B550" s="257"/>
      <c r="C550" s="257"/>
      <c r="D550" s="257"/>
      <c r="E550" s="258"/>
    </row>
    <row r="551" spans="1:11" ht="36" x14ac:dyDescent="0.25">
      <c r="A551" s="254" t="s">
        <v>285</v>
      </c>
      <c r="B551" s="254" t="s">
        <v>286</v>
      </c>
      <c r="C551" s="254" t="s">
        <v>287</v>
      </c>
      <c r="D551" s="254" t="s">
        <v>288</v>
      </c>
      <c r="E551" s="254" t="s">
        <v>289</v>
      </c>
      <c r="F551">
        <v>6.9338882111107605</v>
      </c>
      <c r="G551">
        <v>2.3807885754073776</v>
      </c>
      <c r="H551">
        <v>0.65911755166913166</v>
      </c>
      <c r="I551">
        <v>0.2675284028881782</v>
      </c>
      <c r="J551">
        <v>0.765995796180719</v>
      </c>
      <c r="K551">
        <v>0.1204639395647862</v>
      </c>
    </row>
    <row r="552" spans="1:11" x14ac:dyDescent="0.25">
      <c r="A552" s="16"/>
      <c r="B552" s="16"/>
      <c r="C552" s="16" t="s">
        <v>290</v>
      </c>
      <c r="D552" s="16" t="s">
        <v>291</v>
      </c>
      <c r="E552" s="16" t="s">
        <v>292</v>
      </c>
    </row>
    <row r="553" spans="1:11" ht="15.75" customHeight="1" x14ac:dyDescent="0.25">
      <c r="A553" s="38" t="str">
        <f>+'[1]CM.05-SERV.TER.'!$A$9</f>
        <v>Servicio por mantenimiento de  Equipos de computo.</v>
      </c>
      <c r="B553" s="33" t="str">
        <f>+'[1]CM.05-SERV.TER.'!$C$9</f>
        <v>servicio</v>
      </c>
      <c r="C553" s="34">
        <f t="shared" ref="C553:C558" si="21">E553/D553</f>
        <v>6.5070272251414804E-3</v>
      </c>
      <c r="D553" s="35">
        <f>+'[1]CM.05-SERV.TER.'!$D$9</f>
        <v>1065.5999999999999</v>
      </c>
      <c r="E553" s="36">
        <f>F551</f>
        <v>6.9338882111107605</v>
      </c>
    </row>
    <row r="554" spans="1:11" x14ac:dyDescent="0.25">
      <c r="A554" s="39" t="str">
        <f>+'[1]CM.05-SERV.TER.'!$A$10</f>
        <v>Servicio por  mantenimiento de Impresoras.</v>
      </c>
      <c r="B554" s="17" t="str">
        <f>+'[1]CM.05-SERV.TER.'!$C$10</f>
        <v>servicio</v>
      </c>
      <c r="C554" s="18">
        <f t="shared" si="21"/>
        <v>2.2543211584200151E-3</v>
      </c>
      <c r="D554" s="19">
        <f>+'[1]CM.05-SERV.TER.'!$D$10</f>
        <v>1056.0999999999999</v>
      </c>
      <c r="E554" s="20">
        <f>G551</f>
        <v>2.3807885754073776</v>
      </c>
    </row>
    <row r="555" spans="1:11" ht="72" customHeight="1" x14ac:dyDescent="0.25">
      <c r="A555" s="39" t="str">
        <f>+'[1]CM.05-SERV.TER.'!$A$11</f>
        <v>Servicio por mantenimiento de Modulos  de trabajo</v>
      </c>
      <c r="B555" s="17" t="str">
        <f>+'[1]CM.05-SERV.TER.'!$C$11</f>
        <v>servicio</v>
      </c>
      <c r="C555" s="18">
        <f t="shared" si="21"/>
        <v>3.4956145934131912E-3</v>
      </c>
      <c r="D555" s="19">
        <f>+'[1]CM.05-SERV.TER.'!$D$11</f>
        <v>188.55555555555554</v>
      </c>
      <c r="E555" s="20">
        <f>H551</f>
        <v>0.65911755166913166</v>
      </c>
    </row>
    <row r="556" spans="1:11" ht="25.5" customHeight="1" x14ac:dyDescent="0.25">
      <c r="A556" s="39" t="str">
        <f>+'[1]CM.05-SERV.TER.'!$A$12</f>
        <v xml:space="preserve">Servicio por mantenimiento de escritorio </v>
      </c>
      <c r="B556" s="17" t="str">
        <f>+'[1]CM.05-SERV.TER.'!$C$12</f>
        <v>servicio</v>
      </c>
      <c r="C556" s="18">
        <f t="shared" si="21"/>
        <v>9.1435753491539982E-4</v>
      </c>
      <c r="D556" s="19">
        <f>+'[1]CM.05-SERV.TER.'!$D$12</f>
        <v>292.58620689655174</v>
      </c>
      <c r="E556" s="20">
        <f>I551</f>
        <v>0.2675284028881782</v>
      </c>
    </row>
    <row r="557" spans="1:11" ht="63.75" customHeight="1" x14ac:dyDescent="0.25">
      <c r="A557" s="39" t="str">
        <f>+'[1]CM.05-SERV.TER.'!$A$13</f>
        <v xml:space="preserve">Servicio por mantenimiento de sillon </v>
      </c>
      <c r="B557" s="17" t="str">
        <f>+'[1]CM.05-SERV.TER.'!$C$13</f>
        <v>servicio</v>
      </c>
      <c r="C557" s="18">
        <f t="shared" si="21"/>
        <v>1.2638704945822116E-3</v>
      </c>
      <c r="D557" s="19">
        <f>+'[1]CM.05-SERV.TER.'!$D$13</f>
        <v>606.07142857142856</v>
      </c>
      <c r="E557" s="20">
        <f>J551</f>
        <v>0.765995796180719</v>
      </c>
    </row>
    <row r="558" spans="1:11" ht="51" customHeight="1" x14ac:dyDescent="0.25">
      <c r="A558" s="40" t="str">
        <f>+'[1]CM.05-SERV.TER.'!$A$14</f>
        <v>Servicio por mantenimiento de armario</v>
      </c>
      <c r="B558" s="21" t="str">
        <f>+'[1]CM.05-SERV.TER.'!$C$14</f>
        <v>servicio</v>
      </c>
      <c r="C558" s="22">
        <f t="shared" si="21"/>
        <v>1.689476583171427E-3</v>
      </c>
      <c r="D558" s="23">
        <f>+'[1]CM.05-SERV.TER.'!$D$14</f>
        <v>71.30252100840336</v>
      </c>
      <c r="E558" s="37">
        <f>K551</f>
        <v>0.1204639395647862</v>
      </c>
    </row>
    <row r="559" spans="1:11" ht="63.75" customHeight="1" x14ac:dyDescent="0.25">
      <c r="A559" s="5"/>
      <c r="B559" s="6"/>
      <c r="C559" s="31" t="s">
        <v>293</v>
      </c>
      <c r="D559" s="32"/>
      <c r="E559" s="29">
        <f>+SUM(E553:E558)</f>
        <v>11.127782476820954</v>
      </c>
    </row>
    <row r="560" spans="1:11" ht="51" customHeight="1" x14ac:dyDescent="0.25">
      <c r="A560" s="5"/>
      <c r="B560" s="6"/>
      <c r="C560" s="24" t="s">
        <v>294</v>
      </c>
      <c r="D560" s="25"/>
      <c r="E560" s="26">
        <v>60</v>
      </c>
    </row>
    <row r="561" spans="1:20" ht="38.25" customHeight="1" x14ac:dyDescent="0.25">
      <c r="A561" s="5"/>
      <c r="B561" s="6"/>
      <c r="C561" s="27" t="s">
        <v>295</v>
      </c>
      <c r="D561" s="28"/>
      <c r="E561" s="29">
        <f>+E559/E560</f>
        <v>0.18546304128034924</v>
      </c>
    </row>
    <row r="562" spans="1:20" ht="51" customHeight="1" x14ac:dyDescent="0.25"/>
    <row r="565" spans="1:20" ht="20.25" x14ac:dyDescent="0.25">
      <c r="A565" s="391" t="s">
        <v>279</v>
      </c>
      <c r="B565" s="391"/>
      <c r="C565" s="391"/>
      <c r="D565" s="391"/>
      <c r="E565" s="391"/>
    </row>
    <row r="566" spans="1:20" x14ac:dyDescent="0.25">
      <c r="A566" s="3"/>
      <c r="B566" s="3"/>
      <c r="C566" s="3"/>
      <c r="D566" s="3"/>
      <c r="E566" s="3"/>
    </row>
    <row r="567" spans="1:20" x14ac:dyDescent="0.25">
      <c r="A567" s="4"/>
      <c r="B567" s="4"/>
      <c r="C567" s="5"/>
      <c r="D567" s="6"/>
      <c r="E567" s="7"/>
    </row>
    <row r="568" spans="1:20" ht="15.75" x14ac:dyDescent="0.25">
      <c r="A568" s="392" t="s">
        <v>280</v>
      </c>
      <c r="B568" s="392"/>
      <c r="C568" s="392"/>
      <c r="D568" s="392"/>
      <c r="E568" s="392"/>
    </row>
    <row r="569" spans="1:20" ht="15.75" x14ac:dyDescent="0.25">
      <c r="A569" s="393" t="s">
        <v>281</v>
      </c>
      <c r="B569" s="393"/>
      <c r="C569" s="393"/>
      <c r="D569" s="393"/>
      <c r="E569" s="393"/>
    </row>
    <row r="570" spans="1:20" ht="15.75" thickBot="1" x14ac:dyDescent="0.3">
      <c r="A570" s="110" t="s">
        <v>282</v>
      </c>
      <c r="B570" s="111"/>
      <c r="C570" s="112"/>
      <c r="D570" s="138"/>
      <c r="E570" s="110"/>
      <c r="F570" s="113"/>
      <c r="G570" s="113"/>
      <c r="H570" s="113"/>
      <c r="I570" s="114"/>
      <c r="J570" s="115"/>
      <c r="K570" s="126"/>
      <c r="L570" s="126"/>
      <c r="M570" s="126"/>
      <c r="N570" s="126"/>
      <c r="O570" s="126"/>
      <c r="P570" s="126"/>
      <c r="Q570" s="126"/>
      <c r="R570" s="126"/>
      <c r="S570" s="126"/>
      <c r="T570" s="126"/>
    </row>
    <row r="571" spans="1:20" ht="40.5" customHeight="1" thickBot="1" x14ac:dyDescent="0.3">
      <c r="A571" s="610" t="s">
        <v>112</v>
      </c>
      <c r="B571" s="611"/>
      <c r="C571" s="611"/>
      <c r="D571" s="611"/>
      <c r="E571" s="612"/>
      <c r="F571" s="185"/>
      <c r="G571" s="185"/>
      <c r="H571" s="185"/>
      <c r="I571" s="185"/>
      <c r="J571" s="186"/>
      <c r="K571" s="126"/>
      <c r="L571" s="126"/>
      <c r="M571" s="126"/>
      <c r="N571" s="126"/>
      <c r="O571" s="126"/>
      <c r="P571" s="126"/>
      <c r="Q571" s="126"/>
      <c r="R571" s="126"/>
      <c r="S571" s="126"/>
      <c r="T571" s="126"/>
    </row>
    <row r="572" spans="1:20" x14ac:dyDescent="0.25">
      <c r="A572" s="259"/>
      <c r="B572" s="101"/>
      <c r="C572" s="109"/>
      <c r="D572" s="108"/>
      <c r="E572" s="260"/>
      <c r="F572" s="118"/>
      <c r="G572" s="118"/>
      <c r="H572" s="118"/>
      <c r="I572" s="118"/>
      <c r="J572" s="118"/>
      <c r="K572" s="126"/>
      <c r="L572" s="126"/>
      <c r="M572" s="126"/>
      <c r="N572" s="126"/>
      <c r="O572" s="126"/>
      <c r="P572" s="126"/>
      <c r="Q572" s="126"/>
      <c r="R572" s="126"/>
      <c r="S572" s="126"/>
      <c r="T572" s="126"/>
    </row>
    <row r="573" spans="1:20" ht="22.5" customHeight="1" thickBot="1" x14ac:dyDescent="0.3">
      <c r="A573" s="255" t="s">
        <v>283</v>
      </c>
      <c r="B573" s="101"/>
      <c r="C573" s="102"/>
      <c r="D573" s="108"/>
      <c r="E573" s="131"/>
      <c r="F573" s="121"/>
      <c r="G573" s="122"/>
      <c r="H573" s="118"/>
      <c r="I573" s="123"/>
      <c r="J573" s="115"/>
      <c r="K573" s="126"/>
      <c r="L573" s="126"/>
      <c r="M573" s="126"/>
      <c r="N573" s="126"/>
      <c r="O573" s="126"/>
      <c r="P573" s="126"/>
      <c r="Q573" s="126"/>
      <c r="R573" s="126"/>
      <c r="S573" s="126"/>
      <c r="T573" s="126"/>
    </row>
    <row r="574" spans="1:20" ht="22.5" customHeight="1" thickBot="1" x14ac:dyDescent="0.3">
      <c r="A574" s="557" t="s">
        <v>85</v>
      </c>
      <c r="B574" s="558"/>
      <c r="C574" s="558"/>
      <c r="D574" s="558"/>
      <c r="E574" s="559"/>
      <c r="F574" s="87"/>
      <c r="G574" s="87"/>
      <c r="H574" s="87"/>
      <c r="I574" s="87"/>
      <c r="J574" s="88"/>
      <c r="K574" s="126"/>
      <c r="L574" s="126"/>
      <c r="M574" s="126"/>
      <c r="N574" s="126"/>
      <c r="O574" s="126"/>
      <c r="P574" s="126"/>
      <c r="Q574" s="126"/>
      <c r="R574" s="126"/>
      <c r="S574" s="126"/>
      <c r="T574" s="126"/>
    </row>
    <row r="575" spans="1:20" ht="15.75" thickBot="1" x14ac:dyDescent="0.3">
      <c r="A575" s="256"/>
      <c r="B575" s="257"/>
      <c r="C575" s="257"/>
      <c r="D575" s="257"/>
      <c r="E575" s="258"/>
    </row>
    <row r="576" spans="1:20" ht="36" x14ac:dyDescent="0.25">
      <c r="A576" s="254" t="s">
        <v>285</v>
      </c>
      <c r="B576" s="254" t="s">
        <v>286</v>
      </c>
      <c r="C576" s="254" t="s">
        <v>287</v>
      </c>
      <c r="D576" s="254" t="s">
        <v>288</v>
      </c>
      <c r="E576" s="254" t="s">
        <v>289</v>
      </c>
    </row>
    <row r="577" spans="1:10" x14ac:dyDescent="0.25">
      <c r="A577" s="16"/>
      <c r="B577" s="16"/>
      <c r="C577" s="16" t="s">
        <v>290</v>
      </c>
      <c r="D577" s="16" t="s">
        <v>291</v>
      </c>
      <c r="E577" s="16" t="s">
        <v>292</v>
      </c>
    </row>
    <row r="578" spans="1:10" ht="25.5" x14ac:dyDescent="0.25">
      <c r="A578" s="38" t="str">
        <f>+'[1]CM.05-SERV.TER.'!$A$9</f>
        <v>Servicio por mantenimiento de  Equipos de computo.</v>
      </c>
      <c r="B578" s="33" t="str">
        <f>+'[1]CM.05-SERV.TER.'!$C$9</f>
        <v>servicio</v>
      </c>
      <c r="C578" s="34">
        <f t="shared" ref="C578:C583" si="22">E578/D578</f>
        <v>0</v>
      </c>
      <c r="D578" s="35">
        <f>+'[1]CM.05-SERV.TER.'!$D$9</f>
        <v>1065.5999999999999</v>
      </c>
      <c r="E578" s="36">
        <v>0</v>
      </c>
    </row>
    <row r="579" spans="1:10" x14ac:dyDescent="0.25">
      <c r="A579" s="39" t="str">
        <f>+'[1]CM.05-SERV.TER.'!$A$10</f>
        <v>Servicio por  mantenimiento de Impresoras.</v>
      </c>
      <c r="B579" s="17" t="str">
        <f>+'[1]CM.05-SERV.TER.'!$C$10</f>
        <v>servicio</v>
      </c>
      <c r="C579" s="18">
        <f t="shared" si="22"/>
        <v>0</v>
      </c>
      <c r="D579" s="19">
        <f>+'[1]CM.05-SERV.TER.'!$D$10</f>
        <v>1056.0999999999999</v>
      </c>
      <c r="E579" s="20">
        <v>0</v>
      </c>
    </row>
    <row r="580" spans="1:10" ht="25.5" x14ac:dyDescent="0.25">
      <c r="A580" s="39" t="str">
        <f>+'[1]CM.05-SERV.TER.'!$A$11</f>
        <v>Servicio por mantenimiento de Modulos  de trabajo</v>
      </c>
      <c r="B580" s="17" t="str">
        <f>+'[1]CM.05-SERV.TER.'!$C$11</f>
        <v>servicio</v>
      </c>
      <c r="C580" s="18">
        <f t="shared" si="22"/>
        <v>0</v>
      </c>
      <c r="D580" s="19">
        <f>+'[1]CM.05-SERV.TER.'!$D$11</f>
        <v>188.55555555555554</v>
      </c>
      <c r="E580" s="20">
        <v>0</v>
      </c>
    </row>
    <row r="581" spans="1:10" x14ac:dyDescent="0.25">
      <c r="A581" s="39" t="str">
        <f>+'[1]CM.05-SERV.TER.'!$A$12</f>
        <v xml:space="preserve">Servicio por mantenimiento de escritorio </v>
      </c>
      <c r="B581" s="17" t="str">
        <f>+'[1]CM.05-SERV.TER.'!$C$12</f>
        <v>servicio</v>
      </c>
      <c r="C581" s="18">
        <f t="shared" si="22"/>
        <v>0</v>
      </c>
      <c r="D581" s="19">
        <f>+'[1]CM.05-SERV.TER.'!$D$12</f>
        <v>292.58620689655174</v>
      </c>
      <c r="E581" s="20">
        <v>0</v>
      </c>
    </row>
    <row r="582" spans="1:10" x14ac:dyDescent="0.25">
      <c r="A582" s="39" t="str">
        <f>+'[1]CM.05-SERV.TER.'!$A$13</f>
        <v xml:space="preserve">Servicio por mantenimiento de sillon </v>
      </c>
      <c r="B582" s="17" t="str">
        <f>+'[1]CM.05-SERV.TER.'!$C$13</f>
        <v>servicio</v>
      </c>
      <c r="C582" s="18">
        <f t="shared" si="22"/>
        <v>0</v>
      </c>
      <c r="D582" s="19">
        <f>+'[1]CM.05-SERV.TER.'!$D$13</f>
        <v>606.07142857142856</v>
      </c>
      <c r="E582" s="20">
        <v>0</v>
      </c>
    </row>
    <row r="583" spans="1:10" x14ac:dyDescent="0.25">
      <c r="A583" s="40" t="str">
        <f>+'[1]CM.05-SERV.TER.'!$A$14</f>
        <v>Servicio por mantenimiento de armario</v>
      </c>
      <c r="B583" s="21" t="str">
        <f>+'[1]CM.05-SERV.TER.'!$C$14</f>
        <v>servicio</v>
      </c>
      <c r="C583" s="22">
        <f t="shared" si="22"/>
        <v>0</v>
      </c>
      <c r="D583" s="23">
        <f>+'[1]CM.05-SERV.TER.'!$D$14</f>
        <v>71.30252100840336</v>
      </c>
      <c r="E583" s="37">
        <v>0</v>
      </c>
    </row>
    <row r="584" spans="1:10" x14ac:dyDescent="0.25">
      <c r="A584" s="5"/>
      <c r="B584" s="6"/>
      <c r="C584" s="31" t="s">
        <v>293</v>
      </c>
      <c r="D584" s="32"/>
      <c r="E584" s="29">
        <f>+SUM(E578:E583)</f>
        <v>0</v>
      </c>
    </row>
    <row r="585" spans="1:10" x14ac:dyDescent="0.25">
      <c r="A585" s="5"/>
      <c r="B585" s="6"/>
      <c r="C585" s="24" t="s">
        <v>294</v>
      </c>
      <c r="D585" s="25"/>
      <c r="E585" s="26">
        <v>2389</v>
      </c>
    </row>
    <row r="586" spans="1:10" x14ac:dyDescent="0.25">
      <c r="A586" s="5"/>
      <c r="B586" s="6"/>
      <c r="C586" s="27" t="s">
        <v>295</v>
      </c>
      <c r="D586" s="28"/>
      <c r="E586" s="29">
        <f>+E584/E585</f>
        <v>0</v>
      </c>
    </row>
    <row r="588" spans="1:10" ht="20.25" x14ac:dyDescent="0.25">
      <c r="A588" s="391" t="s">
        <v>279</v>
      </c>
      <c r="B588" s="391"/>
      <c r="C588" s="391"/>
      <c r="D588" s="391"/>
      <c r="E588" s="391"/>
      <c r="F588" s="1"/>
      <c r="G588" s="1"/>
      <c r="H588" s="2"/>
      <c r="I588" s="2"/>
      <c r="J588" s="2"/>
    </row>
    <row r="589" spans="1:10" x14ac:dyDescent="0.25">
      <c r="A589" s="3"/>
      <c r="B589" s="3"/>
      <c r="C589" s="3"/>
      <c r="D589" s="3"/>
      <c r="E589" s="3"/>
      <c r="F589" s="3"/>
      <c r="G589" s="3"/>
      <c r="H589" s="2"/>
      <c r="I589" s="2"/>
      <c r="J589" s="2"/>
    </row>
    <row r="590" spans="1:10" x14ac:dyDescent="0.25">
      <c r="A590" s="4"/>
      <c r="B590" s="4"/>
      <c r="C590" s="5"/>
      <c r="D590" s="6"/>
      <c r="E590" s="7"/>
      <c r="F590" s="2"/>
      <c r="G590" s="2"/>
      <c r="H590" s="2"/>
      <c r="I590" s="2"/>
      <c r="J590" s="2"/>
    </row>
    <row r="591" spans="1:10" ht="15.75" x14ac:dyDescent="0.25">
      <c r="A591" s="392" t="s">
        <v>280</v>
      </c>
      <c r="B591" s="392"/>
      <c r="C591" s="392"/>
      <c r="D591" s="392"/>
      <c r="E591" s="392"/>
      <c r="F591" s="2"/>
      <c r="G591" s="2"/>
      <c r="H591" s="2"/>
      <c r="I591" s="2"/>
      <c r="J591" s="2"/>
    </row>
    <row r="592" spans="1:10" ht="15.75" x14ac:dyDescent="0.25">
      <c r="A592" s="393" t="s">
        <v>281</v>
      </c>
      <c r="B592" s="393"/>
      <c r="C592" s="393"/>
      <c r="D592" s="393"/>
      <c r="E592" s="393"/>
      <c r="F592" s="2"/>
      <c r="G592" s="2"/>
      <c r="H592" s="2"/>
      <c r="I592" s="2"/>
      <c r="J592" s="2"/>
    </row>
    <row r="593" spans="1:20" x14ac:dyDescent="0.25">
      <c r="A593" s="2"/>
      <c r="B593" s="8"/>
      <c r="C593" s="8"/>
      <c r="D593" s="2"/>
      <c r="E593" s="2"/>
      <c r="F593" s="2"/>
      <c r="G593" s="2"/>
      <c r="H593" s="2"/>
      <c r="I593" s="2"/>
      <c r="J593" s="2"/>
    </row>
    <row r="594" spans="1:20" ht="15.75" thickBot="1" x14ac:dyDescent="0.3">
      <c r="A594" s="110" t="s">
        <v>282</v>
      </c>
      <c r="B594" s="111"/>
      <c r="C594" s="112"/>
      <c r="D594" s="138"/>
      <c r="E594" s="110"/>
      <c r="F594" s="113"/>
      <c r="G594" s="113"/>
      <c r="H594" s="113"/>
      <c r="I594" s="114"/>
      <c r="J594" s="115"/>
      <c r="K594" s="126"/>
      <c r="L594" s="126"/>
      <c r="M594" s="126"/>
      <c r="N594" s="126"/>
      <c r="O594" s="126"/>
      <c r="P594" s="126"/>
      <c r="Q594" s="126"/>
      <c r="R594" s="126"/>
      <c r="S594" s="126"/>
      <c r="T594" s="126"/>
    </row>
    <row r="595" spans="1:20" s="141" customFormat="1" ht="54.75" customHeight="1" thickBot="1" x14ac:dyDescent="0.3">
      <c r="A595" s="613" t="s">
        <v>113</v>
      </c>
      <c r="B595" s="614"/>
      <c r="C595" s="614"/>
      <c r="D595" s="614"/>
      <c r="E595" s="615"/>
      <c r="F595" s="187"/>
      <c r="G595" s="187"/>
      <c r="H595" s="187"/>
      <c r="I595" s="187"/>
      <c r="J595" s="188"/>
      <c r="K595" s="140"/>
      <c r="L595" s="140"/>
      <c r="M595" s="140"/>
      <c r="N595" s="140"/>
      <c r="O595" s="140"/>
      <c r="P595" s="140"/>
      <c r="Q595" s="140"/>
      <c r="R595" s="140"/>
      <c r="S595" s="140"/>
      <c r="T595" s="140"/>
    </row>
    <row r="596" spans="1:20" x14ac:dyDescent="0.25">
      <c r="A596" s="259"/>
      <c r="B596" s="101"/>
      <c r="C596" s="109"/>
      <c r="D596" s="108"/>
      <c r="E596" s="260"/>
      <c r="F596" s="118"/>
      <c r="G596" s="118"/>
      <c r="H596" s="118"/>
      <c r="I596" s="118"/>
      <c r="J596" s="118"/>
      <c r="K596" s="126"/>
      <c r="L596" s="126"/>
      <c r="M596" s="126"/>
      <c r="N596" s="126"/>
      <c r="O596" s="126"/>
      <c r="P596" s="126"/>
      <c r="Q596" s="126"/>
      <c r="R596" s="126"/>
      <c r="S596" s="126"/>
      <c r="T596" s="126"/>
    </row>
    <row r="597" spans="1:20" ht="15.75" thickBot="1" x14ac:dyDescent="0.3">
      <c r="A597" s="255" t="s">
        <v>283</v>
      </c>
      <c r="B597" s="101"/>
      <c r="C597" s="102"/>
      <c r="D597" s="108"/>
      <c r="E597" s="131"/>
      <c r="F597" s="121"/>
      <c r="G597" s="122"/>
      <c r="H597" s="118"/>
      <c r="I597" s="123"/>
      <c r="J597" s="115"/>
      <c r="K597" s="126"/>
      <c r="L597" s="126"/>
      <c r="M597" s="126"/>
      <c r="N597" s="126"/>
      <c r="O597" s="126"/>
      <c r="P597" s="126"/>
      <c r="Q597" s="126"/>
      <c r="R597" s="126"/>
      <c r="S597" s="126"/>
      <c r="T597" s="126"/>
    </row>
    <row r="598" spans="1:20" ht="15.75" thickBot="1" x14ac:dyDescent="0.3">
      <c r="A598" s="616" t="s">
        <v>85</v>
      </c>
      <c r="B598" s="617"/>
      <c r="C598" s="617"/>
      <c r="D598" s="617"/>
      <c r="E598" s="618"/>
      <c r="F598" s="87"/>
      <c r="G598" s="87"/>
      <c r="H598" s="87"/>
      <c r="I598" s="87"/>
      <c r="J598" s="88"/>
      <c r="K598" s="126"/>
      <c r="L598" s="126"/>
      <c r="M598" s="126"/>
      <c r="N598" s="126"/>
      <c r="O598" s="126"/>
      <c r="P598" s="126"/>
      <c r="Q598" s="126"/>
      <c r="R598" s="126"/>
      <c r="S598" s="126"/>
      <c r="T598" s="126"/>
    </row>
    <row r="599" spans="1:20" ht="15.75" thickBot="1" x14ac:dyDescent="0.3">
      <c r="A599" s="619"/>
      <c r="B599" s="620"/>
      <c r="C599" s="620"/>
      <c r="D599" s="620"/>
      <c r="E599" s="621"/>
      <c r="F599" s="2"/>
      <c r="G599" s="2"/>
      <c r="H599" s="2"/>
      <c r="I599" s="2"/>
      <c r="J599" s="2"/>
    </row>
    <row r="600" spans="1:20" ht="39" customHeight="1" x14ac:dyDescent="0.25">
      <c r="A600" s="254" t="s">
        <v>285</v>
      </c>
      <c r="B600" s="254" t="s">
        <v>286</v>
      </c>
      <c r="C600" s="254" t="s">
        <v>287</v>
      </c>
      <c r="D600" s="254" t="s">
        <v>288</v>
      </c>
      <c r="E600" s="254" t="s">
        <v>289</v>
      </c>
      <c r="F600" s="2"/>
      <c r="G600" s="2"/>
      <c r="H600" s="2"/>
      <c r="I600" s="2"/>
      <c r="J600" s="2"/>
    </row>
    <row r="601" spans="1:20" ht="15.75" customHeight="1" x14ac:dyDescent="0.25">
      <c r="A601" s="16"/>
      <c r="B601" s="16"/>
      <c r="C601" s="16" t="s">
        <v>290</v>
      </c>
      <c r="D601" s="16" t="s">
        <v>291</v>
      </c>
      <c r="E601" s="16" t="s">
        <v>292</v>
      </c>
      <c r="F601" s="2"/>
      <c r="G601" s="2"/>
      <c r="H601" s="2"/>
      <c r="I601" s="2"/>
      <c r="J601" s="2"/>
    </row>
    <row r="602" spans="1:20" ht="24" customHeight="1" x14ac:dyDescent="0.25">
      <c r="A602" s="38" t="str">
        <f>+'[1]CM.05-SERV.TER.'!$A$9</f>
        <v>Servicio por mantenimiento de  Equipos de computo.</v>
      </c>
      <c r="B602" s="33" t="str">
        <f>+'[1]CM.05-SERV.TER.'!$C$9</f>
        <v>servicio</v>
      </c>
      <c r="C602" s="34">
        <f t="shared" ref="C602:C607" si="23">E602/D602</f>
        <v>0</v>
      </c>
      <c r="D602" s="35">
        <f>+'[1]CM.05-SERV.TER.'!$D$9</f>
        <v>1065.5999999999999</v>
      </c>
      <c r="E602" s="36">
        <v>0</v>
      </c>
      <c r="F602" s="2"/>
      <c r="G602" s="2"/>
      <c r="H602" s="2"/>
      <c r="I602" s="2"/>
      <c r="J602" s="2"/>
    </row>
    <row r="603" spans="1:20" x14ac:dyDescent="0.25">
      <c r="A603" s="39" t="str">
        <f>+'[1]CM.05-SERV.TER.'!$A$10</f>
        <v>Servicio por  mantenimiento de Impresoras.</v>
      </c>
      <c r="B603" s="17" t="str">
        <f>+'[1]CM.05-SERV.TER.'!$C$10</f>
        <v>servicio</v>
      </c>
      <c r="C603" s="18">
        <f t="shared" si="23"/>
        <v>0</v>
      </c>
      <c r="D603" s="19">
        <f>+'[1]CM.05-SERV.TER.'!$D$10</f>
        <v>1056.0999999999999</v>
      </c>
      <c r="E603" s="20">
        <v>0</v>
      </c>
      <c r="F603" s="2"/>
      <c r="G603" s="2"/>
      <c r="H603" s="2"/>
      <c r="I603" s="2"/>
      <c r="J603" s="2"/>
    </row>
    <row r="604" spans="1:20" ht="25.5" x14ac:dyDescent="0.25">
      <c r="A604" s="39" t="str">
        <f>+'[1]CM.05-SERV.TER.'!$A$11</f>
        <v>Servicio por mantenimiento de Modulos  de trabajo</v>
      </c>
      <c r="B604" s="17" t="str">
        <f>+'[1]CM.05-SERV.TER.'!$C$11</f>
        <v>servicio</v>
      </c>
      <c r="C604" s="18">
        <f t="shared" si="23"/>
        <v>0</v>
      </c>
      <c r="D604" s="19">
        <f>+'[1]CM.05-SERV.TER.'!$D$11</f>
        <v>188.55555555555554</v>
      </c>
      <c r="E604" s="20">
        <v>0</v>
      </c>
      <c r="F604" s="2"/>
      <c r="G604" s="2"/>
      <c r="H604" s="2"/>
      <c r="I604" s="2"/>
      <c r="J604" s="2"/>
    </row>
    <row r="605" spans="1:20" x14ac:dyDescent="0.25">
      <c r="A605" s="39" t="str">
        <f>+'[1]CM.05-SERV.TER.'!$A$12</f>
        <v xml:space="preserve">Servicio por mantenimiento de escritorio </v>
      </c>
      <c r="B605" s="17" t="str">
        <f>+'[1]CM.05-SERV.TER.'!$C$12</f>
        <v>servicio</v>
      </c>
      <c r="C605" s="18">
        <f t="shared" si="23"/>
        <v>0</v>
      </c>
      <c r="D605" s="19">
        <f>+'[1]CM.05-SERV.TER.'!$D$12</f>
        <v>292.58620689655174</v>
      </c>
      <c r="E605" s="20">
        <v>0</v>
      </c>
      <c r="F605" s="2"/>
      <c r="G605" s="2"/>
      <c r="H605" s="2"/>
      <c r="I605" s="2"/>
      <c r="J605" s="2"/>
    </row>
    <row r="606" spans="1:20" x14ac:dyDescent="0.25">
      <c r="A606" s="39" t="str">
        <f>+'[1]CM.05-SERV.TER.'!$A$13</f>
        <v xml:space="preserve">Servicio por mantenimiento de sillon </v>
      </c>
      <c r="B606" s="17" t="str">
        <f>+'[1]CM.05-SERV.TER.'!$C$13</f>
        <v>servicio</v>
      </c>
      <c r="C606" s="18">
        <f t="shared" si="23"/>
        <v>0</v>
      </c>
      <c r="D606" s="19">
        <f>+'[1]CM.05-SERV.TER.'!$D$13</f>
        <v>606.07142857142856</v>
      </c>
      <c r="E606" s="20">
        <v>0</v>
      </c>
      <c r="F606" s="2"/>
      <c r="G606" s="2"/>
      <c r="H606" s="2"/>
      <c r="I606" s="2"/>
      <c r="J606" s="2"/>
    </row>
    <row r="607" spans="1:20" ht="33" customHeight="1" x14ac:dyDescent="0.25">
      <c r="A607" s="40" t="str">
        <f>+'[1]CM.05-SERV.TER.'!$A$14</f>
        <v>Servicio por mantenimiento de armario</v>
      </c>
      <c r="B607" s="21" t="str">
        <f>+'[1]CM.05-SERV.TER.'!$C$14</f>
        <v>servicio</v>
      </c>
      <c r="C607" s="22">
        <f t="shared" si="23"/>
        <v>0</v>
      </c>
      <c r="D607" s="23">
        <f>+'[1]CM.05-SERV.TER.'!$D$14</f>
        <v>71.30252100840336</v>
      </c>
      <c r="E607" s="37">
        <v>0</v>
      </c>
      <c r="F607" s="2"/>
      <c r="G607" s="2"/>
      <c r="H607" s="2"/>
      <c r="I607" s="2"/>
      <c r="J607" s="2"/>
    </row>
    <row r="608" spans="1:20" x14ac:dyDescent="0.25">
      <c r="A608" s="5"/>
      <c r="B608" s="6"/>
      <c r="C608" s="31" t="s">
        <v>293</v>
      </c>
      <c r="D608" s="32"/>
      <c r="E608" s="29">
        <f>+SUM(E602:E607)</f>
        <v>0</v>
      </c>
      <c r="F608" s="2"/>
      <c r="G608" s="2"/>
      <c r="H608" s="2"/>
      <c r="I608" s="2"/>
      <c r="J608" s="2"/>
    </row>
    <row r="609" spans="1:20" x14ac:dyDescent="0.25">
      <c r="A609" s="5"/>
      <c r="B609" s="6"/>
      <c r="C609" s="24" t="s">
        <v>294</v>
      </c>
      <c r="D609" s="25"/>
      <c r="E609" s="26">
        <v>45391</v>
      </c>
      <c r="F609" s="2"/>
      <c r="G609" s="2"/>
      <c r="H609" s="2"/>
      <c r="I609" s="2"/>
      <c r="J609" s="2"/>
    </row>
    <row r="610" spans="1:20" x14ac:dyDescent="0.25">
      <c r="A610" s="5"/>
      <c r="B610" s="6"/>
      <c r="C610" s="27" t="s">
        <v>295</v>
      </c>
      <c r="D610" s="28"/>
      <c r="E610" s="29">
        <f>+E608/E609</f>
        <v>0</v>
      </c>
      <c r="F610" s="2"/>
      <c r="G610" s="2"/>
      <c r="H610" s="2"/>
      <c r="I610" s="2"/>
      <c r="J610" s="2"/>
    </row>
    <row r="611" spans="1:20" x14ac:dyDescent="0.25">
      <c r="A611" s="4"/>
      <c r="B611" s="4"/>
      <c r="C611" s="5"/>
      <c r="D611" s="6"/>
      <c r="E611" s="7"/>
      <c r="F611" s="2"/>
      <c r="G611" s="2"/>
      <c r="H611" s="2"/>
      <c r="I611" s="2"/>
      <c r="J611" s="2"/>
    </row>
    <row r="612" spans="1:20" x14ac:dyDescent="0.25">
      <c r="A612" s="4"/>
      <c r="B612" s="4"/>
      <c r="C612" s="5"/>
      <c r="D612" s="6"/>
      <c r="E612" s="7"/>
      <c r="F612" s="2"/>
      <c r="G612" s="2"/>
      <c r="H612" s="2"/>
      <c r="I612" s="2"/>
      <c r="J612" s="2"/>
    </row>
    <row r="613" spans="1:20" ht="20.25" x14ac:dyDescent="0.25">
      <c r="A613" s="391" t="s">
        <v>279</v>
      </c>
      <c r="B613" s="391"/>
      <c r="C613" s="391"/>
      <c r="D613" s="391"/>
      <c r="E613" s="391"/>
      <c r="F613" s="1"/>
      <c r="G613" s="1"/>
      <c r="H613" s="2"/>
      <c r="I613" s="2"/>
      <c r="J613" s="2"/>
    </row>
    <row r="614" spans="1:20" x14ac:dyDescent="0.25">
      <c r="A614" s="3"/>
      <c r="B614" s="3"/>
      <c r="C614" s="3"/>
      <c r="D614" s="3"/>
      <c r="E614" s="3"/>
      <c r="F614" s="3"/>
      <c r="G614" s="3"/>
      <c r="H614" s="2"/>
      <c r="I614" s="2"/>
      <c r="J614" s="2"/>
    </row>
    <row r="615" spans="1:20" x14ac:dyDescent="0.25">
      <c r="A615" s="4"/>
      <c r="B615" s="4"/>
      <c r="C615" s="5"/>
      <c r="D615" s="6"/>
      <c r="E615" s="7"/>
      <c r="F615" s="2"/>
      <c r="G615" s="2"/>
      <c r="H615" s="2"/>
      <c r="I615" s="2"/>
      <c r="J615" s="2"/>
    </row>
    <row r="616" spans="1:20" ht="15.75" x14ac:dyDescent="0.25">
      <c r="A616" s="392" t="s">
        <v>280</v>
      </c>
      <c r="B616" s="392"/>
      <c r="C616" s="392"/>
      <c r="D616" s="392"/>
      <c r="E616" s="392"/>
      <c r="F616" s="2"/>
      <c r="G616" s="2"/>
      <c r="H616" s="2"/>
      <c r="I616" s="2"/>
      <c r="J616" s="2"/>
    </row>
    <row r="617" spans="1:20" ht="15.75" x14ac:dyDescent="0.25">
      <c r="A617" s="393" t="s">
        <v>281</v>
      </c>
      <c r="B617" s="393"/>
      <c r="C617" s="393"/>
      <c r="D617" s="393"/>
      <c r="E617" s="393"/>
      <c r="F617" s="2"/>
      <c r="G617" s="2"/>
      <c r="H617" s="2"/>
      <c r="I617" s="2"/>
      <c r="J617" s="2"/>
    </row>
    <row r="618" spans="1:20" x14ac:dyDescent="0.25">
      <c r="A618" s="2"/>
      <c r="B618" s="8"/>
      <c r="C618" s="8"/>
      <c r="D618" s="2"/>
      <c r="E618" s="2"/>
      <c r="F618" s="2"/>
      <c r="G618" s="2"/>
      <c r="H618" s="2"/>
      <c r="I618" s="2"/>
      <c r="J618" s="2"/>
    </row>
    <row r="619" spans="1:20" ht="15.75" thickBot="1" x14ac:dyDescent="0.3">
      <c r="A619" s="110" t="s">
        <v>282</v>
      </c>
      <c r="B619" s="111"/>
      <c r="C619" s="112"/>
      <c r="D619" s="138"/>
      <c r="E619" s="110"/>
      <c r="F619" s="113"/>
      <c r="G619" s="113"/>
      <c r="H619" s="113"/>
      <c r="I619" s="114"/>
      <c r="J619" s="115"/>
      <c r="K619" s="126"/>
      <c r="L619" s="126"/>
      <c r="M619" s="126"/>
      <c r="N619" s="126"/>
      <c r="O619" s="126"/>
      <c r="P619" s="126"/>
      <c r="Q619" s="126"/>
      <c r="R619" s="126"/>
      <c r="S619" s="126"/>
      <c r="T619" s="126"/>
    </row>
    <row r="620" spans="1:20" s="141" customFormat="1" ht="50.25" customHeight="1" thickBot="1" x14ac:dyDescent="0.3">
      <c r="A620" s="613" t="s">
        <v>114</v>
      </c>
      <c r="B620" s="614"/>
      <c r="C620" s="614"/>
      <c r="D620" s="614"/>
      <c r="E620" s="615"/>
      <c r="F620" s="187"/>
      <c r="G620" s="187"/>
      <c r="H620" s="187"/>
      <c r="I620" s="187"/>
      <c r="J620" s="188"/>
      <c r="K620" s="140"/>
      <c r="L620" s="140"/>
      <c r="M620" s="140"/>
      <c r="N620" s="140"/>
      <c r="O620" s="140"/>
      <c r="P620" s="140"/>
      <c r="Q620" s="140"/>
      <c r="R620" s="140"/>
      <c r="S620" s="140"/>
      <c r="T620" s="140"/>
    </row>
    <row r="621" spans="1:20" x14ac:dyDescent="0.25">
      <c r="A621" s="259"/>
      <c r="B621" s="101"/>
      <c r="C621" s="109"/>
      <c r="D621" s="108"/>
      <c r="E621" s="260"/>
      <c r="F621" s="118"/>
      <c r="G621" s="118"/>
      <c r="H621" s="118"/>
      <c r="I621" s="118"/>
      <c r="J621" s="118"/>
      <c r="K621" s="126"/>
      <c r="L621" s="126"/>
      <c r="M621" s="126"/>
      <c r="N621" s="126"/>
      <c r="O621" s="126"/>
      <c r="P621" s="126"/>
      <c r="Q621" s="126"/>
      <c r="R621" s="126"/>
      <c r="S621" s="126"/>
      <c r="T621" s="126"/>
    </row>
    <row r="622" spans="1:20" x14ac:dyDescent="0.25">
      <c r="A622" s="255" t="s">
        <v>283</v>
      </c>
      <c r="B622" s="101"/>
      <c r="C622" s="102"/>
      <c r="D622" s="108"/>
      <c r="E622" s="131"/>
      <c r="F622" s="121"/>
      <c r="G622" s="122"/>
      <c r="H622" s="118"/>
      <c r="I622" s="123"/>
      <c r="J622" s="115"/>
      <c r="K622" s="126"/>
      <c r="L622" s="126"/>
      <c r="M622" s="126"/>
      <c r="N622" s="126"/>
      <c r="O622" s="126"/>
      <c r="P622" s="126"/>
      <c r="Q622" s="126"/>
      <c r="R622" s="126"/>
      <c r="S622" s="126"/>
      <c r="T622" s="126"/>
    </row>
    <row r="623" spans="1:20" ht="15.75" thickBot="1" x14ac:dyDescent="0.3">
      <c r="A623" s="256"/>
      <c r="B623" s="257"/>
      <c r="C623" s="257"/>
      <c r="D623" s="257"/>
      <c r="E623" s="258"/>
      <c r="F623" s="2"/>
      <c r="G623" s="2"/>
      <c r="H623" s="2"/>
      <c r="I623" s="2"/>
      <c r="J623" s="2"/>
    </row>
    <row r="624" spans="1:20" ht="39" customHeight="1" x14ac:dyDescent="0.25">
      <c r="A624" s="254" t="s">
        <v>285</v>
      </c>
      <c r="B624" s="254" t="s">
        <v>286</v>
      </c>
      <c r="C624" s="254" t="s">
        <v>287</v>
      </c>
      <c r="D624" s="254" t="s">
        <v>288</v>
      </c>
      <c r="E624" s="254" t="s">
        <v>289</v>
      </c>
      <c r="F624" s="2"/>
      <c r="G624" s="2"/>
      <c r="H624" s="2"/>
      <c r="I624" s="2"/>
      <c r="J624" s="2"/>
    </row>
    <row r="625" spans="1:20" ht="15.75" customHeight="1" x14ac:dyDescent="0.25">
      <c r="A625" s="16"/>
      <c r="B625" s="16"/>
      <c r="C625" s="16" t="s">
        <v>290</v>
      </c>
      <c r="D625" s="16" t="s">
        <v>291</v>
      </c>
      <c r="E625" s="16" t="s">
        <v>292</v>
      </c>
      <c r="F625" s="2"/>
      <c r="G625" s="2"/>
      <c r="H625" s="2"/>
      <c r="I625" s="2"/>
      <c r="J625" s="2"/>
    </row>
    <row r="626" spans="1:20" ht="24" customHeight="1" x14ac:dyDescent="0.25">
      <c r="A626" s="38" t="str">
        <f>+'[1]CM.05-SERV.TER.'!$A$9</f>
        <v>Servicio por mantenimiento de  Equipos de computo.</v>
      </c>
      <c r="B626" s="33" t="str">
        <f>+'[1]CM.05-SERV.TER.'!$C$9</f>
        <v>servicio</v>
      </c>
      <c r="C626" s="34">
        <f t="shared" ref="C626:C631" si="24">E626/D626</f>
        <v>0</v>
      </c>
      <c r="D626" s="35">
        <f>+'[1]CM.05-SERV.TER.'!$D$9</f>
        <v>1065.5999999999999</v>
      </c>
      <c r="E626" s="36">
        <f>F624</f>
        <v>0</v>
      </c>
      <c r="F626" s="2"/>
      <c r="G626" s="2"/>
      <c r="H626" s="2"/>
      <c r="I626" s="2"/>
      <c r="J626" s="2"/>
    </row>
    <row r="627" spans="1:20" x14ac:dyDescent="0.25">
      <c r="A627" s="39" t="str">
        <f>+'[1]CM.05-SERV.TER.'!$A$10</f>
        <v>Servicio por  mantenimiento de Impresoras.</v>
      </c>
      <c r="B627" s="17" t="str">
        <f>+'[1]CM.05-SERV.TER.'!$C$10</f>
        <v>servicio</v>
      </c>
      <c r="C627" s="18">
        <f t="shared" si="24"/>
        <v>0</v>
      </c>
      <c r="D627" s="19">
        <f>+'[1]CM.05-SERV.TER.'!$D$10</f>
        <v>1056.0999999999999</v>
      </c>
      <c r="E627" s="20">
        <f>G624</f>
        <v>0</v>
      </c>
      <c r="F627" s="2"/>
      <c r="G627" s="2"/>
      <c r="H627" s="2"/>
      <c r="I627" s="2"/>
      <c r="J627" s="2"/>
    </row>
    <row r="628" spans="1:20" ht="25.5" x14ac:dyDescent="0.25">
      <c r="A628" s="39" t="str">
        <f>+'[1]CM.05-SERV.TER.'!$A$11</f>
        <v>Servicio por mantenimiento de Modulos  de trabajo</v>
      </c>
      <c r="B628" s="17" t="str">
        <f>+'[1]CM.05-SERV.TER.'!$C$11</f>
        <v>servicio</v>
      </c>
      <c r="C628" s="18">
        <f t="shared" si="24"/>
        <v>0</v>
      </c>
      <c r="D628" s="19">
        <f>+'[1]CM.05-SERV.TER.'!$D$11</f>
        <v>188.55555555555554</v>
      </c>
      <c r="E628" s="20">
        <f>H624</f>
        <v>0</v>
      </c>
      <c r="F628" s="2"/>
      <c r="G628" s="2"/>
      <c r="H628" s="2"/>
      <c r="I628" s="2"/>
      <c r="J628" s="2"/>
    </row>
    <row r="629" spans="1:20" x14ac:dyDescent="0.25">
      <c r="A629" s="39" t="str">
        <f>+'[1]CM.05-SERV.TER.'!$A$12</f>
        <v xml:space="preserve">Servicio por mantenimiento de escritorio </v>
      </c>
      <c r="B629" s="17" t="str">
        <f>+'[1]CM.05-SERV.TER.'!$C$12</f>
        <v>servicio</v>
      </c>
      <c r="C629" s="18">
        <f t="shared" si="24"/>
        <v>0</v>
      </c>
      <c r="D629" s="19">
        <f>+'[1]CM.05-SERV.TER.'!$D$12</f>
        <v>292.58620689655174</v>
      </c>
      <c r="E629" s="20">
        <f>I624</f>
        <v>0</v>
      </c>
      <c r="F629" s="2"/>
      <c r="G629" s="2"/>
      <c r="H629" s="2"/>
      <c r="I629" s="2"/>
      <c r="J629" s="2"/>
    </row>
    <row r="630" spans="1:20" x14ac:dyDescent="0.25">
      <c r="A630" s="39" t="str">
        <f>+'[1]CM.05-SERV.TER.'!$A$13</f>
        <v xml:space="preserve">Servicio por mantenimiento de sillon </v>
      </c>
      <c r="B630" s="17" t="str">
        <f>+'[1]CM.05-SERV.TER.'!$C$13</f>
        <v>servicio</v>
      </c>
      <c r="C630" s="18">
        <f t="shared" si="24"/>
        <v>0</v>
      </c>
      <c r="D630" s="19">
        <f>+'[1]CM.05-SERV.TER.'!$D$13</f>
        <v>606.07142857142856</v>
      </c>
      <c r="E630" s="20">
        <f>J624</f>
        <v>0</v>
      </c>
      <c r="F630" s="2"/>
      <c r="G630" s="2"/>
      <c r="H630" s="2"/>
      <c r="I630" s="2"/>
      <c r="J630" s="2"/>
    </row>
    <row r="631" spans="1:20" ht="33" customHeight="1" x14ac:dyDescent="0.25">
      <c r="A631" s="40" t="str">
        <f>+'[1]CM.05-SERV.TER.'!$A$14</f>
        <v>Servicio por mantenimiento de armario</v>
      </c>
      <c r="B631" s="21" t="str">
        <f>+'[1]CM.05-SERV.TER.'!$C$14</f>
        <v>servicio</v>
      </c>
      <c r="C631" s="22">
        <f t="shared" si="24"/>
        <v>0</v>
      </c>
      <c r="D631" s="23">
        <f>+'[1]CM.05-SERV.TER.'!$D$14</f>
        <v>71.30252100840336</v>
      </c>
      <c r="E631" s="37">
        <f>K624</f>
        <v>0</v>
      </c>
      <c r="F631" s="2"/>
      <c r="G631" s="206"/>
      <c r="H631" s="2"/>
      <c r="I631" s="2"/>
      <c r="J631" s="2"/>
    </row>
    <row r="632" spans="1:20" x14ac:dyDescent="0.25">
      <c r="A632" s="5"/>
      <c r="B632" s="6"/>
      <c r="C632" s="31" t="s">
        <v>293</v>
      </c>
      <c r="D632" s="32"/>
      <c r="E632" s="29">
        <f>+SUM(E626:E631)</f>
        <v>0</v>
      </c>
      <c r="F632" s="2"/>
      <c r="G632" s="2"/>
      <c r="H632" s="2"/>
      <c r="I632" s="2"/>
      <c r="J632" s="2"/>
    </row>
    <row r="633" spans="1:20" x14ac:dyDescent="0.25">
      <c r="A633" s="5"/>
      <c r="B633" s="6"/>
      <c r="C633" s="24" t="s">
        <v>294</v>
      </c>
      <c r="D633" s="25"/>
      <c r="E633" s="26">
        <v>12</v>
      </c>
      <c r="F633" s="2"/>
      <c r="G633" s="2"/>
      <c r="H633" s="2"/>
      <c r="I633" s="2"/>
      <c r="J633" s="2"/>
    </row>
    <row r="634" spans="1:20" x14ac:dyDescent="0.25">
      <c r="A634" s="5"/>
      <c r="B634" s="6"/>
      <c r="C634" s="27" t="s">
        <v>295</v>
      </c>
      <c r="D634" s="28"/>
      <c r="E634" s="29">
        <f>+E632/E633</f>
        <v>0</v>
      </c>
      <c r="F634" s="2"/>
      <c r="G634" s="2"/>
      <c r="H634" s="2"/>
      <c r="I634" s="2"/>
      <c r="J634" s="2"/>
    </row>
    <row r="636" spans="1:20" ht="20.25" x14ac:dyDescent="0.3">
      <c r="A636" s="207" t="s">
        <v>279</v>
      </c>
      <c r="B636" s="208"/>
      <c r="C636" s="208"/>
      <c r="D636" s="208"/>
      <c r="E636" s="208"/>
    </row>
    <row r="637" spans="1:20" ht="15.75" x14ac:dyDescent="0.25">
      <c r="A637" s="392" t="s">
        <v>280</v>
      </c>
      <c r="B637" s="392"/>
      <c r="C637" s="392"/>
      <c r="D637" s="392"/>
      <c r="E637" s="392"/>
      <c r="F637" s="2"/>
      <c r="G637" s="2"/>
      <c r="H637" s="2"/>
      <c r="I637" s="2"/>
      <c r="J637" s="2"/>
    </row>
    <row r="638" spans="1:20" ht="15.75" x14ac:dyDescent="0.25">
      <c r="A638" s="393" t="s">
        <v>281</v>
      </c>
      <c r="B638" s="393"/>
      <c r="C638" s="393"/>
      <c r="D638" s="393"/>
      <c r="E638" s="393"/>
      <c r="F638" s="2"/>
      <c r="G638" s="2"/>
      <c r="H638" s="2"/>
      <c r="I638" s="2"/>
      <c r="J638" s="2"/>
    </row>
    <row r="639" spans="1:20" x14ac:dyDescent="0.25">
      <c r="A639" s="2"/>
      <c r="B639" s="8"/>
      <c r="C639" s="8"/>
      <c r="D639" s="2"/>
      <c r="E639" s="2"/>
      <c r="F639" s="2"/>
      <c r="G639" s="2"/>
      <c r="H639" s="2"/>
      <c r="I639" s="2"/>
      <c r="J639" s="2"/>
    </row>
    <row r="640" spans="1:20" ht="15.75" thickBot="1" x14ac:dyDescent="0.3">
      <c r="A640" s="110" t="s">
        <v>282</v>
      </c>
      <c r="B640" s="111"/>
      <c r="C640" s="112"/>
      <c r="D640" s="138"/>
      <c r="E640" s="110"/>
      <c r="F640" s="113"/>
      <c r="G640" s="113"/>
      <c r="H640" s="113"/>
      <c r="I640" s="114"/>
      <c r="J640" s="115"/>
      <c r="K640" s="126"/>
      <c r="L640" s="126"/>
      <c r="M640" s="126"/>
      <c r="N640" s="126"/>
      <c r="O640" s="126"/>
      <c r="P640" s="126"/>
      <c r="Q640" s="126"/>
      <c r="R640" s="126"/>
      <c r="S640" s="126"/>
      <c r="T640" s="126"/>
    </row>
    <row r="641" spans="1:20" s="141" customFormat="1" ht="42" customHeight="1" thickBot="1" x14ac:dyDescent="0.3">
      <c r="A641" s="613" t="s">
        <v>223</v>
      </c>
      <c r="B641" s="614"/>
      <c r="C641" s="614"/>
      <c r="D641" s="614"/>
      <c r="E641" s="615"/>
      <c r="F641" s="187"/>
      <c r="G641" s="187"/>
      <c r="H641" s="187"/>
      <c r="I641" s="187"/>
      <c r="J641" s="188"/>
      <c r="K641" s="140"/>
      <c r="L641" s="140"/>
      <c r="M641" s="140"/>
      <c r="N641" s="140"/>
      <c r="O641" s="140"/>
      <c r="P641" s="140"/>
      <c r="Q641" s="140"/>
      <c r="R641" s="140"/>
      <c r="S641" s="140"/>
      <c r="T641" s="140"/>
    </row>
    <row r="642" spans="1:20" x14ac:dyDescent="0.25">
      <c r="A642" s="259"/>
      <c r="B642" s="101"/>
      <c r="C642" s="109"/>
      <c r="D642" s="108"/>
      <c r="E642" s="260"/>
      <c r="F642" s="118"/>
      <c r="G642" s="118"/>
      <c r="H642" s="118"/>
      <c r="I642" s="118"/>
      <c r="J642" s="118"/>
      <c r="K642" s="126"/>
      <c r="L642" s="126"/>
      <c r="M642" s="126"/>
      <c r="N642" s="126"/>
      <c r="O642" s="126"/>
      <c r="P642" s="126"/>
      <c r="Q642" s="126"/>
      <c r="R642" s="126"/>
      <c r="S642" s="126"/>
      <c r="T642" s="126"/>
    </row>
    <row r="643" spans="1:20" x14ac:dyDescent="0.25">
      <c r="A643" s="255" t="s">
        <v>283</v>
      </c>
      <c r="B643" s="101"/>
      <c r="C643" s="102"/>
      <c r="D643" s="108"/>
      <c r="E643" s="131"/>
      <c r="F643" s="121"/>
      <c r="G643" s="122"/>
      <c r="H643" s="118"/>
      <c r="I643" s="123"/>
      <c r="J643" s="115"/>
      <c r="K643" s="126"/>
      <c r="L643" s="126"/>
      <c r="M643" s="126"/>
      <c r="N643" s="126"/>
      <c r="O643" s="126"/>
      <c r="P643" s="126"/>
      <c r="Q643" s="126"/>
      <c r="R643" s="126"/>
      <c r="S643" s="126"/>
      <c r="T643" s="126"/>
    </row>
    <row r="644" spans="1:20" ht="15.75" thickBot="1" x14ac:dyDescent="0.3">
      <c r="A644" s="256"/>
      <c r="B644" s="257"/>
      <c r="C644" s="257"/>
      <c r="D644" s="257"/>
      <c r="E644" s="258"/>
      <c r="F644" s="2"/>
      <c r="G644" s="2"/>
      <c r="H644" s="2"/>
      <c r="I644" s="2"/>
      <c r="J644" s="2"/>
    </row>
    <row r="645" spans="1:20" ht="39" customHeight="1" x14ac:dyDescent="0.25">
      <c r="A645" s="254" t="s">
        <v>285</v>
      </c>
      <c r="B645" s="254" t="s">
        <v>286</v>
      </c>
      <c r="C645" s="254" t="s">
        <v>287</v>
      </c>
      <c r="D645" s="254" t="s">
        <v>288</v>
      </c>
      <c r="E645" s="254" t="s">
        <v>289</v>
      </c>
      <c r="F645" s="2">
        <v>45.312008219067955</v>
      </c>
      <c r="G645" s="2">
        <v>12.960051982977205</v>
      </c>
      <c r="H645" s="2">
        <v>4.558478068519709</v>
      </c>
      <c r="I645" s="2">
        <v>1.3859856794397198</v>
      </c>
      <c r="J645" s="2">
        <v>2.2357924801567743</v>
      </c>
      <c r="K645">
        <v>0.46250902201939165</v>
      </c>
    </row>
    <row r="646" spans="1:20" ht="15.75" customHeight="1" x14ac:dyDescent="0.25">
      <c r="A646" s="16"/>
      <c r="B646" s="16"/>
      <c r="C646" s="16" t="s">
        <v>290</v>
      </c>
      <c r="D646" s="16" t="s">
        <v>291</v>
      </c>
      <c r="E646" s="16" t="s">
        <v>292</v>
      </c>
      <c r="F646" s="2"/>
      <c r="G646" s="2"/>
      <c r="H646" s="2"/>
      <c r="I646" s="2"/>
      <c r="J646" s="2"/>
    </row>
    <row r="647" spans="1:20" ht="24" customHeight="1" x14ac:dyDescent="0.25">
      <c r="A647" s="38" t="str">
        <f>+'[1]CM.05-SERV.TER.'!$A$9</f>
        <v>Servicio por mantenimiento de  Equipos de computo.</v>
      </c>
      <c r="B647" s="33" t="str">
        <f>+'[1]CM.05-SERV.TER.'!$C$9</f>
        <v>servicio</v>
      </c>
      <c r="C647" s="34">
        <f t="shared" ref="C647:C652" si="25">E647/D647</f>
        <v>4.2522530235611825E-2</v>
      </c>
      <c r="D647" s="35">
        <f>+'[1]CM.05-SERV.TER.'!$D$9</f>
        <v>1065.5999999999999</v>
      </c>
      <c r="E647" s="36">
        <f>F645</f>
        <v>45.312008219067955</v>
      </c>
      <c r="F647" s="2"/>
      <c r="G647" s="2"/>
      <c r="H647" s="2"/>
      <c r="I647" s="2"/>
      <c r="J647" s="2"/>
    </row>
    <row r="648" spans="1:20" x14ac:dyDescent="0.25">
      <c r="A648" s="39" t="str">
        <f>+'[1]CM.05-SERV.TER.'!$A$10</f>
        <v>Servicio por  mantenimiento de Impresoras.</v>
      </c>
      <c r="B648" s="17" t="str">
        <f>+'[1]CM.05-SERV.TER.'!$C$10</f>
        <v>servicio</v>
      </c>
      <c r="C648" s="18">
        <f t="shared" si="25"/>
        <v>1.2271614414333118E-2</v>
      </c>
      <c r="D648" s="19">
        <f>+'[1]CM.05-SERV.TER.'!$D$10</f>
        <v>1056.0999999999999</v>
      </c>
      <c r="E648" s="20">
        <f>G645</f>
        <v>12.960051982977205</v>
      </c>
      <c r="F648" s="2"/>
      <c r="G648" s="2"/>
      <c r="H648" s="2"/>
      <c r="I648" s="2"/>
      <c r="J648" s="2"/>
    </row>
    <row r="649" spans="1:20" ht="25.5" x14ac:dyDescent="0.25">
      <c r="A649" s="39" t="str">
        <f>+'[1]CM.05-SERV.TER.'!$A$11</f>
        <v>Servicio por mantenimiento de Modulos  de trabajo</v>
      </c>
      <c r="B649" s="17" t="str">
        <f>+'[1]CM.05-SERV.TER.'!$C$11</f>
        <v>servicio</v>
      </c>
      <c r="C649" s="18">
        <f t="shared" si="25"/>
        <v>2.4175782331571822E-2</v>
      </c>
      <c r="D649" s="19">
        <f>+'[1]CM.05-SERV.TER.'!$D$11</f>
        <v>188.55555555555554</v>
      </c>
      <c r="E649" s="20">
        <f>H645</f>
        <v>4.558478068519709</v>
      </c>
      <c r="F649" s="2"/>
      <c r="G649" s="2"/>
      <c r="H649" s="2"/>
      <c r="I649" s="2"/>
      <c r="J649" s="2"/>
    </row>
    <row r="650" spans="1:20" x14ac:dyDescent="0.25">
      <c r="A650" s="39" t="str">
        <f>+'[1]CM.05-SERV.TER.'!$A$12</f>
        <v xml:space="preserve">Servicio por mantenimiento de escritorio </v>
      </c>
      <c r="B650" s="17" t="str">
        <f>+'[1]CM.05-SERV.TER.'!$C$12</f>
        <v>servicio</v>
      </c>
      <c r="C650" s="18">
        <f t="shared" si="25"/>
        <v>4.7370164647910279E-3</v>
      </c>
      <c r="D650" s="19">
        <f>+'[1]CM.05-SERV.TER.'!$D$12</f>
        <v>292.58620689655174</v>
      </c>
      <c r="E650" s="20">
        <f>I645</f>
        <v>1.3859856794397198</v>
      </c>
      <c r="F650" s="2"/>
      <c r="G650" s="2"/>
      <c r="H650" s="2"/>
      <c r="I650" s="2"/>
      <c r="J650" s="2"/>
    </row>
    <row r="651" spans="1:20" x14ac:dyDescent="0.25">
      <c r="A651" s="39" t="str">
        <f>+'[1]CM.05-SERV.TER.'!$A$13</f>
        <v xml:space="preserve">Servicio por mantenimiento de sillon </v>
      </c>
      <c r="B651" s="17" t="str">
        <f>+'[1]CM.05-SERV.TER.'!$C$13</f>
        <v>servicio</v>
      </c>
      <c r="C651" s="18">
        <f t="shared" si="25"/>
        <v>3.6889917174065812E-3</v>
      </c>
      <c r="D651" s="19">
        <f>+'[1]CM.05-SERV.TER.'!$D$13</f>
        <v>606.07142857142856</v>
      </c>
      <c r="E651" s="20">
        <f>J645</f>
        <v>2.2357924801567743</v>
      </c>
      <c r="F651" s="2"/>
      <c r="G651" s="2"/>
      <c r="H651" s="2"/>
      <c r="I651" s="2"/>
      <c r="J651" s="2"/>
    </row>
    <row r="652" spans="1:20" ht="33" customHeight="1" x14ac:dyDescent="0.25">
      <c r="A652" s="40" t="str">
        <f>+'[1]CM.05-SERV.TER.'!$A$14</f>
        <v>Servicio por mantenimiento de armario</v>
      </c>
      <c r="B652" s="21" t="str">
        <f>+'[1]CM.05-SERV.TER.'!$C$14</f>
        <v>servicio</v>
      </c>
      <c r="C652" s="22">
        <f t="shared" si="25"/>
        <v>6.4865732021576437E-3</v>
      </c>
      <c r="D652" s="23">
        <f>+'[1]CM.05-SERV.TER.'!$D$14</f>
        <v>71.30252100840336</v>
      </c>
      <c r="E652" s="37">
        <f>K645</f>
        <v>0.46250902201939165</v>
      </c>
      <c r="F652" s="2"/>
      <c r="G652" s="2"/>
      <c r="H652" s="2"/>
      <c r="I652" s="2"/>
      <c r="J652" s="2"/>
    </row>
    <row r="653" spans="1:20" x14ac:dyDescent="0.25">
      <c r="A653" s="5"/>
      <c r="B653" s="6"/>
      <c r="C653" s="31" t="s">
        <v>293</v>
      </c>
      <c r="D653" s="32"/>
      <c r="E653" s="29">
        <f>+SUM(E647:E652)</f>
        <v>66.91482545218075</v>
      </c>
      <c r="F653" s="2"/>
      <c r="G653" s="2"/>
      <c r="H653" s="2"/>
      <c r="I653" s="2"/>
      <c r="J653" s="2"/>
    </row>
    <row r="654" spans="1:20" x14ac:dyDescent="0.25">
      <c r="A654" s="5"/>
      <c r="B654" s="6"/>
      <c r="C654" s="24" t="s">
        <v>294</v>
      </c>
      <c r="D654" s="25"/>
      <c r="E654" s="26">
        <v>132</v>
      </c>
      <c r="F654" s="2"/>
      <c r="G654" s="2"/>
      <c r="H654" s="2"/>
      <c r="I654" s="2"/>
      <c r="J654" s="2"/>
    </row>
    <row r="655" spans="1:20" x14ac:dyDescent="0.25">
      <c r="A655" s="5"/>
      <c r="B655" s="6"/>
      <c r="C655" s="27" t="s">
        <v>295</v>
      </c>
      <c r="D655" s="28"/>
      <c r="E655" s="29">
        <f>+E653/E654</f>
        <v>0.50693049584985417</v>
      </c>
      <c r="F655" s="2"/>
      <c r="G655" s="2"/>
      <c r="H655" s="2"/>
      <c r="I655" s="2"/>
      <c r="J655" s="2"/>
    </row>
    <row r="657" spans="1:20" ht="20.25" x14ac:dyDescent="0.25">
      <c r="A657" s="391" t="s">
        <v>279</v>
      </c>
      <c r="B657" s="391"/>
      <c r="C657" s="391"/>
      <c r="D657" s="391"/>
      <c r="E657" s="391"/>
      <c r="F657" s="1"/>
      <c r="G657" s="1"/>
      <c r="H657" s="2"/>
      <c r="I657" s="2"/>
      <c r="J657" s="2"/>
    </row>
    <row r="658" spans="1:20" x14ac:dyDescent="0.25">
      <c r="A658" s="3"/>
      <c r="B658" s="3"/>
      <c r="C658" s="3"/>
      <c r="D658" s="3"/>
      <c r="E658" s="3"/>
      <c r="F658" s="3"/>
      <c r="G658" s="3"/>
      <c r="H658" s="2"/>
      <c r="I658" s="2"/>
      <c r="J658" s="2"/>
    </row>
    <row r="659" spans="1:20" x14ac:dyDescent="0.25">
      <c r="A659" s="4"/>
      <c r="B659" s="4"/>
      <c r="C659" s="5"/>
      <c r="D659" s="6"/>
      <c r="E659" s="7"/>
      <c r="F659" s="2"/>
      <c r="G659" s="2"/>
      <c r="H659" s="2"/>
      <c r="I659" s="2"/>
      <c r="J659" s="2"/>
    </row>
    <row r="660" spans="1:20" ht="15.75" x14ac:dyDescent="0.25">
      <c r="A660" s="392" t="s">
        <v>280</v>
      </c>
      <c r="B660" s="392"/>
      <c r="C660" s="392"/>
      <c r="D660" s="392"/>
      <c r="E660" s="392"/>
      <c r="F660" s="2"/>
      <c r="G660" s="2"/>
      <c r="H660" s="2"/>
      <c r="I660" s="2"/>
      <c r="J660" s="2"/>
    </row>
    <row r="661" spans="1:20" ht="15.75" x14ac:dyDescent="0.25">
      <c r="A661" s="393" t="s">
        <v>281</v>
      </c>
      <c r="B661" s="393"/>
      <c r="C661" s="393"/>
      <c r="D661" s="393"/>
      <c r="E661" s="393"/>
      <c r="F661" s="2"/>
      <c r="G661" s="2"/>
      <c r="H661" s="2"/>
      <c r="I661" s="2"/>
      <c r="J661" s="2"/>
    </row>
    <row r="662" spans="1:20" x14ac:dyDescent="0.25">
      <c r="A662" s="2"/>
      <c r="B662" s="8"/>
      <c r="C662" s="8"/>
      <c r="D662" s="2"/>
      <c r="E662" s="2"/>
      <c r="F662" s="2"/>
      <c r="G662" s="2"/>
      <c r="H662" s="2"/>
      <c r="I662" s="2"/>
      <c r="J662" s="2"/>
    </row>
    <row r="663" spans="1:20" ht="15.75" thickBot="1" x14ac:dyDescent="0.3">
      <c r="A663" s="110" t="s">
        <v>282</v>
      </c>
      <c r="B663" s="111"/>
      <c r="C663" s="112"/>
      <c r="D663" s="138"/>
      <c r="E663" s="110"/>
      <c r="F663" s="113"/>
      <c r="G663" s="113"/>
      <c r="H663" s="113"/>
      <c r="I663" s="114"/>
      <c r="J663" s="115"/>
      <c r="K663" s="126"/>
      <c r="L663" s="126"/>
      <c r="M663" s="126"/>
      <c r="N663" s="126"/>
      <c r="O663" s="126"/>
      <c r="P663" s="126"/>
      <c r="Q663" s="126"/>
      <c r="R663" s="126"/>
      <c r="S663" s="126"/>
      <c r="T663" s="126"/>
    </row>
    <row r="664" spans="1:20" ht="51.75" customHeight="1" thickBot="1" x14ac:dyDescent="0.3">
      <c r="A664" s="610" t="s">
        <v>115</v>
      </c>
      <c r="B664" s="611"/>
      <c r="C664" s="611"/>
      <c r="D664" s="611"/>
      <c r="E664" s="612"/>
      <c r="F664" s="185"/>
      <c r="G664" s="185"/>
      <c r="H664" s="185"/>
      <c r="I664" s="185"/>
      <c r="J664" s="186"/>
      <c r="K664" s="126"/>
      <c r="L664" s="126"/>
      <c r="M664" s="126"/>
      <c r="N664" s="126"/>
      <c r="O664" s="126"/>
      <c r="P664" s="126"/>
      <c r="Q664" s="126"/>
      <c r="R664" s="126"/>
      <c r="S664" s="126"/>
      <c r="T664" s="126"/>
    </row>
    <row r="665" spans="1:20" x14ac:dyDescent="0.25">
      <c r="A665" s="259"/>
      <c r="B665" s="101"/>
      <c r="C665" s="109"/>
      <c r="D665" s="108"/>
      <c r="E665" s="260"/>
      <c r="F665" s="118"/>
      <c r="G665" s="118"/>
      <c r="H665" s="118"/>
      <c r="I665" s="118"/>
      <c r="J665" s="118"/>
      <c r="K665" s="126"/>
      <c r="L665" s="126"/>
      <c r="M665" s="126"/>
      <c r="N665" s="126"/>
      <c r="O665" s="126"/>
      <c r="P665" s="126"/>
      <c r="Q665" s="126"/>
      <c r="R665" s="126"/>
      <c r="S665" s="126"/>
      <c r="T665" s="126"/>
    </row>
    <row r="666" spans="1:20" ht="15.75" thickBot="1" x14ac:dyDescent="0.3">
      <c r="A666" s="255" t="s">
        <v>283</v>
      </c>
      <c r="B666" s="101"/>
      <c r="C666" s="102"/>
      <c r="D666" s="108"/>
      <c r="E666" s="131"/>
      <c r="F666" s="121"/>
      <c r="G666" s="122"/>
      <c r="H666" s="118"/>
      <c r="I666" s="123"/>
      <c r="J666" s="115"/>
      <c r="K666" s="126"/>
      <c r="L666" s="126"/>
      <c r="M666" s="126"/>
      <c r="N666" s="126"/>
      <c r="O666" s="126"/>
      <c r="P666" s="126"/>
      <c r="Q666" s="126"/>
      <c r="R666" s="126"/>
      <c r="S666" s="126"/>
      <c r="T666" s="126"/>
    </row>
    <row r="667" spans="1:20" ht="18" customHeight="1" thickBot="1" x14ac:dyDescent="0.3">
      <c r="A667" s="557" t="s">
        <v>85</v>
      </c>
      <c r="B667" s="558"/>
      <c r="C667" s="558"/>
      <c r="D667" s="558"/>
      <c r="E667" s="559"/>
      <c r="F667" s="87"/>
      <c r="G667" s="87"/>
      <c r="H667" s="87"/>
      <c r="I667" s="87"/>
      <c r="J667" s="88"/>
      <c r="K667" s="126"/>
      <c r="L667" s="126"/>
      <c r="M667" s="126"/>
      <c r="N667" s="126"/>
      <c r="O667" s="126"/>
      <c r="P667" s="126"/>
      <c r="Q667" s="126"/>
      <c r="R667" s="126"/>
      <c r="S667" s="126"/>
      <c r="T667" s="126"/>
    </row>
    <row r="668" spans="1:20" ht="15.75" thickBot="1" x14ac:dyDescent="0.3">
      <c r="A668" s="256"/>
      <c r="B668" s="257"/>
      <c r="C668" s="257"/>
      <c r="D668" s="257"/>
      <c r="E668" s="258"/>
      <c r="F668" s="2"/>
      <c r="G668" s="2"/>
      <c r="H668" s="2"/>
      <c r="I668" s="2"/>
      <c r="J668" s="2"/>
    </row>
    <row r="669" spans="1:20" ht="39" customHeight="1" x14ac:dyDescent="0.25">
      <c r="A669" s="254" t="s">
        <v>285</v>
      </c>
      <c r="B669" s="254" t="s">
        <v>286</v>
      </c>
      <c r="C669" s="254" t="s">
        <v>287</v>
      </c>
      <c r="D669" s="254" t="s">
        <v>288</v>
      </c>
      <c r="E669" s="254" t="s">
        <v>289</v>
      </c>
      <c r="F669" s="2">
        <v>0.36543997186318572</v>
      </c>
      <c r="G669" s="2">
        <v>0.12514208453322134</v>
      </c>
      <c r="H669" s="2">
        <v>2.5566833980345299E-2</v>
      </c>
      <c r="I669" s="2">
        <v>1.7334934114526499E-2</v>
      </c>
      <c r="J669" s="2">
        <v>6.0408842912079874E-2</v>
      </c>
      <c r="K669">
        <v>7.1069226955388087E-3</v>
      </c>
      <c r="L669">
        <v>0.33289944989847892</v>
      </c>
      <c r="M669">
        <v>4.6134328474014916E-3</v>
      </c>
    </row>
    <row r="670" spans="1:20" ht="15.75" customHeight="1" x14ac:dyDescent="0.25">
      <c r="A670" s="16"/>
      <c r="B670" s="16"/>
      <c r="C670" s="16" t="s">
        <v>290</v>
      </c>
      <c r="D670" s="16" t="s">
        <v>291</v>
      </c>
      <c r="E670" s="16" t="s">
        <v>292</v>
      </c>
      <c r="F670" s="2"/>
      <c r="G670" s="2"/>
      <c r="H670" s="2"/>
      <c r="I670" s="2"/>
      <c r="J670" s="2"/>
    </row>
    <row r="671" spans="1:20" ht="24" customHeight="1" x14ac:dyDescent="0.25">
      <c r="A671" s="38" t="str">
        <f>+'[1]CM.05-SERV.TER.'!$A$9</f>
        <v>Servicio por mantenimiento de  Equipos de computo.</v>
      </c>
      <c r="B671" s="33" t="str">
        <f>+'[1]CM.05-SERV.TER.'!$C$9</f>
        <v>servicio</v>
      </c>
      <c r="C671" s="34">
        <f t="shared" ref="C671:C676" si="26">E671/D671</f>
        <v>3.4294291653827491E-4</v>
      </c>
      <c r="D671" s="35">
        <f>+'[1]CM.05-SERV.TER.'!$D$9</f>
        <v>1065.5999999999999</v>
      </c>
      <c r="E671" s="36">
        <f>F669</f>
        <v>0.36543997186318572</v>
      </c>
      <c r="F671" s="2"/>
      <c r="G671" s="2"/>
      <c r="H671" s="2"/>
      <c r="I671" s="2"/>
      <c r="J671" s="2"/>
    </row>
    <row r="672" spans="1:20" x14ac:dyDescent="0.25">
      <c r="A672" s="39" t="str">
        <f>+'[1]CM.05-SERV.TER.'!$A$10</f>
        <v>Servicio por  mantenimiento de Impresoras.</v>
      </c>
      <c r="B672" s="17" t="str">
        <f>+'[1]CM.05-SERV.TER.'!$C$10</f>
        <v>servicio</v>
      </c>
      <c r="C672" s="18">
        <f t="shared" si="26"/>
        <v>1.1849454079464194E-4</v>
      </c>
      <c r="D672" s="19">
        <f>+'[1]CM.05-SERV.TER.'!$D$10</f>
        <v>1056.0999999999999</v>
      </c>
      <c r="E672" s="20">
        <f>G669</f>
        <v>0.12514208453322134</v>
      </c>
      <c r="F672" s="2"/>
      <c r="G672" s="2"/>
      <c r="H672" s="2"/>
      <c r="I672" s="2"/>
      <c r="J672" s="2"/>
    </row>
    <row r="673" spans="1:10" ht="25.5" x14ac:dyDescent="0.25">
      <c r="A673" s="39" t="str">
        <f>+'[1]CM.05-SERV.TER.'!$A$11</f>
        <v>Servicio por mantenimiento de Modulos  de trabajo</v>
      </c>
      <c r="B673" s="17" t="str">
        <f>+'[1]CM.05-SERV.TER.'!$C$11</f>
        <v>servicio</v>
      </c>
      <c r="C673" s="18">
        <f t="shared" si="26"/>
        <v>1.3559310891167218E-4</v>
      </c>
      <c r="D673" s="19">
        <f>+'[1]CM.05-SERV.TER.'!$D$11</f>
        <v>188.55555555555554</v>
      </c>
      <c r="E673" s="20">
        <f>H669</f>
        <v>2.5566833980345299E-2</v>
      </c>
      <c r="F673" s="2"/>
      <c r="G673" s="2"/>
      <c r="H673" s="2"/>
      <c r="I673" s="2"/>
      <c r="J673" s="2"/>
    </row>
    <row r="674" spans="1:10" x14ac:dyDescent="0.25">
      <c r="A674" s="39" t="str">
        <f>+'[1]CM.05-SERV.TER.'!$A$12</f>
        <v xml:space="preserve">Servicio por mantenimiento de escritorio </v>
      </c>
      <c r="B674" s="17" t="str">
        <f>+'[1]CM.05-SERV.TER.'!$C$12</f>
        <v>servicio</v>
      </c>
      <c r="C674" s="18">
        <f t="shared" si="26"/>
        <v>5.9247270397320972E-5</v>
      </c>
      <c r="D674" s="19">
        <f>+'[1]CM.05-SERV.TER.'!$D$12</f>
        <v>292.58620689655174</v>
      </c>
      <c r="E674" s="20">
        <f>I669</f>
        <v>1.7334934114526499E-2</v>
      </c>
      <c r="F674" s="2"/>
      <c r="G674" s="2"/>
      <c r="H674" s="2"/>
      <c r="I674" s="2"/>
      <c r="J674" s="2"/>
    </row>
    <row r="675" spans="1:10" x14ac:dyDescent="0.25">
      <c r="A675" s="39" t="str">
        <f>+'[1]CM.05-SERV.TER.'!$A$13</f>
        <v xml:space="preserve">Servicio por mantenimiento de sillon </v>
      </c>
      <c r="B675" s="17" t="str">
        <f>+'[1]CM.05-SERV.TER.'!$C$13</f>
        <v>servicio</v>
      </c>
      <c r="C675" s="18">
        <f t="shared" si="26"/>
        <v>9.9672810933307989E-5</v>
      </c>
      <c r="D675" s="19">
        <f>+'[1]CM.05-SERV.TER.'!$D$13</f>
        <v>606.07142857142856</v>
      </c>
      <c r="E675" s="20">
        <f>J669</f>
        <v>6.0408842912079874E-2</v>
      </c>
      <c r="F675" s="2"/>
      <c r="G675" s="2"/>
      <c r="H675" s="2"/>
      <c r="I675" s="2"/>
      <c r="J675" s="2"/>
    </row>
    <row r="676" spans="1:10" ht="33" customHeight="1" x14ac:dyDescent="0.25">
      <c r="A676" s="40" t="str">
        <f>+'[1]CM.05-SERV.TER.'!$A$14</f>
        <v>Servicio por mantenimiento de armario</v>
      </c>
      <c r="B676" s="21" t="str">
        <f>+'[1]CM.05-SERV.TER.'!$C$14</f>
        <v>servicio</v>
      </c>
      <c r="C676" s="22">
        <f t="shared" si="26"/>
        <v>9.9672810933307989E-5</v>
      </c>
      <c r="D676" s="23">
        <f>+'[1]CM.05-SERV.TER.'!$D$14</f>
        <v>71.30252100840336</v>
      </c>
      <c r="E676" s="37">
        <f>K669</f>
        <v>7.1069226955388087E-3</v>
      </c>
      <c r="F676" s="2"/>
      <c r="G676" s="2"/>
      <c r="H676" s="2"/>
      <c r="I676" s="2"/>
      <c r="J676" s="2"/>
    </row>
    <row r="677" spans="1:10" x14ac:dyDescent="0.25">
      <c r="A677" s="5"/>
      <c r="B677" s="6"/>
      <c r="C677" s="31" t="s">
        <v>293</v>
      </c>
      <c r="D677" s="32"/>
      <c r="E677" s="29">
        <f>+SUM(E671:E676)</f>
        <v>0.60099959009889747</v>
      </c>
      <c r="F677" s="2"/>
      <c r="G677" s="2"/>
      <c r="H677" s="2"/>
      <c r="I677" s="2"/>
      <c r="J677" s="2"/>
    </row>
    <row r="678" spans="1:10" x14ac:dyDescent="0.25">
      <c r="A678" s="5"/>
      <c r="B678" s="6"/>
      <c r="C678" s="24" t="s">
        <v>294</v>
      </c>
      <c r="D678" s="25"/>
      <c r="E678" s="26">
        <v>5</v>
      </c>
      <c r="F678" s="2"/>
      <c r="G678" s="2"/>
      <c r="H678" s="2"/>
      <c r="I678" s="2"/>
      <c r="J678" s="2"/>
    </row>
    <row r="679" spans="1:10" x14ac:dyDescent="0.25">
      <c r="A679" s="5"/>
      <c r="B679" s="6"/>
      <c r="C679" s="27" t="s">
        <v>295</v>
      </c>
      <c r="D679" s="28"/>
      <c r="E679" s="29">
        <f>+E677/E678</f>
        <v>0.1201999180197795</v>
      </c>
      <c r="F679" s="2"/>
      <c r="G679" s="2"/>
      <c r="H679" s="2"/>
      <c r="I679" s="2"/>
      <c r="J679" s="2"/>
    </row>
    <row r="683" spans="1:10" ht="20.25" x14ac:dyDescent="0.25">
      <c r="A683" s="391" t="s">
        <v>279</v>
      </c>
      <c r="B683" s="391"/>
      <c r="C683" s="391"/>
      <c r="D683" s="391"/>
      <c r="E683" s="391"/>
    </row>
    <row r="684" spans="1:10" x14ac:dyDescent="0.25">
      <c r="A684" s="3"/>
      <c r="B684" s="3"/>
      <c r="C684" s="3"/>
      <c r="D684" s="3"/>
      <c r="E684" s="3"/>
    </row>
    <row r="685" spans="1:10" x14ac:dyDescent="0.25">
      <c r="A685" s="4"/>
      <c r="B685" s="164"/>
      <c r="C685" s="5"/>
      <c r="D685" s="6"/>
      <c r="E685" s="7"/>
    </row>
    <row r="686" spans="1:10" ht="15.75" x14ac:dyDescent="0.25">
      <c r="A686" s="392" t="s">
        <v>280</v>
      </c>
      <c r="B686" s="392"/>
      <c r="C686" s="392"/>
      <c r="D686" s="392"/>
      <c r="E686" s="392"/>
    </row>
    <row r="687" spans="1:10" ht="15.75" x14ac:dyDescent="0.25">
      <c r="A687" s="393" t="s">
        <v>281</v>
      </c>
      <c r="B687" s="393"/>
      <c r="C687" s="393"/>
      <c r="D687" s="393"/>
      <c r="E687" s="393"/>
    </row>
    <row r="688" spans="1:10" x14ac:dyDescent="0.25">
      <c r="A688" s="2"/>
      <c r="B688" s="8"/>
      <c r="C688" s="8"/>
      <c r="D688" s="2"/>
      <c r="E688" s="2"/>
    </row>
    <row r="689" spans="1:20" ht="15.75" thickBot="1" x14ac:dyDescent="0.3">
      <c r="A689" s="110" t="s">
        <v>282</v>
      </c>
      <c r="B689" s="111"/>
      <c r="C689" s="112"/>
      <c r="D689" s="138"/>
      <c r="E689" s="110"/>
      <c r="F689" s="113"/>
      <c r="G689" s="113"/>
      <c r="H689" s="113"/>
      <c r="I689" s="114"/>
      <c r="J689" s="115"/>
      <c r="K689" s="126"/>
      <c r="L689" s="126"/>
      <c r="M689" s="126"/>
      <c r="N689" s="126"/>
      <c r="O689" s="126"/>
      <c r="P689" s="126"/>
      <c r="Q689" s="126"/>
      <c r="R689" s="126"/>
      <c r="S689" s="126"/>
      <c r="T689" s="126"/>
    </row>
    <row r="690" spans="1:20" ht="55.5" customHeight="1" thickBot="1" x14ac:dyDescent="0.3">
      <c r="A690" s="545" t="s">
        <v>224</v>
      </c>
      <c r="B690" s="546"/>
      <c r="C690" s="546"/>
      <c r="D690" s="546"/>
      <c r="E690" s="547"/>
      <c r="F690" s="185"/>
      <c r="G690" s="185"/>
      <c r="H690" s="185"/>
      <c r="I690" s="185"/>
      <c r="J690" s="186"/>
      <c r="K690" s="126"/>
      <c r="L690" s="126"/>
      <c r="M690" s="126"/>
      <c r="N690" s="126"/>
      <c r="O690" s="126"/>
      <c r="P690" s="126"/>
      <c r="Q690" s="126"/>
      <c r="R690" s="126"/>
      <c r="S690" s="126"/>
      <c r="T690" s="126"/>
    </row>
    <row r="691" spans="1:20" x14ac:dyDescent="0.25">
      <c r="A691" s="259"/>
      <c r="B691" s="101"/>
      <c r="C691" s="109"/>
      <c r="D691" s="108"/>
      <c r="E691" s="260"/>
      <c r="F691" s="118"/>
      <c r="G691" s="118"/>
      <c r="H691" s="118"/>
      <c r="I691" s="118"/>
      <c r="J691" s="118"/>
      <c r="K691" s="126"/>
      <c r="L691" s="126"/>
      <c r="M691" s="126"/>
      <c r="N691" s="126"/>
      <c r="O691" s="126"/>
      <c r="P691" s="126"/>
      <c r="Q691" s="126"/>
      <c r="R691" s="126"/>
      <c r="S691" s="126"/>
      <c r="T691" s="126"/>
    </row>
    <row r="692" spans="1:20" ht="15.75" thickBot="1" x14ac:dyDescent="0.3">
      <c r="A692" s="255" t="s">
        <v>283</v>
      </c>
      <c r="B692" s="101"/>
      <c r="C692" s="102"/>
      <c r="D692" s="108"/>
      <c r="E692" s="131"/>
      <c r="F692" s="121"/>
      <c r="G692" s="122"/>
      <c r="H692" s="118"/>
      <c r="I692" s="123"/>
      <c r="J692" s="115"/>
      <c r="K692" s="126"/>
      <c r="L692" s="126"/>
      <c r="M692" s="126"/>
      <c r="N692" s="126"/>
      <c r="O692" s="126"/>
      <c r="P692" s="126"/>
      <c r="Q692" s="126"/>
      <c r="R692" s="126"/>
      <c r="S692" s="126"/>
      <c r="T692" s="126"/>
    </row>
    <row r="693" spans="1:20" ht="15.75" thickBot="1" x14ac:dyDescent="0.3">
      <c r="A693" s="557" t="s">
        <v>85</v>
      </c>
      <c r="B693" s="558"/>
      <c r="C693" s="558"/>
      <c r="D693" s="558"/>
      <c r="E693" s="559"/>
      <c r="F693" s="87"/>
      <c r="G693" s="87"/>
      <c r="H693" s="87"/>
      <c r="I693" s="87"/>
      <c r="J693" s="88"/>
      <c r="K693" s="126"/>
      <c r="L693" s="126"/>
      <c r="M693" s="126"/>
      <c r="N693" s="126"/>
      <c r="O693" s="126"/>
      <c r="P693" s="126"/>
      <c r="Q693" s="126"/>
      <c r="R693" s="126"/>
      <c r="S693" s="126"/>
      <c r="T693" s="126"/>
    </row>
    <row r="694" spans="1:20" ht="15.75" thickBot="1" x14ac:dyDescent="0.3">
      <c r="A694" s="256"/>
      <c r="B694" s="257"/>
      <c r="C694" s="257"/>
      <c r="D694" s="257"/>
      <c r="E694" s="258"/>
    </row>
    <row r="695" spans="1:20" ht="36" x14ac:dyDescent="0.25">
      <c r="A695" s="254" t="s">
        <v>285</v>
      </c>
      <c r="B695" s="254" t="s">
        <v>286</v>
      </c>
      <c r="C695" s="254" t="s">
        <v>287</v>
      </c>
      <c r="D695" s="254" t="s">
        <v>288</v>
      </c>
      <c r="E695" s="254" t="s">
        <v>289</v>
      </c>
      <c r="F695">
        <v>1.8516474518076822</v>
      </c>
      <c r="G695">
        <v>0.48775484582779766</v>
      </c>
      <c r="H695">
        <v>0.1578058019244459</v>
      </c>
      <c r="I695">
        <v>5.9212400387287048E-2</v>
      </c>
      <c r="J695">
        <v>9.9012133019395876E-2</v>
      </c>
      <c r="K695">
        <v>1.5719396698579722E-2</v>
      </c>
    </row>
    <row r="696" spans="1:20" x14ac:dyDescent="0.25">
      <c r="A696" s="16"/>
      <c r="B696" s="16"/>
      <c r="C696" s="16" t="s">
        <v>290</v>
      </c>
      <c r="D696" s="16" t="s">
        <v>291</v>
      </c>
      <c r="E696" s="16" t="s">
        <v>292</v>
      </c>
    </row>
    <row r="697" spans="1:20" ht="25.5" x14ac:dyDescent="0.25">
      <c r="A697" s="38" t="str">
        <f>+'[1]CM.05-SERV.TER.'!$A$9</f>
        <v>Servicio por mantenimiento de  Equipos de computo.</v>
      </c>
      <c r="B697" s="33" t="str">
        <f>+'[1]CM.05-SERV.TER.'!$C$9</f>
        <v>servicio</v>
      </c>
      <c r="C697" s="34">
        <f t="shared" ref="C697:C702" si="27">E697/D697</f>
        <v>1.7376571432129151E-3</v>
      </c>
      <c r="D697" s="35">
        <f>+'[1]CM.05-SERV.TER.'!$D$9</f>
        <v>1065.5999999999999</v>
      </c>
      <c r="E697" s="36">
        <f>F695</f>
        <v>1.8516474518076822</v>
      </c>
    </row>
    <row r="698" spans="1:20" x14ac:dyDescent="0.25">
      <c r="A698" s="39" t="str">
        <f>+'[1]CM.05-SERV.TER.'!$A$10</f>
        <v>Servicio por  mantenimiento de Impresoras.</v>
      </c>
      <c r="B698" s="17" t="str">
        <f>+'[1]CM.05-SERV.TER.'!$C$10</f>
        <v>servicio</v>
      </c>
      <c r="C698" s="18">
        <f t="shared" si="27"/>
        <v>4.6184532319647545E-4</v>
      </c>
      <c r="D698" s="19">
        <f>+'[1]CM.05-SERV.TER.'!$D$10</f>
        <v>1056.0999999999999</v>
      </c>
      <c r="E698" s="20">
        <f>G695</f>
        <v>0.48775484582779766</v>
      </c>
    </row>
    <row r="699" spans="1:20" ht="25.5" x14ac:dyDescent="0.25">
      <c r="A699" s="39" t="str">
        <f>+'[1]CM.05-SERV.TER.'!$A$11</f>
        <v>Servicio por mantenimiento de Modulos  de trabajo</v>
      </c>
      <c r="B699" s="17" t="str">
        <f>+'[1]CM.05-SERV.TER.'!$C$11</f>
        <v>servicio</v>
      </c>
      <c r="C699" s="18">
        <f t="shared" si="27"/>
        <v>8.369193973600549E-4</v>
      </c>
      <c r="D699" s="19">
        <f>+'[1]CM.05-SERV.TER.'!$D$11</f>
        <v>188.55555555555554</v>
      </c>
      <c r="E699" s="20">
        <f>H695</f>
        <v>0.1578058019244459</v>
      </c>
    </row>
    <row r="700" spans="1:20" x14ac:dyDescent="0.25">
      <c r="A700" s="39" t="str">
        <f>+'[1]CM.05-SERV.TER.'!$A$12</f>
        <v xml:space="preserve">Servicio por mantenimiento de escritorio </v>
      </c>
      <c r="B700" s="17" t="str">
        <f>+'[1]CM.05-SERV.TER.'!$C$12</f>
        <v>servicio</v>
      </c>
      <c r="C700" s="18">
        <f t="shared" si="27"/>
        <v>2.0237591175383904E-4</v>
      </c>
      <c r="D700" s="19">
        <f>+'[1]CM.05-SERV.TER.'!$D$12</f>
        <v>292.58620689655174</v>
      </c>
      <c r="E700" s="20">
        <f>I695</f>
        <v>5.9212400387287048E-2</v>
      </c>
    </row>
    <row r="701" spans="1:20" x14ac:dyDescent="0.25">
      <c r="A701" s="39" t="str">
        <f>+'[1]CM.05-SERV.TER.'!$A$13</f>
        <v xml:space="preserve">Servicio por mantenimiento de sillon </v>
      </c>
      <c r="B701" s="17" t="str">
        <f>+'[1]CM.05-SERV.TER.'!$C$13</f>
        <v>servicio</v>
      </c>
      <c r="C701" s="18">
        <f t="shared" si="27"/>
        <v>1.6336710221232084E-4</v>
      </c>
      <c r="D701" s="19">
        <f>+'[1]CM.05-SERV.TER.'!$D$13</f>
        <v>606.07142857142856</v>
      </c>
      <c r="E701" s="20">
        <f>J695</f>
        <v>9.9012133019395876E-2</v>
      </c>
    </row>
    <row r="702" spans="1:20" x14ac:dyDescent="0.25">
      <c r="A702" s="40" t="str">
        <f>+'[1]CM.05-SERV.TER.'!$A$14</f>
        <v>Servicio por mantenimiento de armario</v>
      </c>
      <c r="B702" s="21" t="str">
        <f>+'[1]CM.05-SERV.TER.'!$C$14</f>
        <v>servicio</v>
      </c>
      <c r="C702" s="22">
        <f t="shared" si="27"/>
        <v>2.2046060190111807E-4</v>
      </c>
      <c r="D702" s="23">
        <f>+'[1]CM.05-SERV.TER.'!$D$14</f>
        <v>71.30252100840336</v>
      </c>
      <c r="E702" s="37">
        <f>K695</f>
        <v>1.5719396698579722E-2</v>
      </c>
    </row>
    <row r="703" spans="1:20" x14ac:dyDescent="0.25">
      <c r="A703" s="5"/>
      <c r="B703" s="6"/>
      <c r="C703" s="31" t="s">
        <v>293</v>
      </c>
      <c r="D703" s="32"/>
      <c r="E703" s="29">
        <f>+SUM(E697:E702)</f>
        <v>2.6711520296651883</v>
      </c>
    </row>
    <row r="704" spans="1:20" x14ac:dyDescent="0.25">
      <c r="A704" s="5"/>
      <c r="B704" s="6"/>
      <c r="C704" s="24" t="s">
        <v>294</v>
      </c>
      <c r="D704" s="25"/>
      <c r="E704" s="26">
        <v>6</v>
      </c>
    </row>
    <row r="705" spans="1:20" x14ac:dyDescent="0.25">
      <c r="A705" s="5"/>
      <c r="B705" s="6"/>
      <c r="C705" s="27" t="s">
        <v>295</v>
      </c>
      <c r="D705" s="28"/>
      <c r="E705" s="29">
        <f>+E703/E704</f>
        <v>0.44519200494419803</v>
      </c>
    </row>
    <row r="709" spans="1:20" ht="20.25" x14ac:dyDescent="0.25">
      <c r="A709" s="391" t="s">
        <v>279</v>
      </c>
      <c r="B709" s="391"/>
      <c r="C709" s="391"/>
      <c r="D709" s="391"/>
      <c r="E709" s="391"/>
    </row>
    <row r="710" spans="1:20" x14ac:dyDescent="0.25">
      <c r="A710" s="3"/>
      <c r="B710" s="3"/>
      <c r="C710" s="3"/>
      <c r="D710" s="3"/>
      <c r="E710" s="3"/>
    </row>
    <row r="711" spans="1:20" x14ac:dyDescent="0.25">
      <c r="A711" s="4"/>
      <c r="B711" s="4"/>
      <c r="C711" s="5"/>
      <c r="D711" s="6"/>
      <c r="E711" s="7"/>
    </row>
    <row r="712" spans="1:20" ht="15.75" x14ac:dyDescent="0.25">
      <c r="A712" s="392" t="s">
        <v>280</v>
      </c>
      <c r="B712" s="392"/>
      <c r="C712" s="392"/>
      <c r="D712" s="392"/>
      <c r="E712" s="392"/>
    </row>
    <row r="713" spans="1:20" ht="15.75" x14ac:dyDescent="0.25">
      <c r="A713" s="393" t="s">
        <v>281</v>
      </c>
      <c r="B713" s="393"/>
      <c r="C713" s="393"/>
      <c r="D713" s="393"/>
      <c r="E713" s="393"/>
    </row>
    <row r="714" spans="1:20" x14ac:dyDescent="0.25">
      <c r="A714" s="2"/>
      <c r="B714" s="8"/>
      <c r="C714" s="8"/>
      <c r="D714" s="2"/>
      <c r="E714" s="2"/>
    </row>
    <row r="715" spans="1:20" ht="15.75" thickBot="1" x14ac:dyDescent="0.3">
      <c r="A715" s="110" t="s">
        <v>282</v>
      </c>
      <c r="B715" s="111"/>
      <c r="C715" s="112"/>
      <c r="D715" s="138"/>
      <c r="E715" s="110"/>
      <c r="F715" s="113"/>
      <c r="G715" s="113"/>
      <c r="H715" s="113"/>
      <c r="I715" s="114"/>
      <c r="J715" s="115"/>
      <c r="K715" s="126"/>
      <c r="L715" s="126"/>
      <c r="M715" s="126"/>
      <c r="N715" s="126"/>
      <c r="O715" s="126"/>
      <c r="P715" s="126"/>
      <c r="Q715" s="126"/>
      <c r="R715" s="126"/>
      <c r="S715" s="126"/>
      <c r="T715" s="126"/>
    </row>
    <row r="716" spans="1:20" ht="48" customHeight="1" thickBot="1" x14ac:dyDescent="0.3">
      <c r="A716" s="545" t="s">
        <v>225</v>
      </c>
      <c r="B716" s="546"/>
      <c r="C716" s="546"/>
      <c r="D716" s="546"/>
      <c r="E716" s="547"/>
      <c r="F716" s="185"/>
      <c r="G716" s="185"/>
      <c r="H716" s="185"/>
      <c r="I716" s="185"/>
      <c r="J716" s="186"/>
      <c r="K716" s="126"/>
      <c r="L716" s="126"/>
      <c r="M716" s="126"/>
      <c r="N716" s="126"/>
      <c r="O716" s="126"/>
      <c r="P716" s="126"/>
      <c r="Q716" s="126"/>
      <c r="R716" s="126"/>
      <c r="S716" s="126"/>
      <c r="T716" s="126"/>
    </row>
    <row r="717" spans="1:20" x14ac:dyDescent="0.25">
      <c r="A717" s="259"/>
      <c r="B717" s="101"/>
      <c r="C717" s="109"/>
      <c r="D717" s="108"/>
      <c r="E717" s="260"/>
      <c r="F717" s="118"/>
      <c r="G717" s="118"/>
      <c r="H717" s="118"/>
      <c r="I717" s="118"/>
      <c r="J717" s="118"/>
      <c r="K717" s="126"/>
      <c r="L717" s="126"/>
      <c r="M717" s="126"/>
      <c r="N717" s="126"/>
      <c r="O717" s="126"/>
      <c r="P717" s="126"/>
      <c r="Q717" s="126"/>
      <c r="R717" s="126"/>
      <c r="S717" s="126"/>
      <c r="T717" s="126"/>
    </row>
    <row r="718" spans="1:20" ht="15.75" thickBot="1" x14ac:dyDescent="0.3">
      <c r="A718" s="255" t="s">
        <v>283</v>
      </c>
      <c r="B718" s="101"/>
      <c r="C718" s="102"/>
      <c r="D718" s="108"/>
      <c r="E718" s="131"/>
      <c r="F718" s="121"/>
      <c r="G718" s="122"/>
      <c r="H718" s="118"/>
      <c r="I718" s="123"/>
      <c r="J718" s="115"/>
      <c r="K718" s="126"/>
      <c r="L718" s="126"/>
      <c r="M718" s="126"/>
      <c r="N718" s="126"/>
      <c r="O718" s="126"/>
      <c r="P718" s="126"/>
      <c r="Q718" s="126"/>
      <c r="R718" s="126"/>
      <c r="S718" s="126"/>
      <c r="T718" s="126"/>
    </row>
    <row r="719" spans="1:20" ht="15.75" thickBot="1" x14ac:dyDescent="0.3">
      <c r="A719" s="557" t="s">
        <v>85</v>
      </c>
      <c r="B719" s="558"/>
      <c r="C719" s="558"/>
      <c r="D719" s="558"/>
      <c r="E719" s="559"/>
      <c r="F719" s="87"/>
      <c r="G719" s="87"/>
      <c r="H719" s="87"/>
      <c r="I719" s="87"/>
      <c r="J719" s="88"/>
      <c r="K719" s="126"/>
      <c r="L719" s="126"/>
      <c r="M719" s="126"/>
      <c r="N719" s="126"/>
      <c r="O719" s="126"/>
      <c r="P719" s="126"/>
      <c r="Q719" s="126"/>
      <c r="R719" s="126"/>
      <c r="S719" s="126"/>
      <c r="T719" s="126"/>
    </row>
    <row r="720" spans="1:20" ht="15.75" thickBot="1" x14ac:dyDescent="0.3">
      <c r="A720" s="256"/>
      <c r="B720" s="257"/>
      <c r="C720" s="257"/>
      <c r="D720" s="257"/>
      <c r="E720" s="258"/>
    </row>
    <row r="721" spans="1:11" ht="36" x14ac:dyDescent="0.25">
      <c r="A721" s="254" t="s">
        <v>285</v>
      </c>
      <c r="B721" s="254" t="s">
        <v>286</v>
      </c>
      <c r="C721" s="254" t="s">
        <v>287</v>
      </c>
      <c r="D721" s="254" t="s">
        <v>288</v>
      </c>
      <c r="E721" s="254" t="s">
        <v>289</v>
      </c>
      <c r="F721">
        <v>0.7088750695793915</v>
      </c>
      <c r="G721">
        <v>0.25342704354616935</v>
      </c>
      <c r="H721">
        <v>7.4132527079679489E-2</v>
      </c>
      <c r="I721">
        <v>2.6752840288817824E-2</v>
      </c>
      <c r="J721">
        <v>7.65995796180719E-2</v>
      </c>
      <c r="K721">
        <v>1.308262571018866E-2</v>
      </c>
    </row>
    <row r="722" spans="1:11" x14ac:dyDescent="0.25">
      <c r="A722" s="16"/>
      <c r="B722" s="16"/>
      <c r="C722" s="16" t="s">
        <v>290</v>
      </c>
      <c r="D722" s="16" t="s">
        <v>291</v>
      </c>
      <c r="E722" s="16" t="s">
        <v>292</v>
      </c>
    </row>
    <row r="723" spans="1:11" ht="25.5" x14ac:dyDescent="0.25">
      <c r="A723" s="38" t="str">
        <f>+'[1]CM.05-SERV.TER.'!$A$9</f>
        <v>Servicio por mantenimiento de  Equipos de computo.</v>
      </c>
      <c r="B723" s="33" t="str">
        <f>+'[1]CM.05-SERV.TER.'!$C$9</f>
        <v>servicio</v>
      </c>
      <c r="C723" s="34">
        <f t="shared" ref="C723:C728" si="28">E723/D723</f>
        <v>6.652356133440236E-4</v>
      </c>
      <c r="D723" s="35">
        <f>+'[1]CM.05-SERV.TER.'!$D$9</f>
        <v>1065.5999999999999</v>
      </c>
      <c r="E723" s="36">
        <f>F721</f>
        <v>0.7088750695793915</v>
      </c>
    </row>
    <row r="724" spans="1:11" x14ac:dyDescent="0.25">
      <c r="A724" s="39" t="str">
        <f>+'[1]CM.05-SERV.TER.'!$A$10</f>
        <v>Servicio por  mantenimiento de Impresoras.</v>
      </c>
      <c r="B724" s="17" t="str">
        <f>+'[1]CM.05-SERV.TER.'!$C$10</f>
        <v>servicio</v>
      </c>
      <c r="C724" s="18">
        <f t="shared" si="28"/>
        <v>2.3996500667187708E-4</v>
      </c>
      <c r="D724" s="19">
        <f>+'[1]CM.05-SERV.TER.'!$D$10</f>
        <v>1056.0999999999999</v>
      </c>
      <c r="E724" s="20">
        <f>G721</f>
        <v>0.25342704354616935</v>
      </c>
    </row>
    <row r="725" spans="1:11" ht="25.5" x14ac:dyDescent="0.25">
      <c r="A725" s="39" t="str">
        <f>+'[1]CM.05-SERV.TER.'!$A$11</f>
        <v>Servicio por mantenimiento de Modulos  de trabajo</v>
      </c>
      <c r="B725" s="17" t="str">
        <f>+'[1]CM.05-SERV.TER.'!$C$11</f>
        <v>servicio</v>
      </c>
      <c r="C725" s="18">
        <f t="shared" si="28"/>
        <v>3.9316013183094604E-4</v>
      </c>
      <c r="D725" s="19">
        <f>+'[1]CM.05-SERV.TER.'!$D$11</f>
        <v>188.55555555555554</v>
      </c>
      <c r="E725" s="20">
        <f>H721</f>
        <v>7.4132527079679489E-2</v>
      </c>
    </row>
    <row r="726" spans="1:11" x14ac:dyDescent="0.25">
      <c r="A726" s="39" t="str">
        <f>+'[1]CM.05-SERV.TER.'!$A$12</f>
        <v xml:space="preserve">Servicio por mantenimiento de escritorio </v>
      </c>
      <c r="B726" s="17" t="str">
        <f>+'[1]CM.05-SERV.TER.'!$C$12</f>
        <v>servicio</v>
      </c>
      <c r="C726" s="18">
        <f t="shared" si="28"/>
        <v>9.143575349153999E-5</v>
      </c>
      <c r="D726" s="19">
        <f>+'[1]CM.05-SERV.TER.'!$D$12</f>
        <v>292.58620689655174</v>
      </c>
      <c r="E726" s="20">
        <f>I721</f>
        <v>2.6752840288817824E-2</v>
      </c>
    </row>
    <row r="727" spans="1:11" x14ac:dyDescent="0.25">
      <c r="A727" s="39" t="str">
        <f>+'[1]CM.05-SERV.TER.'!$A$13</f>
        <v xml:space="preserve">Servicio por mantenimiento de sillon </v>
      </c>
      <c r="B727" s="17" t="str">
        <f>+'[1]CM.05-SERV.TER.'!$C$13</f>
        <v>servicio</v>
      </c>
      <c r="C727" s="18">
        <f t="shared" si="28"/>
        <v>1.2638704945822118E-4</v>
      </c>
      <c r="D727" s="19">
        <f>+'[1]CM.05-SERV.TER.'!$D$13</f>
        <v>606.07142857142856</v>
      </c>
      <c r="E727" s="20">
        <f>J721</f>
        <v>7.65995796180719E-2</v>
      </c>
    </row>
    <row r="728" spans="1:11" x14ac:dyDescent="0.25">
      <c r="A728" s="40" t="str">
        <f>+'[1]CM.05-SERV.TER.'!$A$14</f>
        <v>Servicio por mantenimiento de armario</v>
      </c>
      <c r="B728" s="21" t="str">
        <f>+'[1]CM.05-SERV.TER.'!$C$14</f>
        <v>servicio</v>
      </c>
      <c r="C728" s="22">
        <f t="shared" si="28"/>
        <v>1.8348054914701833E-4</v>
      </c>
      <c r="D728" s="23">
        <f>+'[1]CM.05-SERV.TER.'!$D$14</f>
        <v>71.30252100840336</v>
      </c>
      <c r="E728" s="37">
        <f>K721</f>
        <v>1.308262571018866E-2</v>
      </c>
    </row>
    <row r="729" spans="1:11" x14ac:dyDescent="0.25">
      <c r="A729" s="5"/>
      <c r="B729" s="6"/>
      <c r="C729" s="31" t="s">
        <v>293</v>
      </c>
      <c r="D729" s="32"/>
      <c r="E729" s="29">
        <f>+SUM(E723:E728)</f>
        <v>1.1528696858223186</v>
      </c>
    </row>
    <row r="730" spans="1:11" x14ac:dyDescent="0.25">
      <c r="A730" s="5"/>
      <c r="B730" s="6"/>
      <c r="C730" s="24" t="s">
        <v>294</v>
      </c>
      <c r="D730" s="25"/>
      <c r="E730" s="26">
        <v>6</v>
      </c>
    </row>
    <row r="731" spans="1:11" x14ac:dyDescent="0.25">
      <c r="A731" s="5"/>
      <c r="B731" s="6"/>
      <c r="C731" s="27" t="s">
        <v>295</v>
      </c>
      <c r="D731" s="28"/>
      <c r="E731" s="29">
        <f>+E729/E730</f>
        <v>0.19214494763705312</v>
      </c>
    </row>
    <row r="733" spans="1:11" ht="20.25" x14ac:dyDescent="0.25">
      <c r="A733" s="391" t="s">
        <v>279</v>
      </c>
      <c r="B733" s="391"/>
      <c r="C733" s="391"/>
      <c r="D733" s="391"/>
      <c r="E733" s="391"/>
    </row>
    <row r="734" spans="1:11" x14ac:dyDescent="0.25">
      <c r="A734" s="3"/>
      <c r="B734" s="3"/>
      <c r="C734" s="3"/>
      <c r="D734" s="3"/>
      <c r="E734" s="3"/>
    </row>
    <row r="735" spans="1:11" x14ac:dyDescent="0.25">
      <c r="A735" s="4"/>
      <c r="B735" s="4"/>
      <c r="C735" s="5"/>
      <c r="D735" s="6"/>
      <c r="E735" s="7"/>
    </row>
    <row r="736" spans="1:11" ht="15.75" x14ac:dyDescent="0.25">
      <c r="A736" s="392" t="s">
        <v>280</v>
      </c>
      <c r="B736" s="392"/>
      <c r="C736" s="392"/>
      <c r="D736" s="392"/>
      <c r="E736" s="392"/>
    </row>
    <row r="737" spans="1:20" ht="15.75" x14ac:dyDescent="0.25">
      <c r="A737" s="393" t="s">
        <v>281</v>
      </c>
      <c r="B737" s="393"/>
      <c r="C737" s="393"/>
      <c r="D737" s="393"/>
      <c r="E737" s="393"/>
    </row>
    <row r="738" spans="1:20" x14ac:dyDescent="0.25">
      <c r="A738" s="2"/>
      <c r="B738" s="8"/>
      <c r="C738" s="8"/>
      <c r="D738" s="2"/>
      <c r="E738" s="2"/>
    </row>
    <row r="739" spans="1:20" ht="15.75" thickBot="1" x14ac:dyDescent="0.3">
      <c r="A739" s="110" t="s">
        <v>282</v>
      </c>
      <c r="B739" s="111"/>
      <c r="C739" s="112"/>
      <c r="D739" s="138"/>
      <c r="E739" s="110"/>
      <c r="F739" s="113"/>
      <c r="G739" s="113"/>
      <c r="H739" s="113"/>
      <c r="I739" s="114"/>
      <c r="J739" s="115"/>
      <c r="K739" s="126"/>
      <c r="L739" s="126"/>
      <c r="M739" s="126"/>
      <c r="N739" s="126"/>
      <c r="O739" s="126"/>
      <c r="P739" s="126"/>
      <c r="Q739" s="126"/>
      <c r="R739" s="126"/>
      <c r="S739" s="126"/>
      <c r="T739" s="126"/>
    </row>
    <row r="740" spans="1:20" ht="57" customHeight="1" thickBot="1" x14ac:dyDescent="0.3">
      <c r="A740" s="545" t="s">
        <v>226</v>
      </c>
      <c r="B740" s="546"/>
      <c r="C740" s="546"/>
      <c r="D740" s="546"/>
      <c r="E740" s="547"/>
      <c r="F740" s="185"/>
      <c r="G740" s="185"/>
      <c r="H740" s="185"/>
      <c r="I740" s="185"/>
      <c r="J740" s="186"/>
      <c r="K740" s="126"/>
      <c r="L740" s="126"/>
      <c r="M740" s="126"/>
      <c r="N740" s="126"/>
      <c r="O740" s="126"/>
      <c r="P740" s="126"/>
      <c r="Q740" s="126"/>
      <c r="R740" s="126"/>
      <c r="S740" s="126"/>
      <c r="T740" s="126"/>
    </row>
    <row r="741" spans="1:20" x14ac:dyDescent="0.25">
      <c r="A741" s="259"/>
      <c r="B741" s="101"/>
      <c r="C741" s="109"/>
      <c r="D741" s="108"/>
      <c r="E741" s="260"/>
      <c r="F741" s="118"/>
      <c r="G741" s="118"/>
      <c r="H741" s="118"/>
      <c r="I741" s="118"/>
      <c r="J741" s="118"/>
      <c r="K741" s="126"/>
      <c r="L741" s="126"/>
      <c r="M741" s="126"/>
      <c r="N741" s="126"/>
      <c r="O741" s="126"/>
      <c r="P741" s="126"/>
      <c r="Q741" s="126"/>
      <c r="R741" s="126"/>
      <c r="S741" s="126"/>
      <c r="T741" s="126"/>
    </row>
    <row r="742" spans="1:20" ht="15.75" thickBot="1" x14ac:dyDescent="0.3">
      <c r="A742" s="255" t="s">
        <v>283</v>
      </c>
      <c r="B742" s="101"/>
      <c r="C742" s="102"/>
      <c r="D742" s="108"/>
      <c r="E742" s="131"/>
      <c r="F742" s="121"/>
      <c r="G742" s="122"/>
      <c r="H742" s="118"/>
      <c r="I742" s="123"/>
      <c r="J742" s="115"/>
      <c r="K742" s="126"/>
      <c r="L742" s="126"/>
      <c r="M742" s="126"/>
      <c r="N742" s="126"/>
      <c r="O742" s="126"/>
      <c r="P742" s="126"/>
      <c r="Q742" s="126"/>
      <c r="R742" s="126"/>
      <c r="S742" s="126"/>
      <c r="T742" s="126"/>
    </row>
    <row r="743" spans="1:20" ht="25.5" customHeight="1" thickBot="1" x14ac:dyDescent="0.3">
      <c r="A743" s="557" t="s">
        <v>85</v>
      </c>
      <c r="B743" s="558"/>
      <c r="C743" s="558"/>
      <c r="D743" s="558"/>
      <c r="E743" s="559"/>
      <c r="F743" s="87"/>
      <c r="G743" s="87"/>
      <c r="H743" s="87"/>
      <c r="I743" s="87"/>
      <c r="J743" s="88"/>
      <c r="K743" s="126"/>
      <c r="L743" s="126"/>
      <c r="M743" s="126"/>
      <c r="N743" s="126"/>
      <c r="O743" s="126"/>
      <c r="P743" s="126"/>
      <c r="Q743" s="126"/>
      <c r="R743" s="126"/>
      <c r="S743" s="126"/>
      <c r="T743" s="126"/>
    </row>
    <row r="744" spans="1:20" ht="15.75" thickBot="1" x14ac:dyDescent="0.3">
      <c r="A744" s="256"/>
      <c r="B744" s="257"/>
      <c r="C744" s="257"/>
      <c r="D744" s="257"/>
      <c r="E744" s="258"/>
    </row>
    <row r="745" spans="1:20" ht="36" x14ac:dyDescent="0.25">
      <c r="A745" s="254" t="s">
        <v>285</v>
      </c>
      <c r="B745" s="254" t="s">
        <v>286</v>
      </c>
      <c r="C745" s="254" t="s">
        <v>287</v>
      </c>
      <c r="D745" s="254" t="s">
        <v>288</v>
      </c>
      <c r="E745" s="254" t="s">
        <v>289</v>
      </c>
      <c r="F745">
        <v>0.7088750695793915</v>
      </c>
      <c r="G745">
        <v>0.25342704354616935</v>
      </c>
      <c r="H745">
        <v>7.4132527079679489E-2</v>
      </c>
      <c r="I745">
        <v>2.6752840288817824E-2</v>
      </c>
      <c r="J745">
        <v>7.65995796180719E-2</v>
      </c>
      <c r="K745">
        <v>1.308262571018866E-2</v>
      </c>
    </row>
    <row r="746" spans="1:20" x14ac:dyDescent="0.25">
      <c r="A746" s="16"/>
      <c r="B746" s="16"/>
      <c r="C746" s="16" t="s">
        <v>290</v>
      </c>
      <c r="D746" s="16" t="s">
        <v>291</v>
      </c>
      <c r="E746" s="16" t="s">
        <v>292</v>
      </c>
    </row>
    <row r="747" spans="1:20" ht="25.5" x14ac:dyDescent="0.25">
      <c r="A747" s="38" t="str">
        <f>+'[1]CM.05-SERV.TER.'!$A$9</f>
        <v>Servicio por mantenimiento de  Equipos de computo.</v>
      </c>
      <c r="B747" s="33" t="str">
        <f>+'[1]CM.05-SERV.TER.'!$C$9</f>
        <v>servicio</v>
      </c>
      <c r="C747" s="34">
        <f t="shared" ref="C747:C752" si="29">E747/D747</f>
        <v>6.652356133440236E-4</v>
      </c>
      <c r="D747" s="35">
        <f>+'[1]CM.05-SERV.TER.'!$D$9</f>
        <v>1065.5999999999999</v>
      </c>
      <c r="E747" s="36">
        <f>F745</f>
        <v>0.7088750695793915</v>
      </c>
    </row>
    <row r="748" spans="1:20" x14ac:dyDescent="0.25">
      <c r="A748" s="39" t="str">
        <f>+'[1]CM.05-SERV.TER.'!$A$10</f>
        <v>Servicio por  mantenimiento de Impresoras.</v>
      </c>
      <c r="B748" s="17" t="str">
        <f>+'[1]CM.05-SERV.TER.'!$C$10</f>
        <v>servicio</v>
      </c>
      <c r="C748" s="18">
        <f t="shared" si="29"/>
        <v>2.3996500667187708E-4</v>
      </c>
      <c r="D748" s="19">
        <f>+'[1]CM.05-SERV.TER.'!$D$10</f>
        <v>1056.0999999999999</v>
      </c>
      <c r="E748" s="20">
        <f>G745</f>
        <v>0.25342704354616935</v>
      </c>
    </row>
    <row r="749" spans="1:20" ht="25.5" x14ac:dyDescent="0.25">
      <c r="A749" s="39" t="str">
        <f>+'[1]CM.05-SERV.TER.'!$A$11</f>
        <v>Servicio por mantenimiento de Modulos  de trabajo</v>
      </c>
      <c r="B749" s="17" t="str">
        <f>+'[1]CM.05-SERV.TER.'!$C$11</f>
        <v>servicio</v>
      </c>
      <c r="C749" s="18">
        <f t="shared" si="29"/>
        <v>3.9316013183094604E-4</v>
      </c>
      <c r="D749" s="19">
        <f>+'[1]CM.05-SERV.TER.'!$D$11</f>
        <v>188.55555555555554</v>
      </c>
      <c r="E749" s="20">
        <f>H745</f>
        <v>7.4132527079679489E-2</v>
      </c>
    </row>
    <row r="750" spans="1:20" x14ac:dyDescent="0.25">
      <c r="A750" s="39" t="str">
        <f>+'[1]CM.05-SERV.TER.'!$A$12</f>
        <v xml:space="preserve">Servicio por mantenimiento de escritorio </v>
      </c>
      <c r="B750" s="17" t="str">
        <f>+'[1]CM.05-SERV.TER.'!$C$12</f>
        <v>servicio</v>
      </c>
      <c r="C750" s="18">
        <f t="shared" si="29"/>
        <v>9.143575349153999E-5</v>
      </c>
      <c r="D750" s="19">
        <f>+'[1]CM.05-SERV.TER.'!$D$12</f>
        <v>292.58620689655174</v>
      </c>
      <c r="E750" s="20">
        <f>I745</f>
        <v>2.6752840288817824E-2</v>
      </c>
    </row>
    <row r="751" spans="1:20" x14ac:dyDescent="0.25">
      <c r="A751" s="39" t="str">
        <f>+'[1]CM.05-SERV.TER.'!$A$13</f>
        <v xml:space="preserve">Servicio por mantenimiento de sillon </v>
      </c>
      <c r="B751" s="17" t="str">
        <f>+'[1]CM.05-SERV.TER.'!$C$13</f>
        <v>servicio</v>
      </c>
      <c r="C751" s="18">
        <f t="shared" si="29"/>
        <v>1.2638704945822118E-4</v>
      </c>
      <c r="D751" s="19">
        <f>+'[1]CM.05-SERV.TER.'!$D$13</f>
        <v>606.07142857142856</v>
      </c>
      <c r="E751" s="20">
        <f>J745</f>
        <v>7.65995796180719E-2</v>
      </c>
    </row>
    <row r="752" spans="1:20" x14ac:dyDescent="0.25">
      <c r="A752" s="40" t="str">
        <f>+'[1]CM.05-SERV.TER.'!$A$14</f>
        <v>Servicio por mantenimiento de armario</v>
      </c>
      <c r="B752" s="21" t="str">
        <f>+'[1]CM.05-SERV.TER.'!$C$14</f>
        <v>servicio</v>
      </c>
      <c r="C752" s="22">
        <f t="shared" si="29"/>
        <v>1.8348054914701833E-4</v>
      </c>
      <c r="D752" s="23">
        <f>+'[1]CM.05-SERV.TER.'!$D$14</f>
        <v>71.30252100840336</v>
      </c>
      <c r="E752" s="37">
        <f>K745</f>
        <v>1.308262571018866E-2</v>
      </c>
    </row>
    <row r="753" spans="1:5" x14ac:dyDescent="0.25">
      <c r="A753" s="5"/>
      <c r="B753" s="6"/>
      <c r="C753" s="31" t="s">
        <v>293</v>
      </c>
      <c r="D753" s="32"/>
      <c r="E753" s="29">
        <f>+SUM(E747:E752)</f>
        <v>1.1528696858223186</v>
      </c>
    </row>
    <row r="754" spans="1:5" x14ac:dyDescent="0.25">
      <c r="A754" s="5"/>
      <c r="B754" s="6"/>
      <c r="C754" s="24" t="s">
        <v>294</v>
      </c>
      <c r="D754" s="25"/>
      <c r="E754" s="26">
        <v>6</v>
      </c>
    </row>
    <row r="755" spans="1:5" x14ac:dyDescent="0.25">
      <c r="A755" s="5"/>
      <c r="B755" s="6"/>
      <c r="C755" s="27" t="s">
        <v>295</v>
      </c>
      <c r="D755" s="28"/>
      <c r="E755" s="29">
        <f>+E753/E754</f>
        <v>0.19214494763705312</v>
      </c>
    </row>
    <row r="757" spans="1:5" ht="20.25" x14ac:dyDescent="0.25">
      <c r="A757" s="391" t="s">
        <v>279</v>
      </c>
      <c r="B757" s="391"/>
      <c r="C757" s="391"/>
      <c r="D757" s="391"/>
      <c r="E757" s="391"/>
    </row>
    <row r="758" spans="1:5" x14ac:dyDescent="0.25">
      <c r="A758" s="3"/>
      <c r="B758" s="3"/>
      <c r="C758" s="3"/>
      <c r="D758" s="3"/>
      <c r="E758" s="3"/>
    </row>
    <row r="759" spans="1:5" x14ac:dyDescent="0.25">
      <c r="A759" s="4"/>
      <c r="B759" s="4"/>
      <c r="C759" s="5"/>
      <c r="D759" s="6"/>
      <c r="E759" s="7"/>
    </row>
    <row r="760" spans="1:5" ht="15.75" x14ac:dyDescent="0.25">
      <c r="A760" s="392" t="s">
        <v>280</v>
      </c>
      <c r="B760" s="392"/>
      <c r="C760" s="392"/>
      <c r="D760" s="392"/>
      <c r="E760" s="392"/>
    </row>
    <row r="761" spans="1:5" ht="15.75" x14ac:dyDescent="0.25">
      <c r="A761" s="393" t="s">
        <v>281</v>
      </c>
      <c r="B761" s="393"/>
      <c r="C761" s="393"/>
      <c r="D761" s="393"/>
      <c r="E761" s="393"/>
    </row>
    <row r="762" spans="1:5" x14ac:dyDescent="0.25">
      <c r="A762" s="2"/>
      <c r="B762" s="8"/>
      <c r="C762" s="8"/>
      <c r="D762" s="2"/>
      <c r="E762" s="2"/>
    </row>
    <row r="763" spans="1:5" x14ac:dyDescent="0.25">
      <c r="A763" s="629" t="s">
        <v>282</v>
      </c>
      <c r="B763" s="629"/>
      <c r="C763" s="629"/>
      <c r="D763" s="629"/>
      <c r="E763" s="629"/>
    </row>
    <row r="764" spans="1:5" ht="42.75" customHeight="1" x14ac:dyDescent="0.25">
      <c r="A764" s="630" t="s">
        <v>580</v>
      </c>
      <c r="B764" s="631"/>
      <c r="C764" s="631"/>
      <c r="D764" s="631"/>
      <c r="E764" s="632"/>
    </row>
    <row r="765" spans="1:5" x14ac:dyDescent="0.25">
      <c r="A765" s="633" t="s">
        <v>283</v>
      </c>
      <c r="B765" s="633"/>
      <c r="C765" s="633"/>
      <c r="D765" s="633"/>
      <c r="E765" s="633"/>
    </row>
    <row r="766" spans="1:5" x14ac:dyDescent="0.25">
      <c r="A766" s="634" t="s">
        <v>85</v>
      </c>
      <c r="B766" s="634"/>
      <c r="C766" s="634"/>
      <c r="D766" s="634"/>
      <c r="E766" s="634"/>
    </row>
    <row r="767" spans="1:5" x14ac:dyDescent="0.25">
      <c r="A767" s="635" t="s">
        <v>85</v>
      </c>
      <c r="B767" s="636"/>
      <c r="C767" s="636"/>
      <c r="D767" s="636"/>
      <c r="E767" s="637"/>
    </row>
    <row r="768" spans="1:5" x14ac:dyDescent="0.25">
      <c r="A768" s="14"/>
      <c r="B768" s="14"/>
      <c r="C768" s="14"/>
      <c r="D768" s="14"/>
      <c r="E768" s="14"/>
    </row>
    <row r="769" spans="1:11" ht="36" x14ac:dyDescent="0.25">
      <c r="A769" s="254" t="s">
        <v>285</v>
      </c>
      <c r="B769" s="254" t="s">
        <v>286</v>
      </c>
      <c r="C769" s="254" t="s">
        <v>287</v>
      </c>
      <c r="D769" s="254" t="s">
        <v>288</v>
      </c>
      <c r="E769" s="254" t="s">
        <v>289</v>
      </c>
      <c r="F769">
        <v>0.71164047109159068</v>
      </c>
      <c r="G769">
        <v>0.25616779104713933</v>
      </c>
      <c r="H769">
        <v>7.5600522064102046E-2</v>
      </c>
      <c r="I769">
        <v>2.6752840288817824E-2</v>
      </c>
      <c r="J769">
        <v>7.65995796180719E-2</v>
      </c>
      <c r="K769">
        <v>1.326766709477974E-2</v>
      </c>
    </row>
    <row r="770" spans="1:11" x14ac:dyDescent="0.25">
      <c r="A770" s="16"/>
      <c r="B770" s="16"/>
      <c r="C770" s="16" t="s">
        <v>290</v>
      </c>
      <c r="D770" s="16" t="s">
        <v>291</v>
      </c>
      <c r="E770" s="16" t="s">
        <v>292</v>
      </c>
    </row>
    <row r="771" spans="1:11" ht="25.5" x14ac:dyDescent="0.25">
      <c r="A771" s="38" t="str">
        <f>+'[1]CM.05-SERV.TER.'!$A$9</f>
        <v>Servicio por mantenimiento de  Equipos de computo.</v>
      </c>
      <c r="B771" s="33" t="str">
        <f>+'[1]CM.05-SERV.TER.'!$C$9</f>
        <v>servicio</v>
      </c>
      <c r="C771" s="34">
        <f t="shared" ref="C771:C776" si="30">E771/D771</f>
        <v>6.6783077242078706E-4</v>
      </c>
      <c r="D771" s="35">
        <f>+'[1]CM.05-SERV.TER.'!$D$9</f>
        <v>1065.5999999999999</v>
      </c>
      <c r="E771" s="36">
        <f>F769</f>
        <v>0.71164047109159068</v>
      </c>
    </row>
    <row r="772" spans="1:11" x14ac:dyDescent="0.25">
      <c r="A772" s="39" t="str">
        <f>+'[1]CM.05-SERV.TER.'!$A$10</f>
        <v>Servicio por  mantenimiento de Impresoras.</v>
      </c>
      <c r="B772" s="17" t="str">
        <f>+'[1]CM.05-SERV.TER.'!$C$10</f>
        <v>servicio</v>
      </c>
      <c r="C772" s="18">
        <f t="shared" si="30"/>
        <v>2.425601657486406E-4</v>
      </c>
      <c r="D772" s="19">
        <f>+'[1]CM.05-SERV.TER.'!$D$10</f>
        <v>1056.0999999999999</v>
      </c>
      <c r="E772" s="20">
        <f>G769</f>
        <v>0.25616779104713933</v>
      </c>
    </row>
    <row r="773" spans="1:11" ht="25.5" x14ac:dyDescent="0.25">
      <c r="A773" s="39" t="str">
        <f>+'[1]CM.05-SERV.TER.'!$A$11</f>
        <v>Servicio por mantenimiento de Modulos  de trabajo</v>
      </c>
      <c r="B773" s="17" t="str">
        <f>+'[1]CM.05-SERV.TER.'!$C$11</f>
        <v>servicio</v>
      </c>
      <c r="C773" s="18">
        <f t="shared" si="30"/>
        <v>4.0094560906123655E-4</v>
      </c>
      <c r="D773" s="19">
        <f>+'[1]CM.05-SERV.TER.'!$D$11</f>
        <v>188.55555555555554</v>
      </c>
      <c r="E773" s="20">
        <f>H769</f>
        <v>7.5600522064102046E-2</v>
      </c>
    </row>
    <row r="774" spans="1:11" x14ac:dyDescent="0.25">
      <c r="A774" s="39" t="str">
        <f>+'[1]CM.05-SERV.TER.'!$A$12</f>
        <v xml:space="preserve">Servicio por mantenimiento de escritorio </v>
      </c>
      <c r="B774" s="17" t="str">
        <f>+'[1]CM.05-SERV.TER.'!$C$12</f>
        <v>servicio</v>
      </c>
      <c r="C774" s="18">
        <f t="shared" si="30"/>
        <v>9.143575349153999E-5</v>
      </c>
      <c r="D774" s="19">
        <f>+'[1]CM.05-SERV.TER.'!$D$12</f>
        <v>292.58620689655174</v>
      </c>
      <c r="E774" s="20">
        <f>I769</f>
        <v>2.6752840288817824E-2</v>
      </c>
    </row>
    <row r="775" spans="1:11" x14ac:dyDescent="0.25">
      <c r="A775" s="39" t="str">
        <f>+'[1]CM.05-SERV.TER.'!$A$13</f>
        <v xml:space="preserve">Servicio por mantenimiento de sillon </v>
      </c>
      <c r="B775" s="17" t="str">
        <f>+'[1]CM.05-SERV.TER.'!$C$13</f>
        <v>servicio</v>
      </c>
      <c r="C775" s="18">
        <f t="shared" si="30"/>
        <v>1.2638704945822118E-4</v>
      </c>
      <c r="D775" s="19">
        <f>+'[1]CM.05-SERV.TER.'!$D$13</f>
        <v>606.07142857142856</v>
      </c>
      <c r="E775" s="20">
        <f>J769</f>
        <v>7.65995796180719E-2</v>
      </c>
    </row>
    <row r="776" spans="1:11" x14ac:dyDescent="0.25">
      <c r="A776" s="40" t="str">
        <f>+'[1]CM.05-SERV.TER.'!$A$14</f>
        <v>Servicio por mantenimiento de armario</v>
      </c>
      <c r="B776" s="21" t="str">
        <f>+'[1]CM.05-SERV.TER.'!$C$14</f>
        <v>servicio</v>
      </c>
      <c r="C776" s="22">
        <f t="shared" si="30"/>
        <v>1.8607570822378185E-4</v>
      </c>
      <c r="D776" s="23">
        <f>+'[1]CM.05-SERV.TER.'!$D$14</f>
        <v>71.30252100840336</v>
      </c>
      <c r="E776" s="37">
        <f>K769</f>
        <v>1.326766709477974E-2</v>
      </c>
    </row>
    <row r="777" spans="1:11" x14ac:dyDescent="0.25">
      <c r="A777" s="5"/>
      <c r="B777" s="6"/>
      <c r="C777" s="31" t="s">
        <v>293</v>
      </c>
      <c r="D777" s="32"/>
      <c r="E777" s="29">
        <f>+SUM(E771:E776)</f>
        <v>1.1600288712045015</v>
      </c>
    </row>
    <row r="778" spans="1:11" x14ac:dyDescent="0.25">
      <c r="A778" s="5"/>
      <c r="B778" s="6"/>
      <c r="C778" s="361" t="s">
        <v>294</v>
      </c>
      <c r="D778" s="25"/>
      <c r="E778" s="26">
        <v>6</v>
      </c>
    </row>
    <row r="779" spans="1:11" x14ac:dyDescent="0.25">
      <c r="A779" s="5"/>
      <c r="B779" s="6"/>
      <c r="C779" s="27" t="s">
        <v>295</v>
      </c>
      <c r="D779" s="28"/>
      <c r="E779" s="29">
        <f>+E777/E778</f>
        <v>0.19333814520075024</v>
      </c>
    </row>
    <row r="780" spans="1:11" x14ac:dyDescent="0.25">
      <c r="A780" s="30"/>
      <c r="B780" s="30"/>
      <c r="C780" s="30"/>
      <c r="D780" s="30"/>
      <c r="E780" s="30"/>
    </row>
    <row r="781" spans="1:11" x14ac:dyDescent="0.25">
      <c r="A781" s="638" t="s">
        <v>296</v>
      </c>
      <c r="B781" s="638"/>
      <c r="C781" s="638"/>
      <c r="D781" s="638"/>
      <c r="E781" s="638"/>
    </row>
    <row r="783" spans="1:11" ht="20.25" x14ac:dyDescent="0.25">
      <c r="A783" s="391" t="s">
        <v>279</v>
      </c>
      <c r="B783" s="391"/>
      <c r="C783" s="391"/>
      <c r="D783" s="391"/>
      <c r="E783" s="391"/>
    </row>
    <row r="784" spans="1:11" x14ac:dyDescent="0.25">
      <c r="A784" s="3"/>
      <c r="B784" s="3"/>
      <c r="C784" s="3"/>
      <c r="D784" s="3"/>
      <c r="E784" s="3"/>
    </row>
    <row r="785" spans="1:20" x14ac:dyDescent="0.25">
      <c r="A785" s="4"/>
      <c r="B785" s="4"/>
      <c r="C785" s="5"/>
      <c r="D785" s="6"/>
      <c r="E785" s="7"/>
    </row>
    <row r="786" spans="1:20" ht="15.75" x14ac:dyDescent="0.25">
      <c r="A786" s="392" t="s">
        <v>280</v>
      </c>
      <c r="B786" s="392"/>
      <c r="C786" s="392"/>
      <c r="D786" s="392"/>
      <c r="E786" s="392"/>
    </row>
    <row r="787" spans="1:20" ht="15.75" x14ac:dyDescent="0.25">
      <c r="A787" s="393" t="s">
        <v>281</v>
      </c>
      <c r="B787" s="393"/>
      <c r="C787" s="393"/>
      <c r="D787" s="393"/>
      <c r="E787" s="393"/>
    </row>
    <row r="788" spans="1:20" x14ac:dyDescent="0.25">
      <c r="A788" s="2"/>
      <c r="B788" s="8"/>
      <c r="C788" s="8"/>
      <c r="D788" s="2"/>
      <c r="E788" s="2"/>
    </row>
    <row r="789" spans="1:20" s="41" customFormat="1" ht="13.5" thickBot="1" x14ac:dyDescent="0.25">
      <c r="A789" s="110" t="s">
        <v>282</v>
      </c>
      <c r="B789" s="111"/>
      <c r="C789" s="112"/>
      <c r="D789" s="110"/>
      <c r="E789" s="110"/>
      <c r="F789" s="113"/>
      <c r="G789" s="113"/>
      <c r="H789" s="113"/>
      <c r="I789" s="114"/>
      <c r="J789" s="115"/>
      <c r="K789" s="99"/>
      <c r="L789" s="99"/>
      <c r="M789" s="99"/>
      <c r="N789" s="99"/>
      <c r="O789" s="99"/>
      <c r="P789" s="99"/>
      <c r="Q789" s="99"/>
      <c r="R789" s="99"/>
      <c r="S789" s="99"/>
      <c r="T789" s="99"/>
    </row>
    <row r="790" spans="1:20" s="41" customFormat="1" ht="33.75" customHeight="1" thickBot="1" x14ac:dyDescent="0.25">
      <c r="A790" s="545" t="s">
        <v>116</v>
      </c>
      <c r="B790" s="546"/>
      <c r="C790" s="546"/>
      <c r="D790" s="546"/>
      <c r="E790" s="547"/>
      <c r="F790" s="98"/>
      <c r="G790" s="98"/>
      <c r="H790" s="98"/>
      <c r="I790" s="98"/>
      <c r="J790" s="205"/>
      <c r="K790" s="99"/>
      <c r="L790" s="99"/>
      <c r="M790" s="99"/>
      <c r="N790" s="99"/>
      <c r="O790" s="99"/>
      <c r="P790" s="99"/>
      <c r="Q790" s="99"/>
      <c r="R790" s="99"/>
      <c r="S790" s="99"/>
      <c r="T790" s="99"/>
    </row>
    <row r="791" spans="1:20" s="41" customFormat="1" ht="13.5" thickBot="1" x14ac:dyDescent="0.25">
      <c r="A791" s="103" t="s">
        <v>283</v>
      </c>
      <c r="B791" s="97"/>
      <c r="C791" s="98"/>
      <c r="D791" s="96"/>
      <c r="E791" s="104"/>
      <c r="F791" s="274"/>
      <c r="G791" s="134"/>
      <c r="H791" s="135"/>
      <c r="I791" s="136"/>
      <c r="J791" s="137"/>
      <c r="K791" s="99"/>
      <c r="L791" s="99"/>
      <c r="M791" s="99"/>
      <c r="N791" s="99"/>
      <c r="O791" s="99"/>
      <c r="P791" s="99"/>
      <c r="Q791" s="99"/>
      <c r="R791" s="99"/>
      <c r="S791" s="99"/>
      <c r="T791" s="99"/>
    </row>
    <row r="792" spans="1:20" s="41" customFormat="1" ht="15.75" customHeight="1" thickBot="1" x14ac:dyDescent="0.25">
      <c r="A792" s="557" t="s">
        <v>85</v>
      </c>
      <c r="B792" s="558"/>
      <c r="C792" s="558"/>
      <c r="D792" s="558"/>
      <c r="E792" s="559"/>
      <c r="F792" s="87"/>
      <c r="G792" s="87"/>
      <c r="H792" s="87"/>
      <c r="I792" s="87"/>
      <c r="J792" s="88"/>
      <c r="K792" s="99"/>
      <c r="L792" s="99"/>
      <c r="M792" s="99"/>
      <c r="N792" s="99"/>
      <c r="O792" s="99"/>
      <c r="P792" s="99"/>
      <c r="Q792" s="99"/>
      <c r="R792" s="99"/>
      <c r="S792" s="99"/>
      <c r="T792" s="99"/>
    </row>
    <row r="793" spans="1:20" ht="15.75" thickBot="1" x14ac:dyDescent="0.3">
      <c r="A793" s="256"/>
      <c r="B793" s="257"/>
      <c r="C793" s="257"/>
      <c r="D793" s="257"/>
      <c r="E793" s="258"/>
    </row>
    <row r="794" spans="1:20" ht="36" x14ac:dyDescent="0.25">
      <c r="A794" s="254" t="s">
        <v>285</v>
      </c>
      <c r="B794" s="254" t="s">
        <v>286</v>
      </c>
      <c r="C794" s="254" t="s">
        <v>287</v>
      </c>
      <c r="D794" s="254" t="s">
        <v>288</v>
      </c>
      <c r="E794" s="254" t="s">
        <v>289</v>
      </c>
      <c r="F794">
        <v>3.33161541987015</v>
      </c>
      <c r="G794">
        <v>0.80675636421045194</v>
      </c>
      <c r="H794">
        <v>0.24808437662485847</v>
      </c>
      <c r="I794">
        <v>0.10770387845060879</v>
      </c>
      <c r="J794">
        <v>0.17124593097713872</v>
      </c>
      <c r="K794">
        <v>2.2120354883929005E-2</v>
      </c>
    </row>
    <row r="795" spans="1:20" x14ac:dyDescent="0.25">
      <c r="A795" s="16"/>
      <c r="B795" s="16"/>
      <c r="C795" s="16" t="s">
        <v>290</v>
      </c>
      <c r="D795" s="16" t="s">
        <v>291</v>
      </c>
      <c r="E795" s="16" t="s">
        <v>292</v>
      </c>
    </row>
    <row r="796" spans="1:20" ht="25.5" x14ac:dyDescent="0.25">
      <c r="A796" s="38" t="str">
        <f>+'[1]CM.05-SERV.TER.'!$A$9</f>
        <v>Servicio por mantenimiento de  Equipos de computo.</v>
      </c>
      <c r="B796" s="33" t="str">
        <f>+'[1]CM.05-SERV.TER.'!$C$9</f>
        <v>servicio</v>
      </c>
      <c r="C796" s="34">
        <f t="shared" ref="C796:C801" si="31">E796/D796</f>
        <v>3.1265159721003662E-3</v>
      </c>
      <c r="D796" s="35">
        <f>+'[1]CM.05-SERV.TER.'!$D$9</f>
        <v>1065.5999999999999</v>
      </c>
      <c r="E796" s="36">
        <f>F794</f>
        <v>3.33161541987015</v>
      </c>
    </row>
    <row r="797" spans="1:20" x14ac:dyDescent="0.25">
      <c r="A797" s="39" t="str">
        <f>+'[1]CM.05-SERV.TER.'!$A$10</f>
        <v>Servicio por  mantenimiento de Impresoras.</v>
      </c>
      <c r="B797" s="17" t="str">
        <f>+'[1]CM.05-SERV.TER.'!$C$10</f>
        <v>servicio</v>
      </c>
      <c r="C797" s="18">
        <f t="shared" si="31"/>
        <v>7.6390149058844052E-4</v>
      </c>
      <c r="D797" s="19">
        <f>+'[1]CM.05-SERV.TER.'!$D$10</f>
        <v>1056.0999999999999</v>
      </c>
      <c r="E797" s="20">
        <f>G794</f>
        <v>0.80675636421045194</v>
      </c>
    </row>
    <row r="798" spans="1:20" ht="25.5" x14ac:dyDescent="0.25">
      <c r="A798" s="39" t="str">
        <f>+'[1]CM.05-SERV.TER.'!$A$11</f>
        <v>Servicio por mantenimiento de Modulos  de trabajo</v>
      </c>
      <c r="B798" s="17" t="str">
        <f>+'[1]CM.05-SERV.TER.'!$C$11</f>
        <v>servicio</v>
      </c>
      <c r="C798" s="18">
        <f t="shared" si="31"/>
        <v>1.3157097169261794E-3</v>
      </c>
      <c r="D798" s="19">
        <f>+'[1]CM.05-SERV.TER.'!$D$11</f>
        <v>188.55555555555554</v>
      </c>
      <c r="E798" s="20">
        <f>H794</f>
        <v>0.24808437662485847</v>
      </c>
    </row>
    <row r="799" spans="1:20" ht="15.75" customHeight="1" x14ac:dyDescent="0.25">
      <c r="A799" s="39" t="str">
        <f>+'[1]CM.05-SERV.TER.'!$A$12</f>
        <v xml:space="preserve">Servicio por mantenimiento de escritorio </v>
      </c>
      <c r="B799" s="17" t="str">
        <f>+'[1]CM.05-SERV.TER.'!$C$12</f>
        <v>servicio</v>
      </c>
      <c r="C799" s="18">
        <f t="shared" si="31"/>
        <v>3.6810989688481493E-4</v>
      </c>
      <c r="D799" s="19">
        <f>+'[1]CM.05-SERV.TER.'!$D$12</f>
        <v>292.58620689655174</v>
      </c>
      <c r="E799" s="20">
        <f>I794</f>
        <v>0.10770387845060879</v>
      </c>
    </row>
    <row r="800" spans="1:20" x14ac:dyDescent="0.25">
      <c r="A800" s="39" t="str">
        <f>+'[1]CM.05-SERV.TER.'!$A$13</f>
        <v xml:space="preserve">Servicio por mantenimiento de sillon </v>
      </c>
      <c r="B800" s="17" t="str">
        <f>+'[1]CM.05-SERV.TER.'!$C$13</f>
        <v>servicio</v>
      </c>
      <c r="C800" s="18">
        <f t="shared" si="31"/>
        <v>2.8255074056334026E-4</v>
      </c>
      <c r="D800" s="19">
        <f>+'[1]CM.05-SERV.TER.'!$D$13</f>
        <v>606.07142857142856</v>
      </c>
      <c r="E800" s="20">
        <f>J794</f>
        <v>0.17124593097713872</v>
      </c>
    </row>
    <row r="801" spans="1:5" x14ac:dyDescent="0.25">
      <c r="A801" s="40" t="str">
        <f>+'[1]CM.05-SERV.TER.'!$A$14</f>
        <v>Servicio por mantenimiento de armario</v>
      </c>
      <c r="B801" s="21" t="str">
        <f>+'[1]CM.05-SERV.TER.'!$C$14</f>
        <v>servicio</v>
      </c>
      <c r="C801" s="22">
        <f t="shared" si="31"/>
        <v>3.1023243738215103E-4</v>
      </c>
      <c r="D801" s="23">
        <f>+'[1]CM.05-SERV.TER.'!$D$14</f>
        <v>71.30252100840336</v>
      </c>
      <c r="E801" s="37">
        <f>K794</f>
        <v>2.2120354883929005E-2</v>
      </c>
    </row>
    <row r="802" spans="1:5" x14ac:dyDescent="0.25">
      <c r="A802" s="5"/>
      <c r="B802" s="6"/>
      <c r="C802" s="31" t="s">
        <v>293</v>
      </c>
      <c r="D802" s="32"/>
      <c r="E802" s="29">
        <f>+SUM(E796:E801)</f>
        <v>4.6875263250171368</v>
      </c>
    </row>
    <row r="803" spans="1:5" x14ac:dyDescent="0.25">
      <c r="A803" s="5"/>
      <c r="B803" s="6"/>
      <c r="C803" s="24" t="s">
        <v>294</v>
      </c>
      <c r="D803" s="25"/>
      <c r="E803" s="26">
        <v>10</v>
      </c>
    </row>
    <row r="804" spans="1:5" x14ac:dyDescent="0.25">
      <c r="A804" s="5"/>
      <c r="B804" s="6"/>
      <c r="C804" s="27" t="s">
        <v>295</v>
      </c>
      <c r="D804" s="28"/>
      <c r="E804" s="29">
        <f>+E802/E803</f>
        <v>0.46875263250171367</v>
      </c>
    </row>
    <row r="807" spans="1:5" ht="20.25" x14ac:dyDescent="0.25">
      <c r="A807" s="391" t="s">
        <v>279</v>
      </c>
      <c r="B807" s="391"/>
      <c r="C807" s="391"/>
      <c r="D807" s="391"/>
      <c r="E807" s="391"/>
    </row>
    <row r="808" spans="1:5" x14ac:dyDescent="0.25">
      <c r="A808" s="3"/>
      <c r="B808" s="3"/>
      <c r="C808" s="3"/>
      <c r="D808" s="3"/>
      <c r="E808" s="3"/>
    </row>
    <row r="809" spans="1:5" x14ac:dyDescent="0.25">
      <c r="A809" s="4"/>
      <c r="B809" s="4"/>
      <c r="C809" s="5"/>
      <c r="D809" s="6"/>
      <c r="E809" s="7"/>
    </row>
    <row r="810" spans="1:5" ht="15.75" x14ac:dyDescent="0.25">
      <c r="A810" s="392" t="s">
        <v>280</v>
      </c>
      <c r="B810" s="392"/>
      <c r="C810" s="392"/>
      <c r="D810" s="392"/>
      <c r="E810" s="392"/>
    </row>
    <row r="811" spans="1:5" ht="15.75" x14ac:dyDescent="0.25">
      <c r="A811" s="393" t="s">
        <v>281</v>
      </c>
      <c r="B811" s="393"/>
      <c r="C811" s="393"/>
      <c r="D811" s="393"/>
      <c r="E811" s="393"/>
    </row>
    <row r="812" spans="1:5" x14ac:dyDescent="0.25">
      <c r="A812" s="2"/>
      <c r="B812" s="8"/>
      <c r="C812" s="8"/>
      <c r="D812" s="2"/>
      <c r="E812" s="2"/>
    </row>
    <row r="813" spans="1:5" ht="15.75" thickBot="1" x14ac:dyDescent="0.3">
      <c r="A813" s="110" t="s">
        <v>282</v>
      </c>
      <c r="B813" s="111"/>
      <c r="C813" s="112"/>
      <c r="D813" s="110"/>
      <c r="E813" s="110"/>
    </row>
    <row r="814" spans="1:5" ht="34.5" customHeight="1" thickBot="1" x14ac:dyDescent="0.3">
      <c r="A814" s="545" t="s">
        <v>581</v>
      </c>
      <c r="B814" s="546"/>
      <c r="C814" s="546"/>
      <c r="D814" s="546"/>
      <c r="E814" s="547"/>
    </row>
    <row r="815" spans="1:5" ht="15.75" thickBot="1" x14ac:dyDescent="0.3">
      <c r="A815" s="363" t="s">
        <v>283</v>
      </c>
      <c r="B815" s="97"/>
      <c r="C815" s="362"/>
      <c r="D815" s="364"/>
      <c r="E815" s="365"/>
    </row>
    <row r="816" spans="1:5" ht="15.75" thickBot="1" x14ac:dyDescent="0.3">
      <c r="A816" s="557" t="s">
        <v>85</v>
      </c>
      <c r="B816" s="558"/>
      <c r="C816" s="558"/>
      <c r="D816" s="558"/>
      <c r="E816" s="559"/>
    </row>
    <row r="817" spans="1:11" ht="15.75" thickBot="1" x14ac:dyDescent="0.3">
      <c r="A817" s="256"/>
      <c r="B817" s="257"/>
      <c r="C817" s="257"/>
      <c r="D817" s="257"/>
      <c r="E817" s="258"/>
    </row>
    <row r="818" spans="1:11" ht="36" x14ac:dyDescent="0.25">
      <c r="A818" s="254" t="s">
        <v>285</v>
      </c>
      <c r="B818" s="254" t="s">
        <v>286</v>
      </c>
      <c r="C818" s="254" t="s">
        <v>287</v>
      </c>
      <c r="D818" s="254" t="s">
        <v>288</v>
      </c>
      <c r="E818" s="254" t="s">
        <v>289</v>
      </c>
      <c r="F818">
        <v>2.059636737230361</v>
      </c>
      <c r="G818">
        <v>0.58909327195350925</v>
      </c>
      <c r="H818">
        <v>0.20720354856907766</v>
      </c>
      <c r="I818">
        <v>6.2999349065441801E-2</v>
      </c>
      <c r="J818">
        <v>0.10162693091621701</v>
      </c>
      <c r="K818">
        <v>2.1023137364517795E-2</v>
      </c>
    </row>
    <row r="819" spans="1:11" x14ac:dyDescent="0.25">
      <c r="A819" s="16"/>
      <c r="B819" s="16"/>
      <c r="C819" s="16" t="s">
        <v>290</v>
      </c>
      <c r="D819" s="16" t="s">
        <v>291</v>
      </c>
      <c r="E819" s="16" t="s">
        <v>292</v>
      </c>
    </row>
    <row r="820" spans="1:11" ht="25.5" x14ac:dyDescent="0.25">
      <c r="A820" s="38" t="str">
        <f>+'[1]CM.05-SERV.TER.'!$A$9</f>
        <v>Servicio por mantenimiento de  Equipos de computo.</v>
      </c>
      <c r="B820" s="33" t="str">
        <f>+'[1]CM.05-SERV.TER.'!$C$9</f>
        <v>servicio</v>
      </c>
      <c r="C820" s="34">
        <f t="shared" ref="C820:C825" si="32">E820/D820</f>
        <v>1.9328422834369004E-3</v>
      </c>
      <c r="D820" s="35">
        <f>+'[1]CM.05-SERV.TER.'!$D$9</f>
        <v>1065.5999999999999</v>
      </c>
      <c r="E820" s="36">
        <f>F818</f>
        <v>2.059636737230361</v>
      </c>
    </row>
    <row r="821" spans="1:11" x14ac:dyDescent="0.25">
      <c r="A821" s="39" t="str">
        <f>+'[1]CM.05-SERV.TER.'!$A$10</f>
        <v>Servicio por  mantenimiento de Impresoras.</v>
      </c>
      <c r="B821" s="17" t="str">
        <f>+'[1]CM.05-SERV.TER.'!$C$10</f>
        <v>servicio</v>
      </c>
      <c r="C821" s="18">
        <f t="shared" si="32"/>
        <v>5.5780065519695984E-4</v>
      </c>
      <c r="D821" s="19">
        <f>+'[1]CM.05-SERV.TER.'!$D$10</f>
        <v>1056.0999999999999</v>
      </c>
      <c r="E821" s="20">
        <f>G818</f>
        <v>0.58909327195350925</v>
      </c>
    </row>
    <row r="822" spans="1:11" ht="25.5" x14ac:dyDescent="0.25">
      <c r="A822" s="39" t="str">
        <f>+'[1]CM.05-SERV.TER.'!$A$11</f>
        <v>Servicio por mantenimiento de Modulos  de trabajo</v>
      </c>
      <c r="B822" s="17" t="str">
        <f>+'[1]CM.05-SERV.TER.'!$C$11</f>
        <v>servicio</v>
      </c>
      <c r="C822" s="18">
        <f t="shared" si="32"/>
        <v>1.0988991968896283E-3</v>
      </c>
      <c r="D822" s="19">
        <f>+'[1]CM.05-SERV.TER.'!$D$11</f>
        <v>188.55555555555554</v>
      </c>
      <c r="E822" s="20">
        <f>H818</f>
        <v>0.20720354856907766</v>
      </c>
    </row>
    <row r="823" spans="1:11" x14ac:dyDescent="0.25">
      <c r="A823" s="39" t="str">
        <f>+'[1]CM.05-SERV.TER.'!$A$12</f>
        <v xml:space="preserve">Servicio por mantenimiento de escritorio </v>
      </c>
      <c r="B823" s="17" t="str">
        <f>+'[1]CM.05-SERV.TER.'!$C$12</f>
        <v>servicio</v>
      </c>
      <c r="C823" s="18">
        <f t="shared" si="32"/>
        <v>2.1531893021777397E-4</v>
      </c>
      <c r="D823" s="19">
        <f>+'[1]CM.05-SERV.TER.'!$D$12</f>
        <v>292.58620689655174</v>
      </c>
      <c r="E823" s="20">
        <f>I818</f>
        <v>6.2999349065441801E-2</v>
      </c>
    </row>
    <row r="824" spans="1:11" x14ac:dyDescent="0.25">
      <c r="A824" s="39" t="str">
        <f>+'[1]CM.05-SERV.TER.'!$A$13</f>
        <v xml:space="preserve">Servicio por mantenimiento de sillon </v>
      </c>
      <c r="B824" s="17" t="str">
        <f>+'[1]CM.05-SERV.TER.'!$C$13</f>
        <v>servicio</v>
      </c>
      <c r="C824" s="18">
        <f t="shared" si="32"/>
        <v>1.6768144170029915E-4</v>
      </c>
      <c r="D824" s="19">
        <f>+'[1]CM.05-SERV.TER.'!$D$13</f>
        <v>606.07142857142856</v>
      </c>
      <c r="E824" s="20">
        <f>J818</f>
        <v>0.10162693091621701</v>
      </c>
    </row>
    <row r="825" spans="1:11" x14ac:dyDescent="0.25">
      <c r="A825" s="40" t="str">
        <f>+'[1]CM.05-SERV.TER.'!$A$14</f>
        <v>Servicio por mantenimiento de armario</v>
      </c>
      <c r="B825" s="21" t="str">
        <f>+'[1]CM.05-SERV.TER.'!$C$14</f>
        <v>servicio</v>
      </c>
      <c r="C825" s="22">
        <f t="shared" si="32"/>
        <v>2.94844236461711E-4</v>
      </c>
      <c r="D825" s="23">
        <f>+'[1]CM.05-SERV.TER.'!$D$14</f>
        <v>71.30252100840336</v>
      </c>
      <c r="E825" s="37">
        <f>K818</f>
        <v>2.1023137364517795E-2</v>
      </c>
    </row>
    <row r="826" spans="1:11" x14ac:dyDescent="0.25">
      <c r="A826" s="5"/>
      <c r="B826" s="6"/>
      <c r="C826" s="31" t="s">
        <v>293</v>
      </c>
      <c r="D826" s="32"/>
      <c r="E826" s="29">
        <f>+SUM(E820:E825)</f>
        <v>3.0415829750991246</v>
      </c>
    </row>
    <row r="827" spans="1:11" x14ac:dyDescent="0.25">
      <c r="A827" s="5"/>
      <c r="B827" s="6"/>
      <c r="C827" s="361" t="s">
        <v>294</v>
      </c>
      <c r="D827" s="25"/>
      <c r="E827" s="26">
        <v>10</v>
      </c>
    </row>
    <row r="828" spans="1:11" x14ac:dyDescent="0.25">
      <c r="A828" s="5"/>
      <c r="B828" s="6"/>
      <c r="C828" s="27" t="s">
        <v>295</v>
      </c>
      <c r="D828" s="28"/>
      <c r="E828" s="29">
        <f>+E826/E827</f>
        <v>0.30415829750991247</v>
      </c>
    </row>
    <row r="830" spans="1:11" ht="20.25" x14ac:dyDescent="0.25">
      <c r="A830" s="391" t="s">
        <v>279</v>
      </c>
      <c r="B830" s="391"/>
      <c r="C830" s="391"/>
      <c r="D830" s="391"/>
      <c r="E830" s="391"/>
    </row>
    <row r="831" spans="1:11" x14ac:dyDescent="0.25">
      <c r="A831" s="3"/>
      <c r="B831" s="3"/>
      <c r="C831" s="3"/>
      <c r="D831" s="3"/>
      <c r="E831" s="3"/>
    </row>
    <row r="832" spans="1:11" x14ac:dyDescent="0.25">
      <c r="A832" s="4"/>
      <c r="B832" s="4"/>
      <c r="C832" s="5"/>
      <c r="D832" s="6"/>
      <c r="E832" s="7"/>
    </row>
    <row r="833" spans="1:11" ht="15.75" x14ac:dyDescent="0.25">
      <c r="A833" s="392" t="s">
        <v>280</v>
      </c>
      <c r="B833" s="392"/>
      <c r="C833" s="392"/>
      <c r="D833" s="392"/>
      <c r="E833" s="392"/>
    </row>
    <row r="834" spans="1:11" ht="15.75" x14ac:dyDescent="0.25">
      <c r="A834" s="393" t="s">
        <v>281</v>
      </c>
      <c r="B834" s="393"/>
      <c r="C834" s="393"/>
      <c r="D834" s="393"/>
      <c r="E834" s="393"/>
    </row>
    <row r="835" spans="1:11" x14ac:dyDescent="0.25">
      <c r="A835" s="2"/>
      <c r="B835" s="8"/>
      <c r="C835" s="8"/>
      <c r="D835" s="2"/>
      <c r="E835" s="2"/>
    </row>
    <row r="836" spans="1:11" ht="15.75" thickBot="1" x14ac:dyDescent="0.3">
      <c r="A836" s="110" t="s">
        <v>282</v>
      </c>
      <c r="B836" s="111"/>
      <c r="C836" s="112"/>
      <c r="D836" s="110"/>
      <c r="E836" s="110"/>
    </row>
    <row r="837" spans="1:11" ht="39" customHeight="1" thickBot="1" x14ac:dyDescent="0.3">
      <c r="A837" s="545" t="s">
        <v>582</v>
      </c>
      <c r="B837" s="546"/>
      <c r="C837" s="546"/>
      <c r="D837" s="546"/>
      <c r="E837" s="547"/>
    </row>
    <row r="838" spans="1:11" ht="15.75" thickBot="1" x14ac:dyDescent="0.3">
      <c r="A838" s="363" t="s">
        <v>283</v>
      </c>
      <c r="B838" s="97"/>
      <c r="C838" s="362"/>
      <c r="D838" s="364"/>
      <c r="E838" s="365"/>
    </row>
    <row r="839" spans="1:11" ht="15.75" thickBot="1" x14ac:dyDescent="0.3">
      <c r="A839" s="557" t="s">
        <v>85</v>
      </c>
      <c r="B839" s="558"/>
      <c r="C839" s="558"/>
      <c r="D839" s="558"/>
      <c r="E839" s="559"/>
    </row>
    <row r="840" spans="1:11" ht="15.75" thickBot="1" x14ac:dyDescent="0.3">
      <c r="A840" s="256"/>
      <c r="B840" s="257"/>
      <c r="C840" s="257"/>
      <c r="D840" s="257"/>
      <c r="E840" s="258"/>
    </row>
    <row r="841" spans="1:11" ht="36" x14ac:dyDescent="0.25">
      <c r="A841" s="254" t="s">
        <v>285</v>
      </c>
      <c r="B841" s="254" t="s">
        <v>286</v>
      </c>
      <c r="C841" s="254" t="s">
        <v>287</v>
      </c>
      <c r="D841" s="254" t="s">
        <v>288</v>
      </c>
      <c r="E841" s="254" t="s">
        <v>289</v>
      </c>
      <c r="F841">
        <v>0.71993667562818831</v>
      </c>
      <c r="G841">
        <v>0.26439003355004914</v>
      </c>
      <c r="H841">
        <v>8.0004507017369719E-2</v>
      </c>
      <c r="I841">
        <v>2.6752840288817824E-2</v>
      </c>
      <c r="J841">
        <v>7.65995796180719E-2</v>
      </c>
      <c r="K841">
        <v>1.3822791248552976E-2</v>
      </c>
    </row>
    <row r="842" spans="1:11" x14ac:dyDescent="0.25">
      <c r="A842" s="16"/>
      <c r="B842" s="16"/>
      <c r="C842" s="16" t="s">
        <v>290</v>
      </c>
      <c r="D842" s="16" t="s">
        <v>291</v>
      </c>
      <c r="E842" s="16" t="s">
        <v>292</v>
      </c>
    </row>
    <row r="843" spans="1:11" ht="25.5" x14ac:dyDescent="0.25">
      <c r="A843" s="38" t="str">
        <f>+'[1]CM.05-SERV.TER.'!$A$9</f>
        <v>Servicio por mantenimiento de  Equipos de computo.</v>
      </c>
      <c r="B843" s="33" t="str">
        <f>+'[1]CM.05-SERV.TER.'!$C$9</f>
        <v>servicio</v>
      </c>
      <c r="C843" s="34">
        <f t="shared" ref="C843:C848" si="33">E843/D843</f>
        <v>6.7561624965107767E-4</v>
      </c>
      <c r="D843" s="35">
        <f>+'[1]CM.05-SERV.TER.'!$D$9</f>
        <v>1065.5999999999999</v>
      </c>
      <c r="E843" s="36">
        <f>F841</f>
        <v>0.71993667562818831</v>
      </c>
    </row>
    <row r="844" spans="1:11" x14ac:dyDescent="0.25">
      <c r="A844" s="39" t="str">
        <f>+'[1]CM.05-SERV.TER.'!$A$10</f>
        <v>Servicio por  mantenimiento de Impresoras.</v>
      </c>
      <c r="B844" s="17" t="str">
        <f>+'[1]CM.05-SERV.TER.'!$C$10</f>
        <v>servicio</v>
      </c>
      <c r="C844" s="18">
        <f t="shared" si="33"/>
        <v>2.5034564297893113E-4</v>
      </c>
      <c r="D844" s="19">
        <f>+'[1]CM.05-SERV.TER.'!$D$10</f>
        <v>1056.0999999999999</v>
      </c>
      <c r="E844" s="20">
        <f>G841</f>
        <v>0.26439003355004914</v>
      </c>
    </row>
    <row r="845" spans="1:11" ht="25.5" x14ac:dyDescent="0.25">
      <c r="A845" s="39" t="str">
        <f>+'[1]CM.05-SERV.TER.'!$A$11</f>
        <v>Servicio por mantenimiento de Modulos  de trabajo</v>
      </c>
      <c r="B845" s="17" t="str">
        <f>+'[1]CM.05-SERV.TER.'!$C$11</f>
        <v>servicio</v>
      </c>
      <c r="C845" s="18">
        <f t="shared" si="33"/>
        <v>4.2430204075210817E-4</v>
      </c>
      <c r="D845" s="19">
        <f>+'[1]CM.05-SERV.TER.'!$D$11</f>
        <v>188.55555555555554</v>
      </c>
      <c r="E845" s="20">
        <f>H841</f>
        <v>8.0004507017369719E-2</v>
      </c>
    </row>
    <row r="846" spans="1:11" x14ac:dyDescent="0.25">
      <c r="A846" s="39" t="str">
        <f>+'[1]CM.05-SERV.TER.'!$A$12</f>
        <v xml:space="preserve">Servicio por mantenimiento de escritorio </v>
      </c>
      <c r="B846" s="17" t="str">
        <f>+'[1]CM.05-SERV.TER.'!$C$12</f>
        <v>servicio</v>
      </c>
      <c r="C846" s="18">
        <f t="shared" si="33"/>
        <v>9.143575349153999E-5</v>
      </c>
      <c r="D846" s="19">
        <f>+'[1]CM.05-SERV.TER.'!$D$12</f>
        <v>292.58620689655174</v>
      </c>
      <c r="E846" s="20">
        <f>I841</f>
        <v>2.6752840288817824E-2</v>
      </c>
    </row>
    <row r="847" spans="1:11" x14ac:dyDescent="0.25">
      <c r="A847" s="39" t="str">
        <f>+'[1]CM.05-SERV.TER.'!$A$13</f>
        <v xml:space="preserve">Servicio por mantenimiento de sillon </v>
      </c>
      <c r="B847" s="17" t="str">
        <f>+'[1]CM.05-SERV.TER.'!$C$13</f>
        <v>servicio</v>
      </c>
      <c r="C847" s="18">
        <f t="shared" si="33"/>
        <v>1.2638704945822118E-4</v>
      </c>
      <c r="D847" s="19">
        <f>+'[1]CM.05-SERV.TER.'!$D$13</f>
        <v>606.07142857142856</v>
      </c>
      <c r="E847" s="20">
        <f>J841</f>
        <v>7.65995796180719E-2</v>
      </c>
    </row>
    <row r="848" spans="1:11" x14ac:dyDescent="0.25">
      <c r="A848" s="40" t="str">
        <f>+'[1]CM.05-SERV.TER.'!$A$14</f>
        <v>Servicio por mantenimiento de armario</v>
      </c>
      <c r="B848" s="21" t="str">
        <f>+'[1]CM.05-SERV.TER.'!$C$14</f>
        <v>servicio</v>
      </c>
      <c r="C848" s="22">
        <f t="shared" si="33"/>
        <v>1.9386118545407238E-4</v>
      </c>
      <c r="D848" s="23">
        <f>+'[1]CM.05-SERV.TER.'!$D$14</f>
        <v>71.30252100840336</v>
      </c>
      <c r="E848" s="37">
        <f>K841</f>
        <v>1.3822791248552976E-2</v>
      </c>
    </row>
    <row r="849" spans="1:11" x14ac:dyDescent="0.25">
      <c r="A849" s="5"/>
      <c r="B849" s="6"/>
      <c r="C849" s="31" t="s">
        <v>293</v>
      </c>
      <c r="D849" s="32"/>
      <c r="E849" s="29">
        <f>+SUM(E843:E848)</f>
        <v>1.1815064273510498</v>
      </c>
    </row>
    <row r="850" spans="1:11" x14ac:dyDescent="0.25">
      <c r="A850" s="5"/>
      <c r="B850" s="6"/>
      <c r="C850" s="361" t="s">
        <v>294</v>
      </c>
      <c r="D850" s="25"/>
      <c r="E850" s="26">
        <v>10</v>
      </c>
    </row>
    <row r="851" spans="1:11" x14ac:dyDescent="0.25">
      <c r="A851" s="5"/>
      <c r="B851" s="6"/>
      <c r="C851" s="27" t="s">
        <v>295</v>
      </c>
      <c r="D851" s="28"/>
      <c r="E851" s="29">
        <f>+E849/E850</f>
        <v>0.11815064273510498</v>
      </c>
    </row>
    <row r="853" spans="1:11" ht="20.25" x14ac:dyDescent="0.25">
      <c r="A853" s="391" t="s">
        <v>279</v>
      </c>
      <c r="B853" s="391"/>
      <c r="C853" s="391"/>
      <c r="D853" s="391"/>
      <c r="E853" s="391"/>
    </row>
    <row r="854" spans="1:11" x14ac:dyDescent="0.25">
      <c r="A854" s="3"/>
      <c r="B854" s="3"/>
      <c r="C854" s="3"/>
      <c r="D854" s="3"/>
      <c r="E854" s="3"/>
    </row>
    <row r="855" spans="1:11" x14ac:dyDescent="0.25">
      <c r="A855" s="4"/>
      <c r="B855" s="4"/>
      <c r="C855" s="5"/>
      <c r="D855" s="6"/>
      <c r="E855" s="7"/>
    </row>
    <row r="856" spans="1:11" ht="15.75" x14ac:dyDescent="0.25">
      <c r="A856" s="392" t="s">
        <v>280</v>
      </c>
      <c r="B856" s="392"/>
      <c r="C856" s="392"/>
      <c r="D856" s="392"/>
      <c r="E856" s="392"/>
    </row>
    <row r="857" spans="1:11" ht="15.75" x14ac:dyDescent="0.25">
      <c r="A857" s="393" t="s">
        <v>281</v>
      </c>
      <c r="B857" s="393"/>
      <c r="C857" s="393"/>
      <c r="D857" s="393"/>
      <c r="E857" s="393"/>
    </row>
    <row r="858" spans="1:11" x14ac:dyDescent="0.25">
      <c r="A858" s="2"/>
      <c r="B858" s="8"/>
      <c r="C858" s="8"/>
      <c r="D858" s="2"/>
      <c r="E858" s="2"/>
    </row>
    <row r="859" spans="1:11" ht="15.75" thickBot="1" x14ac:dyDescent="0.3">
      <c r="A859" s="110" t="s">
        <v>282</v>
      </c>
      <c r="B859" s="111"/>
      <c r="C859" s="112"/>
      <c r="D859" s="110"/>
      <c r="E859" s="110"/>
    </row>
    <row r="860" spans="1:11" ht="44.25" customHeight="1" thickBot="1" x14ac:dyDescent="0.3">
      <c r="A860" s="545" t="s">
        <v>583</v>
      </c>
      <c r="B860" s="546"/>
      <c r="C860" s="546"/>
      <c r="D860" s="546"/>
      <c r="E860" s="547"/>
    </row>
    <row r="861" spans="1:11" ht="15.75" thickBot="1" x14ac:dyDescent="0.3">
      <c r="A861" s="363" t="s">
        <v>283</v>
      </c>
      <c r="B861" s="97"/>
      <c r="C861" s="362"/>
      <c r="D861" s="364"/>
      <c r="E861" s="365"/>
    </row>
    <row r="862" spans="1:11" ht="15.75" thickBot="1" x14ac:dyDescent="0.3">
      <c r="A862" s="557" t="s">
        <v>85</v>
      </c>
      <c r="B862" s="558"/>
      <c r="C862" s="558"/>
      <c r="D862" s="558"/>
      <c r="E862" s="559"/>
    </row>
    <row r="863" spans="1:11" ht="15.75" thickBot="1" x14ac:dyDescent="0.3">
      <c r="A863" s="256"/>
      <c r="B863" s="257"/>
      <c r="C863" s="257"/>
      <c r="D863" s="257"/>
      <c r="E863" s="258"/>
    </row>
    <row r="864" spans="1:11" ht="36" x14ac:dyDescent="0.25">
      <c r="A864" s="254" t="s">
        <v>285</v>
      </c>
      <c r="B864" s="254" t="s">
        <v>286</v>
      </c>
      <c r="C864" s="254" t="s">
        <v>287</v>
      </c>
      <c r="D864" s="254" t="s">
        <v>288</v>
      </c>
      <c r="E864" s="254" t="s">
        <v>289</v>
      </c>
      <c r="F864">
        <v>6.8654557907678706</v>
      </c>
      <c r="G864">
        <v>1.9636442398450311</v>
      </c>
      <c r="H864">
        <v>0.69067849523025904</v>
      </c>
      <c r="I864">
        <v>0.20999783021813931</v>
      </c>
      <c r="J864">
        <v>0.33875643638739</v>
      </c>
      <c r="K864">
        <v>7.0077124548392697E-2</v>
      </c>
    </row>
    <row r="865" spans="1:5" x14ac:dyDescent="0.25">
      <c r="A865" s="16"/>
      <c r="B865" s="16"/>
      <c r="C865" s="16" t="s">
        <v>290</v>
      </c>
      <c r="D865" s="16" t="s">
        <v>291</v>
      </c>
      <c r="E865" s="16" t="s">
        <v>292</v>
      </c>
    </row>
    <row r="866" spans="1:5" ht="25.5" x14ac:dyDescent="0.25">
      <c r="A866" s="38" t="str">
        <f>+'[1]CM.05-SERV.TER.'!$A$9</f>
        <v>Servicio por mantenimiento de  Equipos de computo.</v>
      </c>
      <c r="B866" s="33" t="str">
        <f>+'[1]CM.05-SERV.TER.'!$C$9</f>
        <v>servicio</v>
      </c>
      <c r="C866" s="34">
        <f t="shared" ref="C866:C871" si="34">E866/D866</f>
        <v>6.4428076114563353E-3</v>
      </c>
      <c r="D866" s="35">
        <f>+'[1]CM.05-SERV.TER.'!$D$9</f>
        <v>1065.5999999999999</v>
      </c>
      <c r="E866" s="36">
        <f>F864</f>
        <v>6.8654557907678706</v>
      </c>
    </row>
    <row r="867" spans="1:5" x14ac:dyDescent="0.25">
      <c r="A867" s="39" t="str">
        <f>+'[1]CM.05-SERV.TER.'!$A$10</f>
        <v>Servicio por  mantenimiento de Impresoras.</v>
      </c>
      <c r="B867" s="17" t="str">
        <f>+'[1]CM.05-SERV.TER.'!$C$10</f>
        <v>servicio</v>
      </c>
      <c r="C867" s="18">
        <f t="shared" si="34"/>
        <v>1.8593355173231998E-3</v>
      </c>
      <c r="D867" s="19">
        <f>+'[1]CM.05-SERV.TER.'!$D$10</f>
        <v>1056.0999999999999</v>
      </c>
      <c r="E867" s="20">
        <f>G864</f>
        <v>1.9636442398450311</v>
      </c>
    </row>
    <row r="868" spans="1:5" ht="25.5" x14ac:dyDescent="0.25">
      <c r="A868" s="39" t="str">
        <f>+'[1]CM.05-SERV.TER.'!$A$11</f>
        <v>Servicio por mantenimiento de Modulos  de trabajo</v>
      </c>
      <c r="B868" s="17" t="str">
        <f>+'[1]CM.05-SERV.TER.'!$C$11</f>
        <v>servicio</v>
      </c>
      <c r="C868" s="18">
        <f t="shared" si="34"/>
        <v>3.6629973229654281E-3</v>
      </c>
      <c r="D868" s="19">
        <f>+'[1]CM.05-SERV.TER.'!$D$11</f>
        <v>188.55555555555554</v>
      </c>
      <c r="E868" s="20">
        <f>H864</f>
        <v>0.69067849523025904</v>
      </c>
    </row>
    <row r="869" spans="1:5" x14ac:dyDescent="0.25">
      <c r="A869" s="39" t="str">
        <f>+'[1]CM.05-SERV.TER.'!$A$12</f>
        <v xml:space="preserve">Servicio por mantenimiento de escritorio </v>
      </c>
      <c r="B869" s="17" t="str">
        <f>+'[1]CM.05-SERV.TER.'!$C$12</f>
        <v>servicio</v>
      </c>
      <c r="C869" s="18">
        <f t="shared" si="34"/>
        <v>7.1772976739257978E-4</v>
      </c>
      <c r="D869" s="19">
        <f>+'[1]CM.05-SERV.TER.'!$D$12</f>
        <v>292.58620689655174</v>
      </c>
      <c r="E869" s="20">
        <f>I864</f>
        <v>0.20999783021813931</v>
      </c>
    </row>
    <row r="870" spans="1:5" x14ac:dyDescent="0.25">
      <c r="A870" s="39" t="str">
        <f>+'[1]CM.05-SERV.TER.'!$A$13</f>
        <v xml:space="preserve">Servicio por mantenimiento de sillon </v>
      </c>
      <c r="B870" s="17" t="str">
        <f>+'[1]CM.05-SERV.TER.'!$C$13</f>
        <v>servicio</v>
      </c>
      <c r="C870" s="18">
        <f t="shared" si="34"/>
        <v>5.5893813900099705E-4</v>
      </c>
      <c r="D870" s="19">
        <f>+'[1]CM.05-SERV.TER.'!$D$13</f>
        <v>606.07142857142856</v>
      </c>
      <c r="E870" s="20">
        <f>J864</f>
        <v>0.33875643638739</v>
      </c>
    </row>
    <row r="871" spans="1:5" x14ac:dyDescent="0.25">
      <c r="A871" s="40" t="str">
        <f>+'[1]CM.05-SERV.TER.'!$A$14</f>
        <v>Servicio por mantenimiento de armario</v>
      </c>
      <c r="B871" s="21" t="str">
        <f>+'[1]CM.05-SERV.TER.'!$C$14</f>
        <v>servicio</v>
      </c>
      <c r="C871" s="22">
        <f t="shared" si="34"/>
        <v>9.8281412153903734E-4</v>
      </c>
      <c r="D871" s="23">
        <f>+'[1]CM.05-SERV.TER.'!$D$14</f>
        <v>71.30252100840336</v>
      </c>
      <c r="E871" s="37">
        <f>K864</f>
        <v>7.0077124548392697E-2</v>
      </c>
    </row>
    <row r="872" spans="1:5" x14ac:dyDescent="0.25">
      <c r="A872" s="5"/>
      <c r="B872" s="6"/>
      <c r="C872" s="31" t="s">
        <v>293</v>
      </c>
      <c r="D872" s="32"/>
      <c r="E872" s="29">
        <f>+SUM(E866:E871)</f>
        <v>10.138609916997082</v>
      </c>
    </row>
    <row r="873" spans="1:5" x14ac:dyDescent="0.25">
      <c r="A873" s="5"/>
      <c r="B873" s="6"/>
      <c r="C873" s="361" t="s">
        <v>294</v>
      </c>
      <c r="D873" s="25"/>
      <c r="E873" s="26">
        <v>10</v>
      </c>
    </row>
    <row r="874" spans="1:5" ht="24.75" customHeight="1" x14ac:dyDescent="0.25">
      <c r="A874" s="5"/>
      <c r="B874" s="6"/>
      <c r="C874" s="27" t="s">
        <v>295</v>
      </c>
      <c r="D874" s="28"/>
      <c r="E874" s="29">
        <f>+E872/E873</f>
        <v>1.0138609916997081</v>
      </c>
    </row>
    <row r="875" spans="1:5" ht="24.75" customHeight="1" x14ac:dyDescent="0.25">
      <c r="A875" s="3"/>
      <c r="B875" s="3"/>
      <c r="C875" s="3"/>
      <c r="D875" s="3"/>
      <c r="E875" s="3"/>
    </row>
    <row r="876" spans="1:5" ht="24.75" customHeight="1" x14ac:dyDescent="0.25">
      <c r="A876" s="391" t="s">
        <v>279</v>
      </c>
      <c r="B876" s="391"/>
      <c r="C876" s="391"/>
      <c r="D876" s="391"/>
      <c r="E876" s="391"/>
    </row>
    <row r="877" spans="1:5" ht="24.75" customHeight="1" x14ac:dyDescent="0.25">
      <c r="A877" s="392" t="s">
        <v>280</v>
      </c>
      <c r="B877" s="392"/>
      <c r="C877" s="392"/>
      <c r="D877" s="392"/>
      <c r="E877" s="392"/>
    </row>
    <row r="878" spans="1:5" ht="24.75" customHeight="1" x14ac:dyDescent="0.25">
      <c r="A878" s="393" t="s">
        <v>281</v>
      </c>
      <c r="B878" s="393"/>
      <c r="C878" s="393"/>
      <c r="D878" s="393"/>
      <c r="E878" s="393"/>
    </row>
    <row r="879" spans="1:5" ht="24.75" customHeight="1" x14ac:dyDescent="0.25">
      <c r="A879" s="2"/>
      <c r="B879" s="8"/>
      <c r="C879" s="8"/>
      <c r="D879" s="2"/>
      <c r="E879" s="2"/>
    </row>
    <row r="880" spans="1:5" ht="24.75" customHeight="1" thickBot="1" x14ac:dyDescent="0.3">
      <c r="A880" s="110" t="s">
        <v>282</v>
      </c>
      <c r="B880" s="111"/>
      <c r="C880" s="112"/>
      <c r="D880" s="110"/>
      <c r="E880" s="110"/>
    </row>
    <row r="881" spans="1:11" ht="45.75" customHeight="1" thickBot="1" x14ac:dyDescent="0.3">
      <c r="A881" s="545" t="s">
        <v>584</v>
      </c>
      <c r="B881" s="546"/>
      <c r="C881" s="546"/>
      <c r="D881" s="546"/>
      <c r="E881" s="547"/>
    </row>
    <row r="882" spans="1:11" ht="24.75" customHeight="1" thickBot="1" x14ac:dyDescent="0.3">
      <c r="A882" s="363" t="s">
        <v>283</v>
      </c>
      <c r="B882" s="97"/>
      <c r="C882" s="362"/>
      <c r="D882" s="364"/>
      <c r="E882" s="365"/>
    </row>
    <row r="883" spans="1:11" ht="24.75" customHeight="1" thickBot="1" x14ac:dyDescent="0.3">
      <c r="A883" s="557" t="s">
        <v>85</v>
      </c>
      <c r="B883" s="558"/>
      <c r="C883" s="558"/>
      <c r="D883" s="558"/>
      <c r="E883" s="559"/>
    </row>
    <row r="884" spans="1:11" ht="24.75" customHeight="1" thickBot="1" x14ac:dyDescent="0.3">
      <c r="A884" s="256"/>
      <c r="B884" s="257"/>
      <c r="C884" s="257"/>
      <c r="D884" s="257"/>
      <c r="E884" s="258"/>
    </row>
    <row r="885" spans="1:11" ht="45" customHeight="1" x14ac:dyDescent="0.25">
      <c r="A885" s="254" t="s">
        <v>285</v>
      </c>
      <c r="B885" s="254" t="s">
        <v>286</v>
      </c>
      <c r="C885" s="254" t="s">
        <v>287</v>
      </c>
      <c r="D885" s="254" t="s">
        <v>288</v>
      </c>
      <c r="E885" s="254" t="s">
        <v>289</v>
      </c>
      <c r="F885">
        <v>2.3997889187606289</v>
      </c>
      <c r="G885">
        <v>0.88130011183349755</v>
      </c>
      <c r="H885">
        <v>0.26668169005789905</v>
      </c>
      <c r="I885">
        <v>8.9176134296059417E-2</v>
      </c>
      <c r="J885">
        <v>0.25533193206023974</v>
      </c>
      <c r="K885">
        <v>4.6075970828509935E-2</v>
      </c>
    </row>
    <row r="886" spans="1:11" ht="24.75" customHeight="1" x14ac:dyDescent="0.25">
      <c r="A886" s="16"/>
      <c r="B886" s="16"/>
      <c r="C886" s="16" t="s">
        <v>290</v>
      </c>
      <c r="D886" s="16" t="s">
        <v>291</v>
      </c>
      <c r="E886" s="16" t="s">
        <v>292</v>
      </c>
    </row>
    <row r="887" spans="1:11" ht="24.75" customHeight="1" x14ac:dyDescent="0.25">
      <c r="A887" s="38" t="str">
        <f>+'[1]CM.05-SERV.TER.'!$A$9</f>
        <v>Servicio por mantenimiento de  Equipos de computo.</v>
      </c>
      <c r="B887" s="33" t="str">
        <f>+'[1]CM.05-SERV.TER.'!$C$9</f>
        <v>servicio</v>
      </c>
      <c r="C887" s="34">
        <f t="shared" ref="C887:C892" si="35">E887/D887</f>
        <v>2.2520541655035933E-3</v>
      </c>
      <c r="D887" s="35">
        <f>+'[1]CM.05-SERV.TER.'!$D$9</f>
        <v>1065.5999999999999</v>
      </c>
      <c r="E887" s="36">
        <f>F885</f>
        <v>2.3997889187606289</v>
      </c>
    </row>
    <row r="888" spans="1:11" ht="24.75" customHeight="1" x14ac:dyDescent="0.25">
      <c r="A888" s="39" t="str">
        <f>+'[1]CM.05-SERV.TER.'!$A$10</f>
        <v>Servicio por  mantenimiento de Impresoras.</v>
      </c>
      <c r="B888" s="17" t="str">
        <f>+'[1]CM.05-SERV.TER.'!$C$10</f>
        <v>servicio</v>
      </c>
      <c r="C888" s="18">
        <f t="shared" si="35"/>
        <v>8.3448547659643749E-4</v>
      </c>
      <c r="D888" s="19">
        <f>+'[1]CM.05-SERV.TER.'!$D$10</f>
        <v>1056.0999999999999</v>
      </c>
      <c r="E888" s="20">
        <f>G885</f>
        <v>0.88130011183349755</v>
      </c>
    </row>
    <row r="889" spans="1:11" ht="24.75" customHeight="1" x14ac:dyDescent="0.25">
      <c r="A889" s="39" t="str">
        <f>+'[1]CM.05-SERV.TER.'!$A$11</f>
        <v>Servicio por mantenimiento de Modulos  de trabajo</v>
      </c>
      <c r="B889" s="17" t="str">
        <f>+'[1]CM.05-SERV.TER.'!$C$11</f>
        <v>servicio</v>
      </c>
      <c r="C889" s="18">
        <f t="shared" si="35"/>
        <v>1.4143401358403605E-3</v>
      </c>
      <c r="D889" s="19">
        <f>+'[1]CM.05-SERV.TER.'!$D$11</f>
        <v>188.55555555555554</v>
      </c>
      <c r="E889" s="20">
        <f>H885</f>
        <v>0.26668169005789905</v>
      </c>
    </row>
    <row r="890" spans="1:11" ht="24.75" customHeight="1" x14ac:dyDescent="0.25">
      <c r="A890" s="39" t="str">
        <f>+'[1]CM.05-SERV.TER.'!$A$12</f>
        <v xml:space="preserve">Servicio por mantenimiento de escritorio </v>
      </c>
      <c r="B890" s="17" t="str">
        <f>+'[1]CM.05-SERV.TER.'!$C$12</f>
        <v>servicio</v>
      </c>
      <c r="C890" s="18">
        <f t="shared" si="35"/>
        <v>3.0478584497180001E-4</v>
      </c>
      <c r="D890" s="19">
        <f>+'[1]CM.05-SERV.TER.'!$D$12</f>
        <v>292.58620689655174</v>
      </c>
      <c r="E890" s="20">
        <f>I885</f>
        <v>8.9176134296059417E-2</v>
      </c>
    </row>
    <row r="891" spans="1:11" ht="24.75" customHeight="1" x14ac:dyDescent="0.25">
      <c r="A891" s="39" t="str">
        <f>+'[1]CM.05-SERV.TER.'!$A$13</f>
        <v xml:space="preserve">Servicio por mantenimiento de sillon </v>
      </c>
      <c r="B891" s="17" t="str">
        <f>+'[1]CM.05-SERV.TER.'!$C$13</f>
        <v>servicio</v>
      </c>
      <c r="C891" s="18">
        <f t="shared" si="35"/>
        <v>4.2129016486073737E-4</v>
      </c>
      <c r="D891" s="19">
        <f>+'[1]CM.05-SERV.TER.'!$D$13</f>
        <v>606.07142857142856</v>
      </c>
      <c r="E891" s="20">
        <f>J885</f>
        <v>0.25533193206023974</v>
      </c>
    </row>
    <row r="892" spans="1:11" ht="24.75" customHeight="1" x14ac:dyDescent="0.25">
      <c r="A892" s="40" t="str">
        <f>+'[1]CM.05-SERV.TER.'!$A$14</f>
        <v>Servicio por mantenimiento de armario</v>
      </c>
      <c r="B892" s="21" t="str">
        <f>+'[1]CM.05-SERV.TER.'!$C$14</f>
        <v>servicio</v>
      </c>
      <c r="C892" s="22">
        <f t="shared" si="35"/>
        <v>6.4620395151357478E-4</v>
      </c>
      <c r="D892" s="23">
        <f>+'[1]CM.05-SERV.TER.'!$D$14</f>
        <v>71.30252100840336</v>
      </c>
      <c r="E892" s="37">
        <f>K885</f>
        <v>4.6075970828509935E-2</v>
      </c>
    </row>
    <row r="893" spans="1:11" ht="24.75" customHeight="1" x14ac:dyDescent="0.25">
      <c r="A893" s="5"/>
      <c r="B893" s="6"/>
      <c r="C893" s="31" t="s">
        <v>293</v>
      </c>
      <c r="D893" s="32"/>
      <c r="E893" s="29">
        <f>+SUM(E887:E892)</f>
        <v>3.9383547578368345</v>
      </c>
    </row>
    <row r="894" spans="1:11" ht="24.75" customHeight="1" x14ac:dyDescent="0.25">
      <c r="A894" s="5"/>
      <c r="B894" s="6"/>
      <c r="C894" s="361" t="s">
        <v>294</v>
      </c>
      <c r="D894" s="25"/>
      <c r="E894" s="26">
        <v>10</v>
      </c>
    </row>
    <row r="895" spans="1:11" ht="24.75" customHeight="1" x14ac:dyDescent="0.25">
      <c r="A895" s="5"/>
      <c r="B895" s="6"/>
      <c r="C895" s="27" t="s">
        <v>295</v>
      </c>
      <c r="D895" s="28"/>
      <c r="E895" s="29">
        <f>+E893/E894</f>
        <v>0.39383547578368344</v>
      </c>
    </row>
    <row r="896" spans="1:11" ht="24.75" customHeight="1" x14ac:dyDescent="0.25">
      <c r="A896" s="3"/>
      <c r="B896" s="3"/>
      <c r="C896" s="3"/>
      <c r="D896" s="3"/>
      <c r="E896" s="3"/>
    </row>
    <row r="897" spans="1:20" ht="24.75" customHeight="1" x14ac:dyDescent="0.25">
      <c r="A897" s="392" t="s">
        <v>280</v>
      </c>
      <c r="B897" s="392"/>
      <c r="C897" s="392"/>
      <c r="D897" s="392"/>
      <c r="E897" s="392"/>
    </row>
    <row r="898" spans="1:20" ht="24.75" customHeight="1" x14ac:dyDescent="0.25">
      <c r="A898" s="393" t="s">
        <v>281</v>
      </c>
      <c r="B898" s="393"/>
      <c r="C898" s="393"/>
      <c r="D898" s="393"/>
      <c r="E898" s="393"/>
    </row>
    <row r="899" spans="1:20" ht="24.75" customHeight="1" x14ac:dyDescent="0.25">
      <c r="A899" s="2"/>
      <c r="B899" s="8"/>
      <c r="C899" s="8"/>
      <c r="D899" s="2"/>
      <c r="E899" s="2"/>
    </row>
    <row r="900" spans="1:20" ht="15.75" thickBot="1" x14ac:dyDescent="0.3">
      <c r="A900" s="110" t="s">
        <v>282</v>
      </c>
      <c r="B900" s="111"/>
      <c r="C900" s="112"/>
      <c r="D900" s="138"/>
      <c r="E900" s="110"/>
      <c r="F900" s="113"/>
      <c r="G900" s="113"/>
      <c r="H900" s="113"/>
      <c r="I900" s="114"/>
      <c r="J900" s="115"/>
      <c r="K900" s="126"/>
      <c r="L900" s="126"/>
      <c r="M900" s="126"/>
      <c r="N900" s="126"/>
      <c r="O900" s="126"/>
      <c r="P900" s="126"/>
      <c r="Q900" s="126"/>
      <c r="R900" s="126"/>
      <c r="S900" s="126"/>
      <c r="T900" s="126"/>
    </row>
    <row r="901" spans="1:20" ht="51" customHeight="1" thickBot="1" x14ac:dyDescent="0.3">
      <c r="A901" s="545" t="s">
        <v>117</v>
      </c>
      <c r="B901" s="546"/>
      <c r="C901" s="546"/>
      <c r="D901" s="546"/>
      <c r="E901" s="547"/>
      <c r="F901" s="185"/>
      <c r="G901" s="185"/>
      <c r="H901" s="185"/>
      <c r="I901" s="185"/>
      <c r="J901" s="186"/>
      <c r="K901" s="126"/>
      <c r="L901" s="126"/>
      <c r="M901" s="126"/>
      <c r="N901" s="126"/>
      <c r="O901" s="126"/>
      <c r="P901" s="126"/>
      <c r="Q901" s="126"/>
      <c r="R901" s="126"/>
      <c r="S901" s="126"/>
      <c r="T901" s="126"/>
    </row>
    <row r="902" spans="1:20" x14ac:dyDescent="0.25">
      <c r="A902" s="259"/>
      <c r="B902" s="101"/>
      <c r="C902" s="109"/>
      <c r="D902" s="108"/>
      <c r="E902" s="260"/>
      <c r="F902" s="118"/>
      <c r="G902" s="118"/>
      <c r="H902" s="118"/>
      <c r="I902" s="118"/>
      <c r="J902" s="118"/>
      <c r="K902" s="126"/>
      <c r="L902" s="126"/>
      <c r="M902" s="126"/>
      <c r="N902" s="126"/>
      <c r="O902" s="126"/>
      <c r="P902" s="126"/>
      <c r="Q902" s="126"/>
      <c r="R902" s="126"/>
      <c r="S902" s="126"/>
      <c r="T902" s="126"/>
    </row>
    <row r="903" spans="1:20" ht="15.75" thickBot="1" x14ac:dyDescent="0.3">
      <c r="A903" s="255" t="s">
        <v>283</v>
      </c>
      <c r="B903" s="101"/>
      <c r="C903" s="102"/>
      <c r="D903" s="108"/>
      <c r="E903" s="131"/>
      <c r="F903" s="121"/>
      <c r="G903" s="122"/>
      <c r="H903" s="118"/>
      <c r="I903" s="123"/>
      <c r="J903" s="115"/>
      <c r="K903" s="126"/>
      <c r="L903" s="126"/>
      <c r="M903" s="126"/>
      <c r="N903" s="126"/>
      <c r="O903" s="126"/>
      <c r="P903" s="126"/>
      <c r="Q903" s="126"/>
      <c r="R903" s="126"/>
      <c r="S903" s="126"/>
      <c r="T903" s="126"/>
    </row>
    <row r="904" spans="1:20" ht="15.75" thickBot="1" x14ac:dyDescent="0.3">
      <c r="A904" s="557" t="s">
        <v>85</v>
      </c>
      <c r="B904" s="558"/>
      <c r="C904" s="558"/>
      <c r="D904" s="558"/>
      <c r="E904" s="559"/>
      <c r="F904" s="87"/>
      <c r="G904" s="87"/>
      <c r="H904" s="87"/>
      <c r="I904" s="87"/>
      <c r="J904" s="88"/>
      <c r="K904" s="126"/>
      <c r="L904" s="126"/>
      <c r="M904" s="126"/>
      <c r="N904" s="126"/>
      <c r="O904" s="126"/>
      <c r="P904" s="126"/>
      <c r="Q904" s="126"/>
      <c r="R904" s="126"/>
      <c r="S904" s="126"/>
      <c r="T904" s="126"/>
    </row>
    <row r="905" spans="1:20" ht="15.75" thickBot="1" x14ac:dyDescent="0.3">
      <c r="A905" s="256"/>
      <c r="B905" s="257"/>
      <c r="C905" s="257"/>
      <c r="D905" s="257"/>
      <c r="E905" s="258"/>
    </row>
    <row r="906" spans="1:20" ht="36" x14ac:dyDescent="0.25">
      <c r="A906" s="254" t="s">
        <v>285</v>
      </c>
      <c r="B906" s="254" t="s">
        <v>286</v>
      </c>
      <c r="C906" s="254" t="s">
        <v>287</v>
      </c>
      <c r="D906" s="254" t="s">
        <v>288</v>
      </c>
      <c r="E906" s="254" t="s">
        <v>289</v>
      </c>
      <c r="F906">
        <v>7.392423144527978</v>
      </c>
      <c r="G906">
        <v>3.0722755237820314</v>
      </c>
      <c r="H906">
        <v>0.39628592669535212</v>
      </c>
      <c r="I906">
        <v>0.42557780610003848</v>
      </c>
      <c r="J906">
        <v>1.7954753352254711</v>
      </c>
      <c r="K906">
        <v>0.2112323923794672</v>
      </c>
    </row>
    <row r="907" spans="1:20" x14ac:dyDescent="0.25">
      <c r="A907" s="16"/>
      <c r="B907" s="16"/>
      <c r="C907" s="16" t="s">
        <v>290</v>
      </c>
      <c r="D907" s="16" t="s">
        <v>291</v>
      </c>
      <c r="E907" s="16" t="s">
        <v>292</v>
      </c>
    </row>
    <row r="908" spans="1:20" ht="25.5" x14ac:dyDescent="0.25">
      <c r="A908" s="38" t="str">
        <f>+'[1]CM.05-SERV.TER.'!$A$9</f>
        <v>Servicio por mantenimiento de  Equipos de computo.</v>
      </c>
      <c r="B908" s="33" t="str">
        <f>+'[1]CM.05-SERV.TER.'!$C$9</f>
        <v>servicio</v>
      </c>
      <c r="C908" s="34">
        <f t="shared" ref="C908:C913" si="36">E908/D908</f>
        <v>6.9373340320270068E-3</v>
      </c>
      <c r="D908" s="35">
        <f>+'[1]CM.05-SERV.TER.'!$D$9</f>
        <v>1065.5999999999999</v>
      </c>
      <c r="E908" s="36">
        <f>F906</f>
        <v>7.392423144527978</v>
      </c>
    </row>
    <row r="909" spans="1:20" x14ac:dyDescent="0.25">
      <c r="A909" s="39" t="str">
        <f>+'[1]CM.05-SERV.TER.'!$A$10</f>
        <v>Servicio por  mantenimiento de Impresoras.</v>
      </c>
      <c r="B909" s="17" t="str">
        <f>+'[1]CM.05-SERV.TER.'!$C$10</f>
        <v>servicio</v>
      </c>
      <c r="C909" s="18">
        <f t="shared" si="36"/>
        <v>2.9090763410491729E-3</v>
      </c>
      <c r="D909" s="19">
        <f>+'[1]CM.05-SERV.TER.'!$D$10</f>
        <v>1056.0999999999999</v>
      </c>
      <c r="E909" s="20">
        <f>G906</f>
        <v>3.0722755237820314</v>
      </c>
    </row>
    <row r="910" spans="1:20" ht="25.5" x14ac:dyDescent="0.25">
      <c r="A910" s="39" t="str">
        <f>+'[1]CM.05-SERV.TER.'!$A$11</f>
        <v>Servicio por mantenimiento de Modulos  de trabajo</v>
      </c>
      <c r="B910" s="17" t="str">
        <f>+'[1]CM.05-SERV.TER.'!$C$11</f>
        <v>servicio</v>
      </c>
      <c r="C910" s="18">
        <f t="shared" si="36"/>
        <v>2.1016931881309188E-3</v>
      </c>
      <c r="D910" s="19">
        <f>+'[1]CM.05-SERV.TER.'!$D$11</f>
        <v>188.55555555555554</v>
      </c>
      <c r="E910" s="20">
        <f>H906</f>
        <v>0.39628592669535212</v>
      </c>
    </row>
    <row r="911" spans="1:20" x14ac:dyDescent="0.25">
      <c r="A911" s="39" t="str">
        <f>+'[1]CM.05-SERV.TER.'!$A$12</f>
        <v xml:space="preserve">Servicio por mantenimiento de escritorio </v>
      </c>
      <c r="B911" s="17" t="str">
        <f>+'[1]CM.05-SERV.TER.'!$C$12</f>
        <v>servicio</v>
      </c>
      <c r="C911" s="18">
        <f t="shared" si="36"/>
        <v>1.4545381705245864E-3</v>
      </c>
      <c r="D911" s="19">
        <f>+'[1]CM.05-SERV.TER.'!$D$12</f>
        <v>292.58620689655174</v>
      </c>
      <c r="E911" s="20">
        <f>I906</f>
        <v>0.42557780610003848</v>
      </c>
    </row>
    <row r="912" spans="1:20" x14ac:dyDescent="0.25">
      <c r="A912" s="39" t="str">
        <f>+'[1]CM.05-SERV.TER.'!$A$13</f>
        <v xml:space="preserve">Servicio por mantenimiento de sillon </v>
      </c>
      <c r="B912" s="17" t="str">
        <f>+'[1]CM.05-SERV.TER.'!$C$13</f>
        <v>servicio</v>
      </c>
      <c r="C912" s="18">
        <f t="shared" si="36"/>
        <v>2.9624814016684263E-3</v>
      </c>
      <c r="D912" s="19">
        <f>+'[1]CM.05-SERV.TER.'!$D$13</f>
        <v>606.07142857142856</v>
      </c>
      <c r="E912" s="20">
        <f>J906</f>
        <v>1.7954753352254711</v>
      </c>
    </row>
    <row r="913" spans="1:20" x14ac:dyDescent="0.25">
      <c r="A913" s="40" t="str">
        <f>+'[1]CM.05-SERV.TER.'!$A$14</f>
        <v>Servicio por mantenimiento de armario</v>
      </c>
      <c r="B913" s="21" t="str">
        <f>+'[1]CM.05-SERV.TER.'!$C$14</f>
        <v>servicio</v>
      </c>
      <c r="C913" s="22">
        <f t="shared" si="36"/>
        <v>2.9624814016684263E-3</v>
      </c>
      <c r="D913" s="23">
        <f>+'[1]CM.05-SERV.TER.'!$D$14</f>
        <v>71.30252100840336</v>
      </c>
      <c r="E913" s="37">
        <f>K906</f>
        <v>0.2112323923794672</v>
      </c>
    </row>
    <row r="914" spans="1:20" x14ac:dyDescent="0.25">
      <c r="A914" s="5"/>
      <c r="B914" s="6"/>
      <c r="C914" s="31" t="s">
        <v>293</v>
      </c>
      <c r="D914" s="32"/>
      <c r="E914" s="29">
        <f>+SUM(E908:E913)</f>
        <v>13.293270128710338</v>
      </c>
    </row>
    <row r="915" spans="1:20" x14ac:dyDescent="0.25">
      <c r="A915" s="5"/>
      <c r="B915" s="6"/>
      <c r="C915" s="24" t="s">
        <v>294</v>
      </c>
      <c r="D915" s="25"/>
      <c r="E915" s="26">
        <v>155</v>
      </c>
    </row>
    <row r="916" spans="1:20" x14ac:dyDescent="0.25">
      <c r="A916" s="5"/>
      <c r="B916" s="6"/>
      <c r="C916" s="27" t="s">
        <v>295</v>
      </c>
      <c r="D916" s="28"/>
      <c r="E916" s="29">
        <f>+E914/E915</f>
        <v>8.5763033088453788E-2</v>
      </c>
    </row>
    <row r="919" spans="1:20" ht="20.25" x14ac:dyDescent="0.25">
      <c r="A919" s="391" t="s">
        <v>279</v>
      </c>
      <c r="B919" s="391"/>
      <c r="C919" s="391"/>
      <c r="D919" s="391"/>
      <c r="E919" s="391"/>
    </row>
    <row r="920" spans="1:20" x14ac:dyDescent="0.25">
      <c r="A920" s="3"/>
      <c r="B920" s="3"/>
      <c r="C920" s="3"/>
      <c r="D920" s="3"/>
      <c r="E920" s="3"/>
    </row>
    <row r="921" spans="1:20" x14ac:dyDescent="0.25">
      <c r="A921" s="4"/>
      <c r="B921" s="4"/>
      <c r="C921" s="5"/>
      <c r="D921" s="6"/>
      <c r="E921" s="7"/>
    </row>
    <row r="922" spans="1:20" ht="15.75" x14ac:dyDescent="0.25">
      <c r="A922" s="392" t="s">
        <v>280</v>
      </c>
      <c r="B922" s="392"/>
      <c r="C922" s="392"/>
      <c r="D922" s="392"/>
      <c r="E922" s="392"/>
    </row>
    <row r="923" spans="1:20" ht="15.75" x14ac:dyDescent="0.25">
      <c r="A923" s="393" t="s">
        <v>281</v>
      </c>
      <c r="B923" s="393"/>
      <c r="C923" s="393"/>
      <c r="D923" s="393"/>
      <c r="E923" s="393"/>
    </row>
    <row r="924" spans="1:20" x14ac:dyDescent="0.25">
      <c r="A924" s="2"/>
      <c r="B924" s="8"/>
      <c r="C924" s="8"/>
      <c r="D924" s="2"/>
      <c r="E924" s="2"/>
    </row>
    <row r="925" spans="1:20" ht="15.75" thickBot="1" x14ac:dyDescent="0.3">
      <c r="A925" s="110" t="s">
        <v>282</v>
      </c>
      <c r="B925" s="111"/>
      <c r="C925" s="112"/>
      <c r="D925" s="138"/>
      <c r="E925" s="110"/>
      <c r="F925" s="113"/>
      <c r="G925" s="113"/>
      <c r="H925" s="113"/>
      <c r="I925" s="114"/>
      <c r="J925" s="115"/>
      <c r="K925" s="126"/>
      <c r="L925" s="126"/>
      <c r="M925" s="126"/>
      <c r="N925" s="126"/>
      <c r="O925" s="126"/>
      <c r="P925" s="126"/>
      <c r="Q925" s="126"/>
      <c r="R925" s="126"/>
      <c r="S925" s="126"/>
      <c r="T925" s="126"/>
    </row>
    <row r="926" spans="1:20" ht="39.75" customHeight="1" thickBot="1" x14ac:dyDescent="0.3">
      <c r="A926" s="545" t="s">
        <v>118</v>
      </c>
      <c r="B926" s="546"/>
      <c r="C926" s="546"/>
      <c r="D926" s="546"/>
      <c r="E926" s="547"/>
      <c r="F926" s="185"/>
      <c r="G926" s="185"/>
      <c r="H926" s="185"/>
      <c r="I926" s="185"/>
      <c r="J926" s="186"/>
      <c r="K926" s="126"/>
      <c r="L926" s="126"/>
      <c r="M926" s="126"/>
      <c r="N926" s="126"/>
      <c r="O926" s="126"/>
      <c r="P926" s="126"/>
      <c r="Q926" s="126"/>
      <c r="R926" s="126"/>
      <c r="S926" s="126"/>
      <c r="T926" s="126"/>
    </row>
    <row r="927" spans="1:20" x14ac:dyDescent="0.25">
      <c r="A927" s="259"/>
      <c r="B927" s="101"/>
      <c r="C927" s="109"/>
      <c r="D927" s="108"/>
      <c r="E927" s="260"/>
      <c r="F927" s="118"/>
      <c r="G927" s="118"/>
      <c r="H927" s="118"/>
      <c r="I927" s="118"/>
      <c r="J927" s="118"/>
      <c r="K927" s="126"/>
      <c r="L927" s="126"/>
      <c r="M927" s="126"/>
      <c r="N927" s="126"/>
      <c r="O927" s="126"/>
      <c r="P927" s="126"/>
      <c r="Q927" s="126"/>
      <c r="R927" s="126"/>
      <c r="S927" s="126"/>
      <c r="T927" s="126"/>
    </row>
    <row r="928" spans="1:20" ht="15.75" thickBot="1" x14ac:dyDescent="0.3">
      <c r="A928" s="255" t="s">
        <v>283</v>
      </c>
      <c r="B928" s="101"/>
      <c r="C928" s="102"/>
      <c r="D928" s="108"/>
      <c r="E928" s="131"/>
      <c r="F928" s="121"/>
      <c r="G928" s="122"/>
      <c r="H928" s="118"/>
      <c r="I928" s="123"/>
      <c r="J928" s="115"/>
      <c r="K928" s="126"/>
      <c r="L928" s="126"/>
      <c r="M928" s="126"/>
      <c r="N928" s="126"/>
      <c r="O928" s="126"/>
      <c r="P928" s="126"/>
      <c r="Q928" s="126"/>
      <c r="R928" s="126"/>
      <c r="S928" s="126"/>
      <c r="T928" s="126"/>
    </row>
    <row r="929" spans="1:20" ht="15.75" thickBot="1" x14ac:dyDescent="0.3">
      <c r="A929" s="120" t="s">
        <v>85</v>
      </c>
      <c r="B929" s="87"/>
      <c r="C929" s="87"/>
      <c r="D929" s="87"/>
      <c r="E929" s="88"/>
      <c r="F929" s="87"/>
      <c r="G929" s="87"/>
      <c r="H929" s="87"/>
      <c r="I929" s="87"/>
      <c r="J929" s="88"/>
      <c r="K929" s="126"/>
      <c r="L929" s="126"/>
      <c r="M929" s="126"/>
      <c r="N929" s="126"/>
      <c r="O929" s="126"/>
      <c r="P929" s="126"/>
      <c r="Q929" s="126"/>
      <c r="R929" s="126"/>
      <c r="S929" s="126"/>
      <c r="T929" s="126"/>
    </row>
    <row r="930" spans="1:20" ht="15.75" thickBot="1" x14ac:dyDescent="0.3">
      <c r="A930" s="256"/>
      <c r="B930" s="257"/>
      <c r="C930" s="257"/>
      <c r="D930" s="257"/>
      <c r="E930" s="258"/>
    </row>
    <row r="931" spans="1:20" ht="36" x14ac:dyDescent="0.25">
      <c r="A931" s="254" t="s">
        <v>285</v>
      </c>
      <c r="B931" s="254" t="s">
        <v>286</v>
      </c>
      <c r="C931" s="254" t="s">
        <v>287</v>
      </c>
      <c r="D931" s="254" t="s">
        <v>288</v>
      </c>
      <c r="E931" s="254" t="s">
        <v>289</v>
      </c>
      <c r="F931">
        <v>288.68604705695384</v>
      </c>
      <c r="G931">
        <v>119.97731448679116</v>
      </c>
      <c r="H931">
        <v>15.475604608303009</v>
      </c>
      <c r="I931">
        <v>16.619499744022793</v>
      </c>
      <c r="J931">
        <v>70.11620776851467</v>
      </c>
      <c r="K931">
        <v>8.2489656198252561</v>
      </c>
    </row>
    <row r="932" spans="1:20" ht="20.25" customHeight="1" x14ac:dyDescent="0.25">
      <c r="A932" s="16"/>
      <c r="B932" s="16"/>
      <c r="C932" s="16" t="s">
        <v>290</v>
      </c>
      <c r="D932" s="16" t="s">
        <v>291</v>
      </c>
      <c r="E932" s="16" t="s">
        <v>292</v>
      </c>
    </row>
    <row r="933" spans="1:20" ht="25.5" x14ac:dyDescent="0.25">
      <c r="A933" s="38" t="str">
        <f>+'[1]CM.05-SERV.TER.'!$A$9</f>
        <v>Servicio por mantenimiento de  Equipos de computo.</v>
      </c>
      <c r="B933" s="33" t="str">
        <f>+'[1]CM.05-SERV.TER.'!$C$9</f>
        <v>servicio</v>
      </c>
      <c r="C933" s="34">
        <f t="shared" ref="C933:C938" si="37">E933/D933</f>
        <v>0.27091408319909333</v>
      </c>
      <c r="D933" s="35">
        <f>+'[1]CM.05-SERV.TER.'!$D$9</f>
        <v>1065.5999999999999</v>
      </c>
      <c r="E933" s="36">
        <f>F931</f>
        <v>288.68604705695384</v>
      </c>
    </row>
    <row r="934" spans="1:20" x14ac:dyDescent="0.25">
      <c r="A934" s="39" t="str">
        <f>+'[1]CM.05-SERV.TER.'!$A$10</f>
        <v>Servicio por  mantenimiento de Impresoras.</v>
      </c>
      <c r="B934" s="17" t="str">
        <f>+'[1]CM.05-SERV.TER.'!$C$10</f>
        <v>servicio</v>
      </c>
      <c r="C934" s="18">
        <f t="shared" si="37"/>
        <v>0.11360412317658476</v>
      </c>
      <c r="D934" s="19">
        <f>+'[1]CM.05-SERV.TER.'!$D$10</f>
        <v>1056.0999999999999</v>
      </c>
      <c r="E934" s="20">
        <f>G931</f>
        <v>119.97731448679116</v>
      </c>
    </row>
    <row r="935" spans="1:20" ht="25.5" x14ac:dyDescent="0.25">
      <c r="A935" s="39" t="str">
        <f>+'[1]CM.05-SERV.TER.'!$A$11</f>
        <v>Servicio por mantenimiento de Modulos  de trabajo</v>
      </c>
      <c r="B935" s="17" t="str">
        <f>+'[1]CM.05-SERV.TER.'!$C$11</f>
        <v>servicio</v>
      </c>
      <c r="C935" s="18">
        <f t="shared" si="37"/>
        <v>8.2074508824235171E-2</v>
      </c>
      <c r="D935" s="19">
        <f>+'[1]CM.05-SERV.TER.'!$D$11</f>
        <v>188.55555555555554</v>
      </c>
      <c r="E935" s="20">
        <f>H931</f>
        <v>15.475604608303009</v>
      </c>
    </row>
    <row r="936" spans="1:20" ht="15.75" customHeight="1" x14ac:dyDescent="0.25">
      <c r="A936" s="39" t="str">
        <f>+'[1]CM.05-SERV.TER.'!$A$12</f>
        <v xml:space="preserve">Servicio por mantenimiento de escritorio </v>
      </c>
      <c r="B936" s="17" t="str">
        <f>+'[1]CM.05-SERV.TER.'!$C$12</f>
        <v>servicio</v>
      </c>
      <c r="C936" s="18">
        <f t="shared" si="37"/>
        <v>5.6802061588292395E-2</v>
      </c>
      <c r="D936" s="19">
        <f>+'[1]CM.05-SERV.TER.'!$D$12</f>
        <v>292.58620689655174</v>
      </c>
      <c r="E936" s="20">
        <f>I931</f>
        <v>16.619499744022793</v>
      </c>
    </row>
    <row r="937" spans="1:20" x14ac:dyDescent="0.25">
      <c r="A937" s="39" t="str">
        <f>+'[1]CM.05-SERV.TER.'!$A$13</f>
        <v xml:space="preserve">Servicio por mantenimiento de sillon </v>
      </c>
      <c r="B937" s="17" t="str">
        <f>+'[1]CM.05-SERV.TER.'!$C$13</f>
        <v>servicio</v>
      </c>
      <c r="C937" s="18">
        <f t="shared" si="37"/>
        <v>0.11568967693096116</v>
      </c>
      <c r="D937" s="19">
        <f>+'[1]CM.05-SERV.TER.'!$D$13</f>
        <v>606.07142857142856</v>
      </c>
      <c r="E937" s="20">
        <f>J931</f>
        <v>70.11620776851467</v>
      </c>
    </row>
    <row r="938" spans="1:20" x14ac:dyDescent="0.25">
      <c r="A938" s="40" t="str">
        <f>+'[1]CM.05-SERV.TER.'!$A$14</f>
        <v>Servicio por mantenimiento de armario</v>
      </c>
      <c r="B938" s="21" t="str">
        <f>+'[1]CM.05-SERV.TER.'!$C$14</f>
        <v>servicio</v>
      </c>
      <c r="C938" s="22">
        <f t="shared" si="37"/>
        <v>0.11568967693096116</v>
      </c>
      <c r="D938" s="23">
        <f>+'[1]CM.05-SERV.TER.'!$D$14</f>
        <v>71.30252100840336</v>
      </c>
      <c r="E938" s="37">
        <f>K931</f>
        <v>8.2489656198252561</v>
      </c>
    </row>
    <row r="939" spans="1:20" x14ac:dyDescent="0.25">
      <c r="A939" s="5"/>
      <c r="B939" s="6"/>
      <c r="C939" s="31" t="s">
        <v>293</v>
      </c>
      <c r="D939" s="32"/>
      <c r="E939" s="29">
        <f>+SUM(E933:E938)</f>
        <v>519.12363928441073</v>
      </c>
    </row>
    <row r="940" spans="1:20" x14ac:dyDescent="0.25">
      <c r="A940" s="5"/>
      <c r="B940" s="6"/>
      <c r="C940" s="24" t="s">
        <v>294</v>
      </c>
      <c r="D940" s="25"/>
      <c r="E940" s="26">
        <v>6053</v>
      </c>
    </row>
    <row r="941" spans="1:20" x14ac:dyDescent="0.25">
      <c r="A941" s="5"/>
      <c r="B941" s="6"/>
      <c r="C941" s="27" t="s">
        <v>295</v>
      </c>
      <c r="D941" s="28"/>
      <c r="E941" s="29">
        <f>+E939/E940</f>
        <v>8.5763033088453774E-2</v>
      </c>
    </row>
    <row r="944" spans="1:20" ht="20.25" x14ac:dyDescent="0.25">
      <c r="A944" s="391" t="s">
        <v>279</v>
      </c>
      <c r="B944" s="391"/>
      <c r="C944" s="391"/>
      <c r="D944" s="391"/>
      <c r="E944" s="391"/>
    </row>
    <row r="945" spans="1:20" x14ac:dyDescent="0.25">
      <c r="A945" s="3"/>
      <c r="B945" s="3"/>
      <c r="C945" s="3"/>
      <c r="D945" s="3"/>
      <c r="E945" s="3"/>
    </row>
    <row r="946" spans="1:20" x14ac:dyDescent="0.25">
      <c r="A946" s="4"/>
      <c r="B946" s="4"/>
      <c r="C946" s="5"/>
      <c r="D946" s="6"/>
      <c r="E946" s="7"/>
    </row>
    <row r="947" spans="1:20" ht="15.75" x14ac:dyDescent="0.25">
      <c r="A947" s="392" t="s">
        <v>280</v>
      </c>
      <c r="B947" s="392"/>
      <c r="C947" s="392"/>
      <c r="D947" s="392"/>
      <c r="E947" s="392"/>
    </row>
    <row r="948" spans="1:20" ht="15.75" x14ac:dyDescent="0.25">
      <c r="A948" s="393" t="s">
        <v>281</v>
      </c>
      <c r="B948" s="393"/>
      <c r="C948" s="393"/>
      <c r="D948" s="393"/>
      <c r="E948" s="393"/>
    </row>
    <row r="949" spans="1:20" x14ac:dyDescent="0.25">
      <c r="A949" s="2"/>
      <c r="B949" s="8"/>
      <c r="C949" s="8"/>
      <c r="D949" s="2"/>
      <c r="E949" s="2"/>
    </row>
    <row r="950" spans="1:20" ht="15.75" thickBot="1" x14ac:dyDescent="0.3">
      <c r="A950" s="110" t="s">
        <v>282</v>
      </c>
      <c r="B950" s="111"/>
      <c r="C950" s="112"/>
      <c r="D950" s="138"/>
      <c r="E950" s="110"/>
      <c r="F950" s="113"/>
      <c r="G950" s="113"/>
      <c r="H950" s="113"/>
      <c r="I950" s="114"/>
      <c r="J950" s="115"/>
      <c r="K950" s="126"/>
      <c r="L950" s="126"/>
      <c r="M950" s="126"/>
      <c r="N950" s="126"/>
      <c r="O950" s="126"/>
      <c r="P950" s="126"/>
      <c r="Q950" s="126"/>
      <c r="R950" s="126"/>
      <c r="S950" s="126"/>
      <c r="T950" s="126"/>
    </row>
    <row r="951" spans="1:20" ht="48" customHeight="1" thickBot="1" x14ac:dyDescent="0.3">
      <c r="A951" s="545" t="s">
        <v>119</v>
      </c>
      <c r="B951" s="546"/>
      <c r="C951" s="546"/>
      <c r="D951" s="546"/>
      <c r="E951" s="547"/>
      <c r="F951" s="185"/>
      <c r="G951" s="185"/>
      <c r="H951" s="185"/>
      <c r="I951" s="185"/>
      <c r="J951" s="186"/>
      <c r="K951" s="126"/>
      <c r="L951" s="126"/>
      <c r="M951" s="126"/>
      <c r="N951" s="126"/>
      <c r="O951" s="126"/>
      <c r="P951" s="126"/>
      <c r="Q951" s="126"/>
      <c r="R951" s="126"/>
      <c r="S951" s="126"/>
      <c r="T951" s="126"/>
    </row>
    <row r="952" spans="1:20" x14ac:dyDescent="0.25">
      <c r="A952" s="259"/>
      <c r="B952" s="101"/>
      <c r="C952" s="109"/>
      <c r="D952" s="108"/>
      <c r="E952" s="260"/>
      <c r="F952" s="118"/>
      <c r="G952" s="118"/>
      <c r="H952" s="118"/>
      <c r="I952" s="118"/>
      <c r="J952" s="118"/>
      <c r="K952" s="126"/>
      <c r="L952" s="126"/>
      <c r="M952" s="126"/>
      <c r="N952" s="126"/>
      <c r="O952" s="126"/>
      <c r="P952" s="126"/>
      <c r="Q952" s="126"/>
      <c r="R952" s="126"/>
      <c r="S952" s="126"/>
      <c r="T952" s="126"/>
    </row>
    <row r="953" spans="1:20" ht="15.75" thickBot="1" x14ac:dyDescent="0.3">
      <c r="A953" s="255" t="s">
        <v>283</v>
      </c>
      <c r="B953" s="101"/>
      <c r="C953" s="102"/>
      <c r="D953" s="108"/>
      <c r="E953" s="131"/>
      <c r="F953" s="121"/>
      <c r="G953" s="122"/>
      <c r="H953" s="118"/>
      <c r="I953" s="123"/>
      <c r="J953" s="115"/>
      <c r="K953" s="126"/>
      <c r="L953" s="126"/>
      <c r="M953" s="126"/>
      <c r="N953" s="126"/>
      <c r="O953" s="126"/>
      <c r="P953" s="126"/>
      <c r="Q953" s="126"/>
      <c r="R953" s="126"/>
      <c r="S953" s="126"/>
      <c r="T953" s="126"/>
    </row>
    <row r="954" spans="1:20" ht="15.75" thickBot="1" x14ac:dyDescent="0.3">
      <c r="A954" s="557" t="s">
        <v>85</v>
      </c>
      <c r="B954" s="558"/>
      <c r="C954" s="558"/>
      <c r="D954" s="558"/>
      <c r="E954" s="559"/>
      <c r="F954" s="87"/>
      <c r="G954" s="87"/>
      <c r="H954" s="87"/>
      <c r="I954" s="87"/>
      <c r="J954" s="88"/>
      <c r="K954" s="126"/>
      <c r="L954" s="126"/>
      <c r="M954" s="126"/>
      <c r="N954" s="126"/>
      <c r="O954" s="126"/>
      <c r="P954" s="126"/>
      <c r="Q954" s="126"/>
      <c r="R954" s="126"/>
      <c r="S954" s="126"/>
      <c r="T954" s="126"/>
    </row>
    <row r="955" spans="1:20" ht="15.75" thickBot="1" x14ac:dyDescent="0.3">
      <c r="A955" s="256"/>
      <c r="B955" s="257"/>
      <c r="C955" s="257"/>
      <c r="D955" s="257"/>
      <c r="E955" s="258"/>
    </row>
    <row r="956" spans="1:20" ht="36" x14ac:dyDescent="0.25">
      <c r="A956" s="254" t="s">
        <v>285</v>
      </c>
      <c r="B956" s="254" t="s">
        <v>286</v>
      </c>
      <c r="C956" s="254" t="s">
        <v>287</v>
      </c>
      <c r="D956" s="254" t="s">
        <v>288</v>
      </c>
      <c r="E956" s="254" t="s">
        <v>289</v>
      </c>
      <c r="F956">
        <v>0.57231663054410142</v>
      </c>
      <c r="G956">
        <v>0.23785358893796366</v>
      </c>
      <c r="H956">
        <v>3.0680200776414361E-2</v>
      </c>
      <c r="I956">
        <v>3.2947959181938456E-2</v>
      </c>
      <c r="J956">
        <v>0.13900454208197194</v>
      </c>
      <c r="K956">
        <v>1.6353475539055525E-2</v>
      </c>
    </row>
    <row r="957" spans="1:20" x14ac:dyDescent="0.25">
      <c r="A957" s="16"/>
      <c r="B957" s="16"/>
      <c r="C957" s="16" t="s">
        <v>290</v>
      </c>
      <c r="D957" s="16" t="s">
        <v>291</v>
      </c>
      <c r="E957" s="16" t="s">
        <v>292</v>
      </c>
    </row>
    <row r="958" spans="1:20" ht="25.5" x14ac:dyDescent="0.25">
      <c r="A958" s="38" t="str">
        <f>+'[1]CM.05-SERV.TER.'!$A$9</f>
        <v>Servicio por mantenimiento de  Equipos de computo.</v>
      </c>
      <c r="B958" s="33" t="str">
        <f>+'[1]CM.05-SERV.TER.'!$C$9</f>
        <v>servicio</v>
      </c>
      <c r="C958" s="34">
        <f t="shared" ref="C958:C963" si="38">E958/D958</f>
        <v>5.3708392506015526E-4</v>
      </c>
      <c r="D958" s="35">
        <f>+'[1]CM.05-SERV.TER.'!$D$9</f>
        <v>1065.5999999999999</v>
      </c>
      <c r="E958" s="36">
        <f>F956</f>
        <v>0.57231663054410142</v>
      </c>
    </row>
    <row r="959" spans="1:20" x14ac:dyDescent="0.25">
      <c r="A959" s="39" t="str">
        <f>+'[1]CM.05-SERV.TER.'!$A$10</f>
        <v>Servicio por  mantenimiento de Impresoras.</v>
      </c>
      <c r="B959" s="17" t="str">
        <f>+'[1]CM.05-SERV.TER.'!$C$10</f>
        <v>servicio</v>
      </c>
      <c r="C959" s="18">
        <f t="shared" si="38"/>
        <v>2.2521881350058109E-4</v>
      </c>
      <c r="D959" s="19">
        <f>+'[1]CM.05-SERV.TER.'!$D$10</f>
        <v>1056.0999999999999</v>
      </c>
      <c r="E959" s="20">
        <f>G956</f>
        <v>0.23785358893796366</v>
      </c>
    </row>
    <row r="960" spans="1:20" ht="25.5" x14ac:dyDescent="0.25">
      <c r="A960" s="39" t="str">
        <f>+'[1]CM.05-SERV.TER.'!$A$11</f>
        <v>Servicio por mantenimiento de Modulos  de trabajo</v>
      </c>
      <c r="B960" s="17" t="str">
        <f>+'[1]CM.05-SERV.TER.'!$C$11</f>
        <v>servicio</v>
      </c>
      <c r="C960" s="18">
        <f t="shared" si="38"/>
        <v>1.6271173069400664E-4</v>
      </c>
      <c r="D960" s="19">
        <f>+'[1]CM.05-SERV.TER.'!$D$11</f>
        <v>188.55555555555554</v>
      </c>
      <c r="E960" s="20">
        <f>H956</f>
        <v>3.0680200776414361E-2</v>
      </c>
    </row>
    <row r="961" spans="1:20" x14ac:dyDescent="0.25">
      <c r="A961" s="39" t="str">
        <f>+'[1]CM.05-SERV.TER.'!$A$12</f>
        <v xml:space="preserve">Servicio por mantenimiento de escritorio </v>
      </c>
      <c r="B961" s="17" t="str">
        <f>+'[1]CM.05-SERV.TER.'!$C$12</f>
        <v>servicio</v>
      </c>
      <c r="C961" s="18">
        <f t="shared" si="38"/>
        <v>1.1260940675029053E-4</v>
      </c>
      <c r="D961" s="19">
        <f>+'[1]CM.05-SERV.TER.'!$D$12</f>
        <v>292.58620689655174</v>
      </c>
      <c r="E961" s="20">
        <f>I956</f>
        <v>3.2947959181938456E-2</v>
      </c>
    </row>
    <row r="962" spans="1:20" x14ac:dyDescent="0.25">
      <c r="A962" s="39" t="str">
        <f>+'[1]CM.05-SERV.TER.'!$A$13</f>
        <v xml:space="preserve">Servicio por mantenimiento de sillon </v>
      </c>
      <c r="B962" s="17" t="str">
        <f>+'[1]CM.05-SERV.TER.'!$C$13</f>
        <v>servicio</v>
      </c>
      <c r="C962" s="18">
        <f t="shared" si="38"/>
        <v>2.2935339883884586E-4</v>
      </c>
      <c r="D962" s="19">
        <f>+'[1]CM.05-SERV.TER.'!$D$13</f>
        <v>606.07142857142856</v>
      </c>
      <c r="E962" s="20">
        <f>J956</f>
        <v>0.13900454208197194</v>
      </c>
    </row>
    <row r="963" spans="1:20" x14ac:dyDescent="0.25">
      <c r="A963" s="40" t="str">
        <f>+'[1]CM.05-SERV.TER.'!$A$14</f>
        <v>Servicio por mantenimiento de armario</v>
      </c>
      <c r="B963" s="21" t="str">
        <f>+'[1]CM.05-SERV.TER.'!$C$14</f>
        <v>servicio</v>
      </c>
      <c r="C963" s="22">
        <f t="shared" si="38"/>
        <v>2.2935339883884591E-4</v>
      </c>
      <c r="D963" s="23">
        <f>+'[1]CM.05-SERV.TER.'!$D$14</f>
        <v>71.30252100840336</v>
      </c>
      <c r="E963" s="37">
        <f>K956</f>
        <v>1.6353475539055525E-2</v>
      </c>
    </row>
    <row r="964" spans="1:20" x14ac:dyDescent="0.25">
      <c r="A964" s="5"/>
      <c r="B964" s="6"/>
      <c r="C964" s="31" t="s">
        <v>293</v>
      </c>
      <c r="D964" s="32"/>
      <c r="E964" s="29">
        <f>+SUM(E958:E963)</f>
        <v>1.0291563970614452</v>
      </c>
    </row>
    <row r="965" spans="1:20" x14ac:dyDescent="0.25">
      <c r="A965" s="5"/>
      <c r="B965" s="6"/>
      <c r="C965" s="24" t="s">
        <v>294</v>
      </c>
      <c r="D965" s="25"/>
      <c r="E965" s="26">
        <v>12</v>
      </c>
    </row>
    <row r="966" spans="1:20" x14ac:dyDescent="0.25">
      <c r="A966" s="5"/>
      <c r="B966" s="6"/>
      <c r="C966" s="27" t="s">
        <v>295</v>
      </c>
      <c r="D966" s="28"/>
      <c r="E966" s="29">
        <f>+E964/E965</f>
        <v>8.5763033088453774E-2</v>
      </c>
    </row>
    <row r="970" spans="1:20" ht="20.25" x14ac:dyDescent="0.25">
      <c r="A970" s="391" t="s">
        <v>279</v>
      </c>
      <c r="B970" s="391"/>
      <c r="C970" s="391"/>
      <c r="D970" s="391"/>
      <c r="E970" s="391"/>
    </row>
    <row r="971" spans="1:20" x14ac:dyDescent="0.25">
      <c r="A971" s="3"/>
      <c r="B971" s="3"/>
      <c r="C971" s="3"/>
      <c r="D971" s="3"/>
      <c r="E971" s="3"/>
    </row>
    <row r="972" spans="1:20" x14ac:dyDescent="0.25">
      <c r="A972" s="4"/>
      <c r="B972" s="4"/>
      <c r="C972" s="5"/>
      <c r="D972" s="6"/>
      <c r="E972" s="7"/>
    </row>
    <row r="973" spans="1:20" ht="15.75" x14ac:dyDescent="0.25">
      <c r="A973" s="392" t="s">
        <v>280</v>
      </c>
      <c r="B973" s="392"/>
      <c r="C973" s="392"/>
      <c r="D973" s="392"/>
      <c r="E973" s="392"/>
    </row>
    <row r="974" spans="1:20" ht="15.75" x14ac:dyDescent="0.25">
      <c r="A974" s="393" t="s">
        <v>281</v>
      </c>
      <c r="B974" s="393"/>
      <c r="C974" s="393"/>
      <c r="D974" s="393"/>
      <c r="E974" s="393"/>
    </row>
    <row r="975" spans="1:20" x14ac:dyDescent="0.25">
      <c r="A975" s="2"/>
      <c r="B975" s="8"/>
      <c r="C975" s="8"/>
      <c r="D975" s="2"/>
      <c r="E975" s="2"/>
    </row>
    <row r="976" spans="1:20" s="41" customFormat="1" ht="13.5" thickBot="1" x14ac:dyDescent="0.25">
      <c r="A976" s="110" t="s">
        <v>282</v>
      </c>
      <c r="B976" s="111"/>
      <c r="C976" s="112"/>
      <c r="D976" s="110"/>
      <c r="E976" s="110"/>
      <c r="F976" s="113"/>
      <c r="G976" s="113"/>
      <c r="H976" s="113"/>
      <c r="I976" s="114"/>
      <c r="J976" s="115"/>
      <c r="K976" s="99"/>
      <c r="L976" s="99"/>
      <c r="M976" s="99"/>
      <c r="N976" s="99"/>
      <c r="O976" s="99"/>
      <c r="P976" s="99"/>
      <c r="Q976" s="99"/>
      <c r="R976" s="99"/>
      <c r="S976" s="99"/>
      <c r="T976" s="99"/>
    </row>
    <row r="977" spans="1:20" ht="45" customHeight="1" thickBot="1" x14ac:dyDescent="0.3">
      <c r="A977" s="545" t="s">
        <v>120</v>
      </c>
      <c r="B977" s="546"/>
      <c r="C977" s="546"/>
      <c r="D977" s="546"/>
      <c r="E977" s="547"/>
      <c r="F977" s="185"/>
      <c r="G977" s="185"/>
      <c r="H977" s="185"/>
      <c r="I977" s="185"/>
      <c r="J977" s="186"/>
      <c r="K977" s="126"/>
      <c r="L977" s="126"/>
      <c r="M977" s="126"/>
      <c r="N977" s="126"/>
      <c r="O977" s="126"/>
      <c r="P977" s="126"/>
      <c r="Q977" s="126"/>
      <c r="R977" s="126"/>
      <c r="S977" s="126"/>
      <c r="T977" s="126"/>
    </row>
    <row r="978" spans="1:20" s="41" customFormat="1" ht="12.75" x14ac:dyDescent="0.2">
      <c r="A978" s="255"/>
      <c r="B978" s="101"/>
      <c r="C978" s="102"/>
      <c r="D978" s="100"/>
      <c r="E978" s="131"/>
      <c r="F978" s="118"/>
      <c r="G978" s="118"/>
      <c r="H978" s="118"/>
      <c r="I978" s="123"/>
      <c r="J978" s="115"/>
      <c r="K978" s="99"/>
      <c r="L978" s="99"/>
      <c r="M978" s="99"/>
      <c r="N978" s="99"/>
      <c r="O978" s="99"/>
      <c r="P978" s="99"/>
      <c r="Q978" s="99"/>
      <c r="R978" s="99"/>
      <c r="S978" s="99"/>
      <c r="T978" s="99"/>
    </row>
    <row r="979" spans="1:20" s="41" customFormat="1" ht="13.5" thickBot="1" x14ac:dyDescent="0.25">
      <c r="A979" s="255" t="s">
        <v>283</v>
      </c>
      <c r="B979" s="101"/>
      <c r="C979" s="102"/>
      <c r="D979" s="100"/>
      <c r="E979" s="131"/>
      <c r="F979" s="121"/>
      <c r="G979" s="122"/>
      <c r="H979" s="118"/>
      <c r="I979" s="123"/>
      <c r="J979" s="115"/>
      <c r="K979" s="99"/>
      <c r="L979" s="99"/>
      <c r="M979" s="99"/>
      <c r="N979" s="99"/>
      <c r="O979" s="99"/>
      <c r="P979" s="99"/>
      <c r="Q979" s="99"/>
      <c r="R979" s="99"/>
      <c r="S979" s="99"/>
      <c r="T979" s="99"/>
    </row>
    <row r="980" spans="1:20" s="41" customFormat="1" ht="15.75" customHeight="1" thickBot="1" x14ac:dyDescent="0.25">
      <c r="A980" s="622" t="s">
        <v>85</v>
      </c>
      <c r="B980" s="623"/>
      <c r="C980" s="623"/>
      <c r="D980" s="623"/>
      <c r="E980" s="624"/>
      <c r="F980" s="211"/>
      <c r="G980" s="211"/>
      <c r="H980" s="211"/>
      <c r="I980" s="211"/>
      <c r="J980" s="212"/>
      <c r="K980" s="99"/>
      <c r="L980" s="99"/>
      <c r="M980" s="99"/>
      <c r="N980" s="99"/>
      <c r="O980" s="99"/>
      <c r="P980" s="99"/>
      <c r="Q980" s="99"/>
      <c r="R980" s="99"/>
      <c r="S980" s="99"/>
      <c r="T980" s="99"/>
    </row>
    <row r="981" spans="1:20" ht="15.75" thickBot="1" x14ac:dyDescent="0.3">
      <c r="A981" s="256"/>
      <c r="B981" s="257"/>
      <c r="C981" s="257"/>
      <c r="D981" s="257"/>
      <c r="E981" s="258"/>
    </row>
    <row r="982" spans="1:20" ht="36" x14ac:dyDescent="0.25">
      <c r="A982" s="254" t="s">
        <v>285</v>
      </c>
      <c r="B982" s="254" t="s">
        <v>286</v>
      </c>
      <c r="C982" s="254" t="s">
        <v>287</v>
      </c>
      <c r="D982" s="254" t="s">
        <v>288</v>
      </c>
      <c r="E982" s="254" t="s">
        <v>289</v>
      </c>
      <c r="F982">
        <v>1.7163639476919677</v>
      </c>
      <c r="G982">
        <v>0.49091105996125778</v>
      </c>
      <c r="H982">
        <v>0.17266962380756476</v>
      </c>
      <c r="I982">
        <v>5.2499457554534827E-2</v>
      </c>
      <c r="J982">
        <v>8.4689109096847501E-2</v>
      </c>
      <c r="K982">
        <v>1.7519281137098174E-2</v>
      </c>
    </row>
    <row r="983" spans="1:20" x14ac:dyDescent="0.25">
      <c r="A983" s="16"/>
      <c r="B983" s="16"/>
      <c r="C983" s="16" t="s">
        <v>290</v>
      </c>
      <c r="D983" s="16" t="s">
        <v>291</v>
      </c>
      <c r="E983" s="16" t="s">
        <v>292</v>
      </c>
    </row>
    <row r="984" spans="1:20" ht="25.5" x14ac:dyDescent="0.25">
      <c r="A984" s="38" t="str">
        <f>+'[1]CM.05-SERV.TER.'!$A$9</f>
        <v>Servicio por mantenimiento de  Equipos de computo.</v>
      </c>
      <c r="B984" s="33" t="str">
        <f>+'[1]CM.05-SERV.TER.'!$C$9</f>
        <v>servicio</v>
      </c>
      <c r="C984" s="34">
        <f t="shared" ref="C984:C989" si="39">E984/D984</f>
        <v>1.6107019028640838E-3</v>
      </c>
      <c r="D984" s="35">
        <f>+'[1]CM.05-SERV.TER.'!$D$9</f>
        <v>1065.5999999999999</v>
      </c>
      <c r="E984" s="36">
        <f>F982</f>
        <v>1.7163639476919677</v>
      </c>
    </row>
    <row r="985" spans="1:20" x14ac:dyDescent="0.25">
      <c r="A985" s="39" t="str">
        <f>+'[1]CM.05-SERV.TER.'!$A$10</f>
        <v>Servicio por  mantenimiento de Impresoras.</v>
      </c>
      <c r="B985" s="17" t="str">
        <f>+'[1]CM.05-SERV.TER.'!$C$10</f>
        <v>servicio</v>
      </c>
      <c r="C985" s="18">
        <f t="shared" si="39"/>
        <v>4.6483387933079996E-4</v>
      </c>
      <c r="D985" s="19">
        <f>+'[1]CM.05-SERV.TER.'!$D$10</f>
        <v>1056.0999999999999</v>
      </c>
      <c r="E985" s="20">
        <f>G982</f>
        <v>0.49091105996125778</v>
      </c>
    </row>
    <row r="986" spans="1:20" ht="25.5" x14ac:dyDescent="0.25">
      <c r="A986" s="39" t="str">
        <f>+'[1]CM.05-SERV.TER.'!$A$11</f>
        <v>Servicio por mantenimiento de Modulos  de trabajo</v>
      </c>
      <c r="B986" s="17" t="str">
        <f>+'[1]CM.05-SERV.TER.'!$C$11</f>
        <v>servicio</v>
      </c>
      <c r="C986" s="18">
        <f t="shared" si="39"/>
        <v>9.1574933074135704E-4</v>
      </c>
      <c r="D986" s="19">
        <f>+'[1]CM.05-SERV.TER.'!$D$11</f>
        <v>188.55555555555554</v>
      </c>
      <c r="E986" s="20">
        <f>H982</f>
        <v>0.17266962380756476</v>
      </c>
    </row>
    <row r="987" spans="1:20" x14ac:dyDescent="0.25">
      <c r="A987" s="39" t="str">
        <f>+'[1]CM.05-SERV.TER.'!$A$12</f>
        <v xml:space="preserve">Servicio por mantenimiento de escritorio </v>
      </c>
      <c r="B987" s="17" t="str">
        <f>+'[1]CM.05-SERV.TER.'!$C$12</f>
        <v>servicio</v>
      </c>
      <c r="C987" s="18">
        <f t="shared" si="39"/>
        <v>1.7943244184814494E-4</v>
      </c>
      <c r="D987" s="19">
        <f>+'[1]CM.05-SERV.TER.'!$D$12</f>
        <v>292.58620689655174</v>
      </c>
      <c r="E987" s="20">
        <f>I982</f>
        <v>5.2499457554534827E-2</v>
      </c>
    </row>
    <row r="988" spans="1:20" x14ac:dyDescent="0.25">
      <c r="A988" s="39" t="str">
        <f>+'[1]CM.05-SERV.TER.'!$A$13</f>
        <v xml:space="preserve">Servicio por mantenimiento de sillon </v>
      </c>
      <c r="B988" s="17" t="str">
        <f>+'[1]CM.05-SERV.TER.'!$C$13</f>
        <v>servicio</v>
      </c>
      <c r="C988" s="18">
        <f t="shared" si="39"/>
        <v>1.3973453475024926E-4</v>
      </c>
      <c r="D988" s="19">
        <f>+'[1]CM.05-SERV.TER.'!$D$13</f>
        <v>606.07142857142856</v>
      </c>
      <c r="E988" s="20">
        <f>J982</f>
        <v>8.4689109096847501E-2</v>
      </c>
    </row>
    <row r="989" spans="1:20" x14ac:dyDescent="0.25">
      <c r="A989" s="40" t="str">
        <f>+'[1]CM.05-SERV.TER.'!$A$14</f>
        <v>Servicio por mantenimiento de armario</v>
      </c>
      <c r="B989" s="21" t="str">
        <f>+'[1]CM.05-SERV.TER.'!$C$14</f>
        <v>servicio</v>
      </c>
      <c r="C989" s="22">
        <f t="shared" si="39"/>
        <v>2.4570353038475933E-4</v>
      </c>
      <c r="D989" s="23">
        <f>+'[1]CM.05-SERV.TER.'!$D$14</f>
        <v>71.30252100840336</v>
      </c>
      <c r="E989" s="37">
        <f>K982</f>
        <v>1.7519281137098174E-2</v>
      </c>
    </row>
    <row r="990" spans="1:20" x14ac:dyDescent="0.25">
      <c r="A990" s="5"/>
      <c r="B990" s="6"/>
      <c r="C990" s="31" t="s">
        <v>293</v>
      </c>
      <c r="D990" s="32"/>
      <c r="E990" s="29">
        <f>+SUM(E984:E989)</f>
        <v>2.5346524792492704</v>
      </c>
    </row>
    <row r="991" spans="1:20" x14ac:dyDescent="0.25">
      <c r="A991" s="5"/>
      <c r="B991" s="6"/>
      <c r="C991" s="24" t="s">
        <v>294</v>
      </c>
      <c r="D991" s="25"/>
      <c r="E991" s="26">
        <v>5</v>
      </c>
    </row>
    <row r="992" spans="1:20" x14ac:dyDescent="0.25">
      <c r="A992" s="5"/>
      <c r="B992" s="6"/>
      <c r="C992" s="27" t="s">
        <v>295</v>
      </c>
      <c r="D992" s="28"/>
      <c r="E992" s="29">
        <f>+E990/E991</f>
        <v>0.50693049584985406</v>
      </c>
    </row>
    <row r="995" spans="1:20" ht="20.25" x14ac:dyDescent="0.25">
      <c r="A995" s="391" t="s">
        <v>279</v>
      </c>
      <c r="B995" s="391"/>
      <c r="C995" s="391"/>
      <c r="D995" s="391"/>
      <c r="E995" s="391"/>
    </row>
    <row r="996" spans="1:20" x14ac:dyDescent="0.25">
      <c r="A996" s="3"/>
      <c r="B996" s="3"/>
      <c r="C996" s="3"/>
      <c r="D996" s="3"/>
      <c r="E996" s="3"/>
    </row>
    <row r="997" spans="1:20" x14ac:dyDescent="0.25">
      <c r="A997" s="4"/>
      <c r="B997" s="4"/>
      <c r="C997" s="5"/>
      <c r="D997" s="6"/>
      <c r="E997" s="7"/>
    </row>
    <row r="998" spans="1:20" ht="15.75" x14ac:dyDescent="0.25">
      <c r="A998" s="392" t="s">
        <v>280</v>
      </c>
      <c r="B998" s="392"/>
      <c r="C998" s="392"/>
      <c r="D998" s="392"/>
      <c r="E998" s="392"/>
    </row>
    <row r="999" spans="1:20" ht="15.75" x14ac:dyDescent="0.25">
      <c r="A999" s="393" t="s">
        <v>281</v>
      </c>
      <c r="B999" s="393"/>
      <c r="C999" s="393"/>
      <c r="D999" s="393"/>
      <c r="E999" s="393"/>
    </row>
    <row r="1000" spans="1:20" x14ac:dyDescent="0.25">
      <c r="A1000" s="2"/>
      <c r="B1000" s="8"/>
      <c r="C1000" s="8"/>
      <c r="D1000" s="2"/>
      <c r="E1000" s="2"/>
    </row>
    <row r="1001" spans="1:20" s="41" customFormat="1" ht="13.5" thickBot="1" x14ac:dyDescent="0.25">
      <c r="A1001" s="110" t="s">
        <v>282</v>
      </c>
      <c r="B1001" s="111"/>
      <c r="C1001" s="112"/>
      <c r="D1001" s="110"/>
      <c r="E1001" s="110"/>
      <c r="F1001" s="113"/>
      <c r="G1001" s="113"/>
      <c r="H1001" s="113"/>
      <c r="I1001" s="114"/>
      <c r="J1001" s="115"/>
      <c r="K1001" s="99"/>
      <c r="L1001" s="99"/>
      <c r="M1001" s="99"/>
      <c r="N1001" s="99"/>
      <c r="O1001" s="99"/>
      <c r="P1001" s="99"/>
      <c r="Q1001" s="99"/>
      <c r="R1001" s="99"/>
      <c r="S1001" s="99"/>
      <c r="T1001" s="99"/>
    </row>
    <row r="1002" spans="1:20" ht="59.25" customHeight="1" thickBot="1" x14ac:dyDescent="0.3">
      <c r="A1002" s="545" t="s">
        <v>272</v>
      </c>
      <c r="B1002" s="546"/>
      <c r="C1002" s="546"/>
      <c r="D1002" s="546"/>
      <c r="E1002" s="547"/>
      <c r="F1002" s="185"/>
      <c r="G1002" s="185"/>
      <c r="H1002" s="185"/>
      <c r="I1002" s="185"/>
      <c r="J1002" s="186"/>
      <c r="K1002" s="126"/>
      <c r="L1002" s="126"/>
      <c r="M1002" s="126"/>
      <c r="N1002" s="126"/>
      <c r="O1002" s="126"/>
      <c r="P1002" s="126"/>
      <c r="Q1002" s="126"/>
      <c r="R1002" s="126"/>
      <c r="S1002" s="126"/>
      <c r="T1002" s="126"/>
    </row>
    <row r="1003" spans="1:20" s="41" customFormat="1" ht="13.5" thickBot="1" x14ac:dyDescent="0.25">
      <c r="A1003" s="103" t="s">
        <v>283</v>
      </c>
      <c r="B1003" s="97"/>
      <c r="C1003" s="98"/>
      <c r="D1003" s="96"/>
      <c r="E1003" s="104"/>
      <c r="F1003" s="274"/>
      <c r="G1003" s="134"/>
      <c r="H1003" s="135"/>
      <c r="I1003" s="136"/>
      <c r="J1003" s="137"/>
      <c r="K1003" s="99"/>
      <c r="L1003" s="99"/>
      <c r="M1003" s="99"/>
      <c r="N1003" s="99"/>
      <c r="O1003" s="99"/>
      <c r="P1003" s="99"/>
      <c r="Q1003" s="99"/>
      <c r="R1003" s="99"/>
      <c r="S1003" s="99"/>
      <c r="T1003" s="99"/>
    </row>
    <row r="1004" spans="1:20" s="41" customFormat="1" ht="15.75" customHeight="1" thickBot="1" x14ac:dyDescent="0.25">
      <c r="A1004" s="557" t="s">
        <v>85</v>
      </c>
      <c r="B1004" s="558"/>
      <c r="C1004" s="558"/>
      <c r="D1004" s="558"/>
      <c r="E1004" s="559"/>
      <c r="F1004" s="87"/>
      <c r="G1004" s="87"/>
      <c r="H1004" s="87"/>
      <c r="I1004" s="87"/>
      <c r="J1004" s="88"/>
      <c r="K1004" s="99"/>
      <c r="L1004" s="99"/>
      <c r="M1004" s="99"/>
      <c r="N1004" s="99"/>
      <c r="O1004" s="99"/>
      <c r="P1004" s="99"/>
      <c r="Q1004" s="99"/>
      <c r="R1004" s="99"/>
      <c r="S1004" s="99"/>
      <c r="T1004" s="99"/>
    </row>
    <row r="1005" spans="1:20" x14ac:dyDescent="0.25">
      <c r="A1005" s="587"/>
      <c r="B1005" s="463"/>
      <c r="C1005" s="463"/>
      <c r="D1005" s="463"/>
      <c r="E1005" s="588"/>
      <c r="F1005" s="625"/>
      <c r="G1005" s="625"/>
      <c r="H1005" s="625"/>
      <c r="I1005" s="625"/>
      <c r="J1005" s="625"/>
      <c r="K1005" s="126"/>
      <c r="L1005" s="126"/>
      <c r="M1005" s="126"/>
      <c r="N1005" s="126"/>
      <c r="O1005" s="126"/>
      <c r="P1005" s="126"/>
      <c r="Q1005" s="126"/>
      <c r="R1005" s="126"/>
      <c r="S1005" s="126"/>
      <c r="T1005" s="126"/>
    </row>
    <row r="1006" spans="1:20" ht="15.75" thickBot="1" x14ac:dyDescent="0.3">
      <c r="A1006" s="256"/>
      <c r="B1006" s="257"/>
      <c r="C1006" s="257"/>
      <c r="D1006" s="257"/>
      <c r="E1006" s="258"/>
    </row>
    <row r="1007" spans="1:20" ht="36" x14ac:dyDescent="0.25">
      <c r="A1007" s="254" t="s">
        <v>285</v>
      </c>
      <c r="B1007" s="254" t="s">
        <v>286</v>
      </c>
      <c r="C1007" s="254" t="s">
        <v>287</v>
      </c>
      <c r="D1007" s="254" t="s">
        <v>288</v>
      </c>
      <c r="E1007" s="254" t="s">
        <v>289</v>
      </c>
      <c r="F1007">
        <v>0.59994722969015724</v>
      </c>
      <c r="G1007">
        <v>0.22032502795837439</v>
      </c>
      <c r="H1007">
        <v>6.6670422514474761E-2</v>
      </c>
      <c r="I1007">
        <v>2.2294033574014854E-2</v>
      </c>
      <c r="J1007">
        <v>6.3832983015059935E-2</v>
      </c>
      <c r="K1007">
        <v>1.1518992707127484E-2</v>
      </c>
    </row>
    <row r="1008" spans="1:20" x14ac:dyDescent="0.25">
      <c r="A1008" s="16"/>
      <c r="B1008" s="16"/>
      <c r="C1008" s="16" t="s">
        <v>290</v>
      </c>
      <c r="D1008" s="16" t="s">
        <v>291</v>
      </c>
      <c r="E1008" s="16" t="s">
        <v>292</v>
      </c>
    </row>
    <row r="1009" spans="1:10" ht="25.5" x14ac:dyDescent="0.25">
      <c r="A1009" s="38" t="str">
        <f>+'[1]CM.05-SERV.TER.'!$A$9</f>
        <v>Servicio por mantenimiento de  Equipos de computo.</v>
      </c>
      <c r="B1009" s="33" t="str">
        <f>+'[1]CM.05-SERV.TER.'!$C$9</f>
        <v>servicio</v>
      </c>
      <c r="C1009" s="34">
        <f t="shared" ref="C1009:C1014" si="40">E1009/D1009</f>
        <v>5.6301354137589833E-4</v>
      </c>
      <c r="D1009" s="35">
        <f>+'[1]CM.05-SERV.TER.'!$D$9</f>
        <v>1065.5999999999999</v>
      </c>
      <c r="E1009" s="36">
        <f>F1007</f>
        <v>0.59994722969015724</v>
      </c>
    </row>
    <row r="1010" spans="1:10" x14ac:dyDescent="0.25">
      <c r="A1010" s="39" t="str">
        <f>+'[1]CM.05-SERV.TER.'!$A$10</f>
        <v>Servicio por  mantenimiento de Impresoras.</v>
      </c>
      <c r="B1010" s="17" t="str">
        <f>+'[1]CM.05-SERV.TER.'!$C$10</f>
        <v>servicio</v>
      </c>
      <c r="C1010" s="18">
        <f t="shared" si="40"/>
        <v>2.0862136914910937E-4</v>
      </c>
      <c r="D1010" s="19">
        <f>+'[1]CM.05-SERV.TER.'!$D$10</f>
        <v>1056.0999999999999</v>
      </c>
      <c r="E1010" s="20">
        <f>G1007</f>
        <v>0.22032502795837439</v>
      </c>
    </row>
    <row r="1011" spans="1:10" ht="25.5" x14ac:dyDescent="0.25">
      <c r="A1011" s="39" t="str">
        <f>+'[1]CM.05-SERV.TER.'!$A$11</f>
        <v>Servicio por mantenimiento de Modulos  de trabajo</v>
      </c>
      <c r="B1011" s="17" t="str">
        <f>+'[1]CM.05-SERV.TER.'!$C$11</f>
        <v>servicio</v>
      </c>
      <c r="C1011" s="18">
        <f t="shared" si="40"/>
        <v>3.5358503396009012E-4</v>
      </c>
      <c r="D1011" s="19">
        <f>+'[1]CM.05-SERV.TER.'!$D$11</f>
        <v>188.55555555555554</v>
      </c>
      <c r="E1011" s="20">
        <f>H1007</f>
        <v>6.6670422514474761E-2</v>
      </c>
    </row>
    <row r="1012" spans="1:10" x14ac:dyDescent="0.25">
      <c r="A1012" s="39" t="str">
        <f>+'[1]CM.05-SERV.TER.'!$A$12</f>
        <v xml:space="preserve">Servicio por mantenimiento de escritorio </v>
      </c>
      <c r="B1012" s="17" t="str">
        <f>+'[1]CM.05-SERV.TER.'!$C$12</f>
        <v>servicio</v>
      </c>
      <c r="C1012" s="18">
        <f t="shared" si="40"/>
        <v>7.6196461242950003E-5</v>
      </c>
      <c r="D1012" s="19">
        <f>+'[1]CM.05-SERV.TER.'!$D$12</f>
        <v>292.58620689655174</v>
      </c>
      <c r="E1012" s="20">
        <f>I1007</f>
        <v>2.2294033574014854E-2</v>
      </c>
    </row>
    <row r="1013" spans="1:10" x14ac:dyDescent="0.25">
      <c r="A1013" s="39" t="str">
        <f>+'[1]CM.05-SERV.TER.'!$A$13</f>
        <v xml:space="preserve">Servicio por mantenimiento de sillon </v>
      </c>
      <c r="B1013" s="17" t="str">
        <f>+'[1]CM.05-SERV.TER.'!$C$13</f>
        <v>servicio</v>
      </c>
      <c r="C1013" s="18">
        <f t="shared" si="40"/>
        <v>1.0532254121518434E-4</v>
      </c>
      <c r="D1013" s="19">
        <f>+'[1]CM.05-SERV.TER.'!$D$13</f>
        <v>606.07142857142856</v>
      </c>
      <c r="E1013" s="20">
        <f>J1007</f>
        <v>6.3832983015059935E-2</v>
      </c>
    </row>
    <row r="1014" spans="1:10" x14ac:dyDescent="0.25">
      <c r="A1014" s="40" t="str">
        <f>+'[1]CM.05-SERV.TER.'!$A$14</f>
        <v>Servicio por mantenimiento de armario</v>
      </c>
      <c r="B1014" s="21" t="str">
        <f>+'[1]CM.05-SERV.TER.'!$C$14</f>
        <v>servicio</v>
      </c>
      <c r="C1014" s="22">
        <f t="shared" si="40"/>
        <v>1.6155098787839369E-4</v>
      </c>
      <c r="D1014" s="23">
        <f>+'[1]CM.05-SERV.TER.'!$D$14</f>
        <v>71.30252100840336</v>
      </c>
      <c r="E1014" s="37">
        <f>K1007</f>
        <v>1.1518992707127484E-2</v>
      </c>
    </row>
    <row r="1015" spans="1:10" x14ac:dyDescent="0.25">
      <c r="A1015" s="5"/>
      <c r="B1015" s="6"/>
      <c r="C1015" s="31" t="s">
        <v>293</v>
      </c>
      <c r="D1015" s="32"/>
      <c r="E1015" s="29">
        <f>+SUM(E1009:E1014)</f>
        <v>0.98458868945920863</v>
      </c>
    </row>
    <row r="1016" spans="1:10" x14ac:dyDescent="0.25">
      <c r="A1016" s="5"/>
      <c r="B1016" s="6"/>
      <c r="C1016" s="24" t="s">
        <v>294</v>
      </c>
      <c r="D1016" s="25"/>
      <c r="E1016" s="26">
        <v>5</v>
      </c>
    </row>
    <row r="1017" spans="1:10" x14ac:dyDescent="0.25">
      <c r="A1017" s="5"/>
      <c r="B1017" s="6"/>
      <c r="C1017" s="27" t="s">
        <v>295</v>
      </c>
      <c r="D1017" s="28"/>
      <c r="E1017" s="29">
        <f>+E1015/E1016</f>
        <v>0.19691773789184172</v>
      </c>
    </row>
    <row r="1021" spans="1:10" ht="20.25" x14ac:dyDescent="0.25">
      <c r="A1021" s="391" t="s">
        <v>279</v>
      </c>
      <c r="B1021" s="391"/>
      <c r="C1021" s="391"/>
      <c r="D1021" s="391"/>
      <c r="E1021" s="391"/>
      <c r="F1021" s="1"/>
      <c r="G1021" s="1"/>
      <c r="H1021" s="2"/>
      <c r="I1021" s="2"/>
      <c r="J1021" s="2"/>
    </row>
    <row r="1022" spans="1:10" x14ac:dyDescent="0.25">
      <c r="A1022" s="3"/>
      <c r="B1022" s="3"/>
      <c r="C1022" s="3"/>
      <c r="D1022" s="3"/>
      <c r="E1022" s="3"/>
      <c r="F1022" s="3"/>
      <c r="G1022" s="3"/>
      <c r="H1022" s="2"/>
      <c r="I1022" s="2"/>
      <c r="J1022" s="2"/>
    </row>
    <row r="1023" spans="1:10" x14ac:dyDescent="0.25">
      <c r="A1023" s="4"/>
      <c r="B1023" s="4"/>
      <c r="C1023" s="5"/>
      <c r="D1023" s="6"/>
      <c r="E1023" s="7"/>
      <c r="F1023" s="2"/>
      <c r="G1023" s="2"/>
      <c r="H1023" s="2"/>
      <c r="I1023" s="2"/>
      <c r="J1023" s="2"/>
    </row>
    <row r="1024" spans="1:10" ht="15.75" x14ac:dyDescent="0.25">
      <c r="A1024" s="392" t="s">
        <v>280</v>
      </c>
      <c r="B1024" s="392"/>
      <c r="C1024" s="392"/>
      <c r="D1024" s="392"/>
      <c r="E1024" s="392"/>
      <c r="F1024" s="2"/>
      <c r="G1024" s="2"/>
      <c r="H1024" s="2"/>
      <c r="I1024" s="2"/>
      <c r="J1024" s="2"/>
    </row>
    <row r="1025" spans="1:20" ht="15.75" x14ac:dyDescent="0.25">
      <c r="A1025" s="393" t="s">
        <v>281</v>
      </c>
      <c r="B1025" s="393"/>
      <c r="C1025" s="393"/>
      <c r="D1025" s="393"/>
      <c r="E1025" s="393"/>
      <c r="F1025" s="2"/>
      <c r="G1025" s="2"/>
      <c r="H1025" s="2"/>
      <c r="I1025" s="2"/>
      <c r="J1025" s="2"/>
    </row>
    <row r="1026" spans="1:20" x14ac:dyDescent="0.25">
      <c r="A1026" s="2"/>
      <c r="B1026" s="8"/>
      <c r="C1026" s="8"/>
      <c r="D1026" s="2"/>
      <c r="E1026" s="2"/>
      <c r="F1026" s="2"/>
      <c r="G1026" s="2"/>
      <c r="H1026" s="2"/>
      <c r="I1026" s="2"/>
      <c r="J1026" s="2"/>
    </row>
    <row r="1027" spans="1:20" s="41" customFormat="1" ht="13.5" thickBot="1" x14ac:dyDescent="0.25">
      <c r="A1027" s="110" t="s">
        <v>282</v>
      </c>
      <c r="B1027" s="111"/>
      <c r="C1027" s="112"/>
      <c r="D1027" s="110"/>
      <c r="E1027" s="110"/>
      <c r="F1027" s="113"/>
      <c r="G1027" s="113"/>
      <c r="H1027" s="113"/>
      <c r="I1027" s="114"/>
      <c r="J1027" s="115"/>
      <c r="K1027" s="99"/>
      <c r="L1027" s="99"/>
      <c r="M1027" s="99"/>
      <c r="N1027" s="99"/>
      <c r="O1027" s="99"/>
      <c r="P1027" s="99"/>
      <c r="Q1027" s="99"/>
      <c r="R1027" s="99"/>
      <c r="S1027" s="99"/>
      <c r="T1027" s="99"/>
    </row>
    <row r="1028" spans="1:20" ht="59.25" customHeight="1" thickBot="1" x14ac:dyDescent="0.3">
      <c r="A1028" s="545" t="s">
        <v>227</v>
      </c>
      <c r="B1028" s="546"/>
      <c r="C1028" s="546"/>
      <c r="D1028" s="546"/>
      <c r="E1028" s="547"/>
      <c r="F1028" s="185"/>
      <c r="G1028" s="185"/>
      <c r="H1028" s="185"/>
      <c r="I1028" s="185"/>
      <c r="J1028" s="186"/>
      <c r="K1028" s="126"/>
      <c r="L1028" s="126"/>
      <c r="M1028" s="126"/>
      <c r="N1028" s="126"/>
      <c r="O1028" s="126"/>
      <c r="P1028" s="126"/>
      <c r="Q1028" s="126"/>
      <c r="R1028" s="126"/>
      <c r="S1028" s="126"/>
      <c r="T1028" s="126"/>
    </row>
    <row r="1029" spans="1:20" s="41" customFormat="1" ht="12.75" x14ac:dyDescent="0.2">
      <c r="A1029" s="259"/>
      <c r="B1029" s="101"/>
      <c r="C1029" s="109"/>
      <c r="D1029" s="108"/>
      <c r="E1029" s="260"/>
      <c r="F1029" s="118"/>
      <c r="G1029" s="118"/>
      <c r="H1029" s="118"/>
      <c r="I1029" s="118"/>
      <c r="J1029" s="118"/>
      <c r="K1029" s="99"/>
      <c r="L1029" s="99"/>
      <c r="M1029" s="99"/>
      <c r="N1029" s="99"/>
      <c r="O1029" s="99"/>
      <c r="P1029" s="99"/>
      <c r="Q1029" s="99"/>
      <c r="R1029" s="99"/>
      <c r="S1029" s="99"/>
      <c r="T1029" s="99"/>
    </row>
    <row r="1030" spans="1:20" s="41" customFormat="1" ht="13.5" thickBot="1" x14ac:dyDescent="0.25">
      <c r="A1030" s="255" t="s">
        <v>283</v>
      </c>
      <c r="B1030" s="101"/>
      <c r="C1030" s="102"/>
      <c r="D1030" s="100"/>
      <c r="E1030" s="131"/>
      <c r="F1030" s="121"/>
      <c r="G1030" s="122"/>
      <c r="H1030" s="118"/>
      <c r="I1030" s="123"/>
      <c r="J1030" s="115"/>
      <c r="K1030" s="99"/>
      <c r="L1030" s="99"/>
      <c r="M1030" s="99"/>
      <c r="N1030" s="99"/>
      <c r="O1030" s="99"/>
      <c r="P1030" s="99"/>
      <c r="Q1030" s="99"/>
      <c r="R1030" s="99"/>
      <c r="S1030" s="99"/>
      <c r="T1030" s="99"/>
    </row>
    <row r="1031" spans="1:20" s="41" customFormat="1" ht="15.75" customHeight="1" thickBot="1" x14ac:dyDescent="0.25">
      <c r="A1031" s="557" t="s">
        <v>85</v>
      </c>
      <c r="B1031" s="558"/>
      <c r="C1031" s="558"/>
      <c r="D1031" s="558"/>
      <c r="E1031" s="559"/>
      <c r="F1031" s="214"/>
      <c r="G1031" s="214"/>
      <c r="H1031" s="214"/>
      <c r="I1031" s="214"/>
      <c r="J1031" s="215"/>
      <c r="K1031" s="99"/>
      <c r="L1031" s="99"/>
      <c r="M1031" s="99"/>
      <c r="N1031" s="99"/>
      <c r="O1031" s="99"/>
      <c r="P1031" s="99"/>
      <c r="Q1031" s="99"/>
      <c r="R1031" s="99"/>
      <c r="S1031" s="99"/>
      <c r="T1031" s="99"/>
    </row>
    <row r="1032" spans="1:20" ht="15.75" thickBot="1" x14ac:dyDescent="0.3">
      <c r="A1032" s="256"/>
      <c r="B1032" s="257"/>
      <c r="C1032" s="257"/>
      <c r="D1032" s="257"/>
      <c r="E1032" s="258"/>
      <c r="F1032" s="2"/>
      <c r="G1032" s="2"/>
      <c r="H1032" s="2"/>
      <c r="I1032" s="2"/>
      <c r="J1032" s="2"/>
    </row>
    <row r="1033" spans="1:20" ht="39" customHeight="1" x14ac:dyDescent="0.25">
      <c r="A1033" s="254" t="s">
        <v>285</v>
      </c>
      <c r="B1033" s="254" t="s">
        <v>286</v>
      </c>
      <c r="C1033" s="254" t="s">
        <v>287</v>
      </c>
      <c r="D1033" s="254" t="s">
        <v>288</v>
      </c>
      <c r="E1033" s="254" t="s">
        <v>289</v>
      </c>
      <c r="F1033" s="2">
        <v>49.530272228565707</v>
      </c>
      <c r="G1033" s="2">
        <v>13.757276371398067</v>
      </c>
      <c r="H1033" s="2">
        <v>4.1226211697377497</v>
      </c>
      <c r="I1033" s="2">
        <v>1.6906497332967292</v>
      </c>
      <c r="J1033" s="2">
        <v>3.4536970152035349</v>
      </c>
      <c r="K1033">
        <v>0.51112473613868503</v>
      </c>
    </row>
    <row r="1034" spans="1:20" ht="15.75" customHeight="1" x14ac:dyDescent="0.25">
      <c r="A1034" s="16"/>
      <c r="B1034" s="16"/>
      <c r="C1034" s="16" t="s">
        <v>290</v>
      </c>
      <c r="D1034" s="16" t="s">
        <v>291</v>
      </c>
      <c r="E1034" s="16" t="s">
        <v>292</v>
      </c>
      <c r="F1034" s="2"/>
      <c r="G1034" s="2"/>
      <c r="H1034" s="2"/>
      <c r="I1034" s="2"/>
      <c r="J1034" s="2"/>
    </row>
    <row r="1035" spans="1:20" ht="24" customHeight="1" x14ac:dyDescent="0.25">
      <c r="A1035" s="38" t="str">
        <f>+'[1]CM.05-SERV.TER.'!$A$9</f>
        <v>Servicio por mantenimiento de  Equipos de computo.</v>
      </c>
      <c r="B1035" s="33" t="str">
        <f>+'[1]CM.05-SERV.TER.'!$C$9</f>
        <v>servicio</v>
      </c>
      <c r="C1035" s="34">
        <f t="shared" ref="C1035:C1040" si="41">E1035/D1035</f>
        <v>4.6481111325605957E-2</v>
      </c>
      <c r="D1035" s="35">
        <f>+'[1]CM.05-SERV.TER.'!$D$9</f>
        <v>1065.5999999999999</v>
      </c>
      <c r="E1035" s="36">
        <f>F1033</f>
        <v>49.530272228565707</v>
      </c>
      <c r="F1035" s="2"/>
      <c r="G1035" s="2"/>
      <c r="H1035" s="2"/>
      <c r="I1035" s="2"/>
      <c r="J1035" s="2"/>
    </row>
    <row r="1036" spans="1:20" x14ac:dyDescent="0.25">
      <c r="A1036" s="39" t="str">
        <f>+'[1]CM.05-SERV.TER.'!$A$10</f>
        <v>Servicio por  mantenimiento de Impresoras.</v>
      </c>
      <c r="B1036" s="17" t="str">
        <f>+'[1]CM.05-SERV.TER.'!$C$10</f>
        <v>servicio</v>
      </c>
      <c r="C1036" s="18">
        <f t="shared" si="41"/>
        <v>1.3026490267397091E-2</v>
      </c>
      <c r="D1036" s="19">
        <f>+'[1]CM.05-SERV.TER.'!$D$10</f>
        <v>1056.0999999999999</v>
      </c>
      <c r="E1036" s="20">
        <f>G1033</f>
        <v>13.757276371398067</v>
      </c>
      <c r="F1036" s="2"/>
      <c r="G1036" s="2"/>
      <c r="H1036" s="2"/>
      <c r="I1036" s="2"/>
      <c r="J1036" s="2"/>
    </row>
    <row r="1037" spans="1:20" ht="25.5" x14ac:dyDescent="0.25">
      <c r="A1037" s="39" t="str">
        <f>+'[1]CM.05-SERV.TER.'!$A$11</f>
        <v>Servicio por mantenimiento de Modulos  de trabajo</v>
      </c>
      <c r="B1037" s="17" t="str">
        <f>+'[1]CM.05-SERV.TER.'!$C$11</f>
        <v>servicio</v>
      </c>
      <c r="C1037" s="18">
        <f t="shared" si="41"/>
        <v>2.1864225414048172E-2</v>
      </c>
      <c r="D1037" s="19">
        <f>+'[1]CM.05-SERV.TER.'!$D$11</f>
        <v>188.55555555555554</v>
      </c>
      <c r="E1037" s="20">
        <f>H1033</f>
        <v>4.1226211697377497</v>
      </c>
      <c r="F1037" s="2"/>
      <c r="G1037" s="2"/>
      <c r="H1037" s="2"/>
      <c r="I1037" s="2"/>
      <c r="J1037" s="2"/>
    </row>
    <row r="1038" spans="1:20" x14ac:dyDescent="0.25">
      <c r="A1038" s="39" t="str">
        <f>+'[1]CM.05-SERV.TER.'!$A$12</f>
        <v xml:space="preserve">Servicio por mantenimiento de escritorio </v>
      </c>
      <c r="B1038" s="17" t="str">
        <f>+'[1]CM.05-SERV.TER.'!$C$12</f>
        <v>servicio</v>
      </c>
      <c r="C1038" s="18">
        <f t="shared" si="41"/>
        <v>5.7782960831591216E-3</v>
      </c>
      <c r="D1038" s="19">
        <f>+'[1]CM.05-SERV.TER.'!$D$12</f>
        <v>292.58620689655174</v>
      </c>
      <c r="E1038" s="20">
        <f>I1033</f>
        <v>1.6906497332967292</v>
      </c>
      <c r="F1038" s="2"/>
      <c r="G1038" s="2"/>
      <c r="H1038" s="2"/>
      <c r="I1038" s="2"/>
      <c r="J1038" s="2"/>
    </row>
    <row r="1039" spans="1:20" x14ac:dyDescent="0.25">
      <c r="A1039" s="39" t="str">
        <f>+'[1]CM.05-SERV.TER.'!$A$13</f>
        <v xml:space="preserve">Servicio por mantenimiento de sillon </v>
      </c>
      <c r="B1039" s="17" t="str">
        <f>+'[1]CM.05-SERV.TER.'!$C$13</f>
        <v>servicio</v>
      </c>
      <c r="C1039" s="18">
        <f t="shared" si="41"/>
        <v>5.6984983161873295E-3</v>
      </c>
      <c r="D1039" s="19">
        <f>+'[1]CM.05-SERV.TER.'!$D$13</f>
        <v>606.07142857142856</v>
      </c>
      <c r="E1039" s="20">
        <f>J1033</f>
        <v>3.4536970152035349</v>
      </c>
      <c r="F1039" s="2"/>
      <c r="G1039" s="2"/>
      <c r="H1039" s="2"/>
      <c r="I1039" s="2"/>
      <c r="J1039" s="2"/>
    </row>
    <row r="1040" spans="1:20" ht="33" customHeight="1" x14ac:dyDescent="0.25">
      <c r="A1040" s="40" t="str">
        <f>+'[1]CM.05-SERV.TER.'!$A$14</f>
        <v>Servicio por mantenimiento de armario</v>
      </c>
      <c r="B1040" s="21" t="str">
        <f>+'[1]CM.05-SERV.TER.'!$C$14</f>
        <v>servicio</v>
      </c>
      <c r="C1040" s="22">
        <f t="shared" si="41"/>
        <v>7.1683964172661778E-3</v>
      </c>
      <c r="D1040" s="23">
        <f>+'[1]CM.05-SERV.TER.'!$D$14</f>
        <v>71.30252100840336</v>
      </c>
      <c r="E1040" s="37">
        <f>K1033</f>
        <v>0.51112473613868503</v>
      </c>
      <c r="F1040" s="2"/>
      <c r="G1040" s="2"/>
      <c r="H1040" s="2"/>
      <c r="I1040" s="2"/>
      <c r="J1040" s="2"/>
    </row>
    <row r="1041" spans="1:20" x14ac:dyDescent="0.25">
      <c r="A1041" s="5"/>
      <c r="B1041" s="6"/>
      <c r="C1041" s="31" t="s">
        <v>293</v>
      </c>
      <c r="D1041" s="32"/>
      <c r="E1041" s="29">
        <f>+SUM(E1035:E1040)</f>
        <v>73.065641254340463</v>
      </c>
      <c r="F1041" s="2"/>
      <c r="G1041" s="2"/>
      <c r="H1041" s="2"/>
      <c r="I1041" s="2"/>
      <c r="J1041" s="2"/>
    </row>
    <row r="1042" spans="1:20" x14ac:dyDescent="0.25">
      <c r="A1042" s="5"/>
      <c r="B1042" s="6"/>
      <c r="C1042" s="24" t="s">
        <v>294</v>
      </c>
      <c r="D1042" s="25"/>
      <c r="E1042" s="26">
        <v>236</v>
      </c>
      <c r="F1042" s="2"/>
      <c r="G1042" s="2"/>
      <c r="H1042" s="2"/>
      <c r="I1042" s="2"/>
      <c r="J1042" s="2"/>
    </row>
    <row r="1043" spans="1:20" x14ac:dyDescent="0.25">
      <c r="A1043" s="5"/>
      <c r="B1043" s="6"/>
      <c r="C1043" s="27" t="s">
        <v>295</v>
      </c>
      <c r="D1043" s="28"/>
      <c r="E1043" s="29">
        <f>+E1041/E1042</f>
        <v>0.30960017480652741</v>
      </c>
      <c r="F1043" s="2"/>
      <c r="G1043" s="2"/>
      <c r="H1043" s="2"/>
      <c r="I1043" s="2"/>
      <c r="J1043" s="2"/>
    </row>
    <row r="1044" spans="1:20" x14ac:dyDescent="0.25">
      <c r="A1044" s="4"/>
      <c r="B1044" s="4"/>
      <c r="C1044" s="5"/>
      <c r="D1044" s="6"/>
      <c r="E1044" s="7"/>
      <c r="F1044" s="2"/>
      <c r="G1044" s="2"/>
      <c r="H1044" s="2"/>
      <c r="I1044" s="2"/>
      <c r="J1044" s="2"/>
    </row>
    <row r="1045" spans="1:20" x14ac:dyDescent="0.25">
      <c r="A1045" s="4"/>
      <c r="B1045" s="4"/>
      <c r="C1045" s="5"/>
      <c r="D1045" s="6"/>
      <c r="E1045" s="7"/>
      <c r="F1045" s="2"/>
      <c r="G1045" s="2"/>
      <c r="H1045" s="2"/>
      <c r="I1045" s="2"/>
      <c r="J1045" s="2"/>
    </row>
    <row r="1046" spans="1:20" ht="20.25" x14ac:dyDescent="0.25">
      <c r="A1046" s="391" t="s">
        <v>279</v>
      </c>
      <c r="B1046" s="391"/>
      <c r="C1046" s="391"/>
      <c r="D1046" s="391"/>
      <c r="E1046" s="391"/>
      <c r="F1046" s="1"/>
      <c r="G1046" s="1"/>
      <c r="H1046" s="2"/>
      <c r="I1046" s="2"/>
      <c r="J1046" s="2"/>
    </row>
    <row r="1047" spans="1:20" x14ac:dyDescent="0.25">
      <c r="A1047" s="3"/>
      <c r="B1047" s="3"/>
      <c r="C1047" s="3"/>
      <c r="D1047" s="3"/>
      <c r="E1047" s="3"/>
      <c r="F1047" s="3"/>
      <c r="G1047" s="3"/>
      <c r="H1047" s="2"/>
      <c r="I1047" s="2"/>
      <c r="J1047" s="2"/>
    </row>
    <row r="1048" spans="1:20" x14ac:dyDescent="0.25">
      <c r="A1048" s="4"/>
      <c r="B1048" s="4"/>
      <c r="C1048" s="5"/>
      <c r="D1048" s="6"/>
      <c r="E1048" s="7"/>
      <c r="F1048" s="2"/>
      <c r="G1048" s="2"/>
      <c r="H1048" s="2"/>
      <c r="I1048" s="2"/>
      <c r="J1048" s="2"/>
    </row>
    <row r="1049" spans="1:20" ht="15.75" x14ac:dyDescent="0.25">
      <c r="A1049" s="392" t="s">
        <v>280</v>
      </c>
      <c r="B1049" s="392"/>
      <c r="C1049" s="392"/>
      <c r="D1049" s="392"/>
      <c r="E1049" s="392"/>
      <c r="F1049" s="2"/>
      <c r="G1049" s="2"/>
      <c r="H1049" s="2"/>
      <c r="I1049" s="2"/>
      <c r="J1049" s="2"/>
    </row>
    <row r="1050" spans="1:20" ht="15.75" x14ac:dyDescent="0.25">
      <c r="A1050" s="393" t="s">
        <v>281</v>
      </c>
      <c r="B1050" s="393"/>
      <c r="C1050" s="393"/>
      <c r="D1050" s="393"/>
      <c r="E1050" s="393"/>
      <c r="F1050" s="2"/>
      <c r="G1050" s="2"/>
      <c r="H1050" s="2"/>
      <c r="I1050" s="2"/>
      <c r="J1050" s="2"/>
    </row>
    <row r="1051" spans="1:20" x14ac:dyDescent="0.25">
      <c r="A1051" s="2"/>
      <c r="B1051" s="8"/>
      <c r="C1051" s="8"/>
      <c r="D1051" s="2"/>
      <c r="E1051" s="2"/>
      <c r="F1051" s="2"/>
      <c r="G1051" s="2"/>
      <c r="H1051" s="2"/>
      <c r="I1051" s="2"/>
      <c r="J1051" s="2"/>
    </row>
    <row r="1052" spans="1:20" s="41" customFormat="1" ht="13.5" thickBot="1" x14ac:dyDescent="0.25">
      <c r="A1052" s="110" t="s">
        <v>282</v>
      </c>
      <c r="B1052" s="111"/>
      <c r="C1052" s="112"/>
      <c r="D1052" s="110"/>
      <c r="E1052" s="110"/>
      <c r="F1052" s="113"/>
      <c r="G1052" s="113"/>
      <c r="H1052" s="113"/>
      <c r="I1052" s="114"/>
      <c r="J1052" s="115"/>
      <c r="K1052" s="99"/>
      <c r="L1052" s="99"/>
      <c r="M1052" s="99"/>
      <c r="N1052" s="99"/>
      <c r="O1052" s="99"/>
      <c r="P1052" s="99"/>
      <c r="Q1052" s="99"/>
      <c r="R1052" s="99"/>
      <c r="S1052" s="99"/>
      <c r="T1052" s="99"/>
    </row>
    <row r="1053" spans="1:20" ht="39.75" customHeight="1" thickBot="1" x14ac:dyDescent="0.3">
      <c r="A1053" s="545" t="s">
        <v>228</v>
      </c>
      <c r="B1053" s="546"/>
      <c r="C1053" s="546"/>
      <c r="D1053" s="546"/>
      <c r="E1053" s="547"/>
      <c r="F1053" s="185"/>
      <c r="G1053" s="185"/>
      <c r="H1053" s="185"/>
      <c r="I1053" s="185"/>
      <c r="J1053" s="186"/>
      <c r="K1053" s="126"/>
      <c r="L1053" s="126"/>
      <c r="M1053" s="126"/>
      <c r="N1053" s="126"/>
      <c r="O1053" s="126"/>
      <c r="P1053" s="126"/>
      <c r="Q1053" s="126"/>
      <c r="R1053" s="126"/>
      <c r="S1053" s="126"/>
      <c r="T1053" s="126"/>
    </row>
    <row r="1054" spans="1:20" s="41" customFormat="1" ht="12.75" x14ac:dyDescent="0.2">
      <c r="A1054" s="259"/>
      <c r="B1054" s="101"/>
      <c r="C1054" s="109"/>
      <c r="D1054" s="108"/>
      <c r="E1054" s="260"/>
      <c r="F1054" s="118"/>
      <c r="G1054" s="118"/>
      <c r="H1054" s="118"/>
      <c r="I1054" s="118"/>
      <c r="J1054" s="118"/>
      <c r="K1054" s="99"/>
      <c r="L1054" s="99"/>
      <c r="M1054" s="99"/>
      <c r="N1054" s="99"/>
      <c r="O1054" s="99"/>
      <c r="P1054" s="99"/>
      <c r="Q1054" s="99"/>
      <c r="R1054" s="99"/>
      <c r="S1054" s="99"/>
      <c r="T1054" s="99"/>
    </row>
    <row r="1055" spans="1:20" s="41" customFormat="1" ht="13.5" thickBot="1" x14ac:dyDescent="0.25">
      <c r="A1055" s="255" t="s">
        <v>283</v>
      </c>
      <c r="B1055" s="101"/>
      <c r="C1055" s="102"/>
      <c r="D1055" s="100"/>
      <c r="E1055" s="131"/>
      <c r="F1055" s="121"/>
      <c r="G1055" s="122"/>
      <c r="H1055" s="118"/>
      <c r="I1055" s="123"/>
      <c r="J1055" s="115"/>
      <c r="K1055" s="99"/>
      <c r="L1055" s="99"/>
      <c r="M1055" s="99"/>
      <c r="N1055" s="99"/>
      <c r="O1055" s="99"/>
      <c r="P1055" s="99"/>
      <c r="Q1055" s="99"/>
      <c r="R1055" s="99"/>
      <c r="S1055" s="99"/>
      <c r="T1055" s="99"/>
    </row>
    <row r="1056" spans="1:20" s="41" customFormat="1" ht="15.75" customHeight="1" thickBot="1" x14ac:dyDescent="0.25">
      <c r="A1056" s="557" t="s">
        <v>85</v>
      </c>
      <c r="B1056" s="558"/>
      <c r="C1056" s="558"/>
      <c r="D1056" s="558"/>
      <c r="E1056" s="559"/>
      <c r="F1056" s="87"/>
      <c r="G1056" s="87"/>
      <c r="H1056" s="87"/>
      <c r="I1056" s="87"/>
      <c r="J1056" s="88"/>
      <c r="K1056" s="99"/>
      <c r="L1056" s="99"/>
      <c r="M1056" s="99"/>
      <c r="N1056" s="99"/>
      <c r="O1056" s="99"/>
      <c r="P1056" s="99"/>
      <c r="Q1056" s="99"/>
      <c r="R1056" s="99"/>
      <c r="S1056" s="99"/>
      <c r="T1056" s="99"/>
    </row>
    <row r="1057" spans="1:11" ht="15.75" thickBot="1" x14ac:dyDescent="0.3">
      <c r="A1057" s="256"/>
      <c r="B1057" s="257"/>
      <c r="C1057" s="257"/>
      <c r="D1057" s="257"/>
      <c r="E1057" s="258"/>
      <c r="F1057" s="2"/>
      <c r="G1057" s="2"/>
      <c r="H1057" s="2"/>
      <c r="I1057" s="2"/>
      <c r="J1057" s="2"/>
    </row>
    <row r="1058" spans="1:11" ht="39" customHeight="1" x14ac:dyDescent="0.25">
      <c r="A1058" s="254" t="s">
        <v>285</v>
      </c>
      <c r="B1058" s="254" t="s">
        <v>286</v>
      </c>
      <c r="C1058" s="254" t="s">
        <v>287</v>
      </c>
      <c r="D1058" s="254" t="s">
        <v>288</v>
      </c>
      <c r="E1058" s="254" t="s">
        <v>289</v>
      </c>
      <c r="F1058" s="2">
        <v>3.1481105230020581</v>
      </c>
      <c r="G1058" s="2">
        <v>0.87440315919902978</v>
      </c>
      <c r="H1058" s="2">
        <v>0.26203100655112821</v>
      </c>
      <c r="I1058" s="2">
        <v>0.10745655084513112</v>
      </c>
      <c r="J1058" s="2">
        <v>0.21951464079683472</v>
      </c>
      <c r="K1058">
        <v>3.248674170372997E-2</v>
      </c>
    </row>
    <row r="1059" spans="1:11" ht="15.75" customHeight="1" x14ac:dyDescent="0.25">
      <c r="A1059" s="16"/>
      <c r="B1059" s="16"/>
      <c r="C1059" s="16" t="s">
        <v>290</v>
      </c>
      <c r="D1059" s="16" t="s">
        <v>291</v>
      </c>
      <c r="E1059" s="16" t="s">
        <v>292</v>
      </c>
      <c r="F1059" s="2"/>
      <c r="G1059" s="2"/>
      <c r="H1059" s="2"/>
      <c r="I1059" s="2"/>
      <c r="J1059" s="2"/>
    </row>
    <row r="1060" spans="1:11" ht="24" customHeight="1" x14ac:dyDescent="0.25">
      <c r="A1060" s="38" t="str">
        <f>+'[1]CM.05-SERV.TER.'!$A$9</f>
        <v>Servicio por mantenimiento de  Equipos de computo.</v>
      </c>
      <c r="B1060" s="33" t="str">
        <f>+'[1]CM.05-SERV.TER.'!$C$9</f>
        <v>servicio</v>
      </c>
      <c r="C1060" s="34">
        <f t="shared" ref="C1060:C1065" si="42">E1060/D1060</f>
        <v>2.9543079232376675E-3</v>
      </c>
      <c r="D1060" s="35">
        <f>+'[1]CM.05-SERV.TER.'!$D$9</f>
        <v>1065.5999999999999</v>
      </c>
      <c r="E1060" s="36">
        <f>F1058</f>
        <v>3.1481105230020581</v>
      </c>
      <c r="F1060" s="2"/>
      <c r="G1060" s="2"/>
      <c r="H1060" s="2"/>
      <c r="I1060" s="2"/>
      <c r="J1060" s="2"/>
    </row>
    <row r="1061" spans="1:11" x14ac:dyDescent="0.25">
      <c r="A1061" s="39" t="str">
        <f>+'[1]CM.05-SERV.TER.'!$A$10</f>
        <v>Servicio por  mantenimiento de Impresoras.</v>
      </c>
      <c r="B1061" s="17" t="str">
        <f>+'[1]CM.05-SERV.TER.'!$C$10</f>
        <v>servicio</v>
      </c>
      <c r="C1061" s="18">
        <f t="shared" si="42"/>
        <v>8.2795488987693385E-4</v>
      </c>
      <c r="D1061" s="19">
        <f>+'[1]CM.05-SERV.TER.'!$D$10</f>
        <v>1056.0999999999999</v>
      </c>
      <c r="E1061" s="20">
        <f>G1058</f>
        <v>0.87440315919902978</v>
      </c>
      <c r="F1061" s="2"/>
      <c r="G1061" s="2"/>
      <c r="H1061" s="2"/>
      <c r="I1061" s="2"/>
      <c r="J1061" s="2"/>
    </row>
    <row r="1062" spans="1:11" ht="25.5" x14ac:dyDescent="0.25">
      <c r="A1062" s="39" t="str">
        <f>+'[1]CM.05-SERV.TER.'!$A$11</f>
        <v>Servicio por mantenimiento de Modulos  de trabajo</v>
      </c>
      <c r="B1062" s="17" t="str">
        <f>+'[1]CM.05-SERV.TER.'!$C$11</f>
        <v>servicio</v>
      </c>
      <c r="C1062" s="18">
        <f t="shared" si="42"/>
        <v>1.3896753441132316E-3</v>
      </c>
      <c r="D1062" s="19">
        <f>+'[1]CM.05-SERV.TER.'!$D$11</f>
        <v>188.55555555555554</v>
      </c>
      <c r="E1062" s="20">
        <f>H1058</f>
        <v>0.26203100655112821</v>
      </c>
      <c r="F1062" s="2"/>
      <c r="G1062" s="2"/>
      <c r="H1062" s="2"/>
      <c r="I1062" s="2"/>
      <c r="J1062" s="2"/>
    </row>
    <row r="1063" spans="1:11" x14ac:dyDescent="0.25">
      <c r="A1063" s="39" t="str">
        <f>+'[1]CM.05-SERV.TER.'!$A$12</f>
        <v xml:space="preserve">Servicio por mantenimiento de escritorio </v>
      </c>
      <c r="B1063" s="17" t="str">
        <f>+'[1]CM.05-SERV.TER.'!$C$12</f>
        <v>servicio</v>
      </c>
      <c r="C1063" s="18">
        <f t="shared" si="42"/>
        <v>3.6726458155672391E-4</v>
      </c>
      <c r="D1063" s="19">
        <f>+'[1]CM.05-SERV.TER.'!$D$12</f>
        <v>292.58620689655174</v>
      </c>
      <c r="E1063" s="20">
        <f>I1058</f>
        <v>0.10745655084513112</v>
      </c>
      <c r="F1063" s="2"/>
      <c r="G1063" s="2"/>
      <c r="H1063" s="2"/>
      <c r="I1063" s="2"/>
      <c r="J1063" s="2"/>
    </row>
    <row r="1064" spans="1:11" x14ac:dyDescent="0.25">
      <c r="A1064" s="39" t="str">
        <f>+'[1]CM.05-SERV.TER.'!$A$13</f>
        <v xml:space="preserve">Servicio por mantenimiento de sillon </v>
      </c>
      <c r="B1064" s="17" t="str">
        <f>+'[1]CM.05-SERV.TER.'!$C$13</f>
        <v>servicio</v>
      </c>
      <c r="C1064" s="18">
        <f t="shared" si="42"/>
        <v>3.6219268958817753E-4</v>
      </c>
      <c r="D1064" s="19">
        <f>+'[1]CM.05-SERV.TER.'!$D$13</f>
        <v>606.07142857142856</v>
      </c>
      <c r="E1064" s="20">
        <f>J1058</f>
        <v>0.21951464079683472</v>
      </c>
      <c r="F1064" s="2"/>
      <c r="G1064" s="2"/>
      <c r="H1064" s="2"/>
      <c r="I1064" s="2"/>
      <c r="J1064" s="2"/>
    </row>
    <row r="1065" spans="1:11" ht="33" customHeight="1" x14ac:dyDescent="0.25">
      <c r="A1065" s="40" t="str">
        <f>+'[1]CM.05-SERV.TER.'!$A$14</f>
        <v>Servicio por mantenimiento de armario</v>
      </c>
      <c r="B1065" s="21" t="str">
        <f>+'[1]CM.05-SERV.TER.'!$C$14</f>
        <v>servicio</v>
      </c>
      <c r="C1065" s="22">
        <f t="shared" si="42"/>
        <v>4.5561841635166368E-4</v>
      </c>
      <c r="D1065" s="23">
        <f>+'[1]CM.05-SERV.TER.'!$D$14</f>
        <v>71.30252100840336</v>
      </c>
      <c r="E1065" s="37">
        <f>K1058</f>
        <v>3.248674170372997E-2</v>
      </c>
      <c r="F1065" s="2"/>
      <c r="G1065" s="2"/>
      <c r="H1065" s="2"/>
      <c r="I1065" s="2"/>
      <c r="J1065" s="2"/>
    </row>
    <row r="1066" spans="1:11" x14ac:dyDescent="0.25">
      <c r="A1066" s="5"/>
      <c r="B1066" s="6"/>
      <c r="C1066" s="31" t="s">
        <v>293</v>
      </c>
      <c r="D1066" s="32"/>
      <c r="E1066" s="29">
        <f>+SUM(E1060:E1065)</f>
        <v>4.6440026220979114</v>
      </c>
      <c r="F1066" s="2"/>
      <c r="G1066" s="2"/>
      <c r="H1066" s="2"/>
      <c r="I1066" s="2"/>
      <c r="J1066" s="2"/>
    </row>
    <row r="1067" spans="1:11" x14ac:dyDescent="0.25">
      <c r="A1067" s="5"/>
      <c r="B1067" s="6"/>
      <c r="C1067" s="24" t="s">
        <v>294</v>
      </c>
      <c r="D1067" s="25"/>
      <c r="E1067" s="26">
        <v>15</v>
      </c>
      <c r="F1067" s="2"/>
      <c r="G1067" s="2"/>
      <c r="H1067" s="2"/>
      <c r="I1067" s="2"/>
      <c r="J1067" s="2"/>
    </row>
    <row r="1068" spans="1:11" x14ac:dyDescent="0.25">
      <c r="A1068" s="5"/>
      <c r="B1068" s="6"/>
      <c r="C1068" s="27" t="s">
        <v>295</v>
      </c>
      <c r="D1068" s="28"/>
      <c r="E1068" s="29">
        <f>+E1066/E1067</f>
        <v>0.30960017480652741</v>
      </c>
      <c r="F1068" s="2"/>
      <c r="G1068" s="2"/>
      <c r="H1068" s="2"/>
      <c r="I1068" s="2"/>
      <c r="J1068" s="2"/>
    </row>
    <row r="1071" spans="1:11" ht="20.25" x14ac:dyDescent="0.25">
      <c r="A1071" s="391" t="s">
        <v>279</v>
      </c>
      <c r="B1071" s="391"/>
      <c r="C1071" s="391"/>
      <c r="D1071" s="391"/>
      <c r="E1071" s="391"/>
      <c r="F1071" s="1"/>
      <c r="G1071" s="1"/>
      <c r="H1071" s="2"/>
      <c r="I1071" s="2"/>
      <c r="J1071" s="2"/>
    </row>
    <row r="1072" spans="1:11" x14ac:dyDescent="0.25">
      <c r="A1072" s="3"/>
      <c r="B1072" s="3"/>
      <c r="C1072" s="3"/>
      <c r="D1072" s="3"/>
      <c r="E1072" s="3"/>
      <c r="F1072" s="3"/>
      <c r="G1072" s="3"/>
      <c r="H1072" s="2"/>
      <c r="I1072" s="2"/>
      <c r="J1072" s="2"/>
    </row>
    <row r="1073" spans="1:20" x14ac:dyDescent="0.25">
      <c r="A1073" s="4"/>
      <c r="B1073" s="4"/>
      <c r="C1073" s="5"/>
      <c r="D1073" s="6"/>
      <c r="E1073" s="7"/>
      <c r="F1073" s="2"/>
      <c r="G1073" s="2"/>
      <c r="H1073" s="2"/>
      <c r="I1073" s="2"/>
      <c r="J1073" s="2"/>
    </row>
    <row r="1074" spans="1:20" ht="15.75" x14ac:dyDescent="0.25">
      <c r="A1074" s="392" t="s">
        <v>280</v>
      </c>
      <c r="B1074" s="392"/>
      <c r="C1074" s="392"/>
      <c r="D1074" s="392"/>
      <c r="E1074" s="392"/>
      <c r="F1074" s="2"/>
      <c r="G1074" s="2"/>
      <c r="H1074" s="2"/>
      <c r="I1074" s="2"/>
      <c r="J1074" s="2"/>
    </row>
    <row r="1075" spans="1:20" ht="15.75" x14ac:dyDescent="0.25">
      <c r="A1075" s="393" t="s">
        <v>281</v>
      </c>
      <c r="B1075" s="393"/>
      <c r="C1075" s="393"/>
      <c r="D1075" s="393"/>
      <c r="E1075" s="393"/>
      <c r="F1075" s="2"/>
      <c r="G1075" s="2"/>
      <c r="H1075" s="2"/>
      <c r="I1075" s="2"/>
      <c r="J1075" s="2"/>
    </row>
    <row r="1076" spans="1:20" x14ac:dyDescent="0.25">
      <c r="A1076" s="2"/>
      <c r="B1076" s="8"/>
      <c r="C1076" s="8"/>
      <c r="D1076" s="2"/>
      <c r="E1076" s="2"/>
      <c r="F1076" s="2"/>
      <c r="G1076" s="2"/>
      <c r="H1076" s="2"/>
      <c r="I1076" s="2"/>
      <c r="J1076" s="2"/>
    </row>
    <row r="1077" spans="1:20" s="41" customFormat="1" ht="13.5" thickBot="1" x14ac:dyDescent="0.25">
      <c r="A1077" s="110" t="s">
        <v>282</v>
      </c>
      <c r="B1077" s="111"/>
      <c r="C1077" s="112"/>
      <c r="D1077" s="110"/>
      <c r="E1077" s="110"/>
      <c r="F1077" s="113"/>
      <c r="G1077" s="113"/>
      <c r="H1077" s="113"/>
      <c r="I1077" s="114"/>
      <c r="J1077" s="115"/>
      <c r="K1077" s="99"/>
      <c r="L1077" s="99"/>
      <c r="M1077" s="99"/>
      <c r="N1077" s="99"/>
      <c r="O1077" s="99"/>
      <c r="P1077" s="99"/>
      <c r="Q1077" s="99"/>
      <c r="R1077" s="99"/>
      <c r="S1077" s="99"/>
      <c r="T1077" s="99"/>
    </row>
    <row r="1078" spans="1:20" ht="57.75" customHeight="1" thickBot="1" x14ac:dyDescent="0.3">
      <c r="A1078" s="545" t="s">
        <v>229</v>
      </c>
      <c r="B1078" s="546"/>
      <c r="C1078" s="546"/>
      <c r="D1078" s="546"/>
      <c r="E1078" s="547"/>
      <c r="F1078" s="185"/>
      <c r="G1078" s="185"/>
      <c r="H1078" s="185"/>
      <c r="I1078" s="185"/>
      <c r="J1078" s="186"/>
      <c r="K1078" s="126"/>
      <c r="L1078" s="126"/>
      <c r="M1078" s="126"/>
      <c r="N1078" s="126"/>
      <c r="O1078" s="126"/>
      <c r="P1078" s="126"/>
      <c r="Q1078" s="126"/>
      <c r="R1078" s="126"/>
      <c r="S1078" s="126"/>
      <c r="T1078" s="126"/>
    </row>
    <row r="1079" spans="1:20" s="41" customFormat="1" ht="13.5" thickBot="1" x14ac:dyDescent="0.25">
      <c r="A1079" s="259"/>
      <c r="B1079" s="101"/>
      <c r="C1079" s="109"/>
      <c r="D1079" s="108"/>
      <c r="E1079" s="260"/>
      <c r="F1079" s="118"/>
      <c r="G1079" s="118"/>
      <c r="H1079" s="118"/>
      <c r="I1079" s="118"/>
      <c r="J1079" s="118"/>
      <c r="K1079" s="99"/>
      <c r="L1079" s="99"/>
      <c r="M1079" s="99"/>
      <c r="N1079" s="99"/>
      <c r="O1079" s="99"/>
      <c r="P1079" s="99"/>
      <c r="Q1079" s="99"/>
      <c r="R1079" s="99"/>
      <c r="S1079" s="99"/>
      <c r="T1079" s="99"/>
    </row>
    <row r="1080" spans="1:20" s="41" customFormat="1" ht="13.5" thickBot="1" x14ac:dyDescent="0.25">
      <c r="A1080" s="255" t="s">
        <v>283</v>
      </c>
      <c r="B1080" s="101"/>
      <c r="C1080" s="102"/>
      <c r="D1080" s="100"/>
      <c r="E1080" s="131"/>
      <c r="F1080" s="121"/>
      <c r="G1080" s="122"/>
      <c r="H1080" s="545"/>
      <c r="I1080" s="546"/>
      <c r="J1080" s="546"/>
      <c r="K1080" s="546"/>
      <c r="L1080" s="547"/>
      <c r="M1080" s="99"/>
      <c r="N1080" s="99"/>
      <c r="O1080" s="99"/>
      <c r="P1080" s="99"/>
      <c r="Q1080" s="99"/>
      <c r="R1080" s="99"/>
      <c r="S1080" s="99"/>
      <c r="T1080" s="99"/>
    </row>
    <row r="1081" spans="1:20" s="41" customFormat="1" ht="15.75" customHeight="1" thickBot="1" x14ac:dyDescent="0.25">
      <c r="A1081" s="557" t="s">
        <v>85</v>
      </c>
      <c r="B1081" s="558"/>
      <c r="C1081" s="558"/>
      <c r="D1081" s="558"/>
      <c r="E1081" s="559"/>
      <c r="F1081" s="87"/>
      <c r="G1081" s="87"/>
      <c r="H1081" s="87"/>
      <c r="I1081" s="87"/>
      <c r="J1081" s="88"/>
      <c r="K1081" s="99"/>
      <c r="L1081" s="99"/>
      <c r="M1081" s="99"/>
      <c r="N1081" s="99"/>
      <c r="O1081" s="99"/>
      <c r="P1081" s="99"/>
      <c r="Q1081" s="99"/>
      <c r="R1081" s="99"/>
      <c r="S1081" s="99"/>
      <c r="T1081" s="99"/>
    </row>
    <row r="1082" spans="1:20" ht="15.75" thickBot="1" x14ac:dyDescent="0.3">
      <c r="A1082" s="256"/>
      <c r="B1082" s="257"/>
      <c r="C1082" s="257"/>
      <c r="D1082" s="257"/>
      <c r="E1082" s="258"/>
      <c r="F1082" s="2"/>
      <c r="G1082" s="2"/>
      <c r="H1082" s="2"/>
      <c r="I1082" s="2"/>
      <c r="J1082" s="2"/>
    </row>
    <row r="1083" spans="1:20" ht="39" customHeight="1" x14ac:dyDescent="0.25">
      <c r="A1083" s="254" t="s">
        <v>285</v>
      </c>
      <c r="B1083" s="254" t="s">
        <v>286</v>
      </c>
      <c r="C1083" s="254" t="s">
        <v>287</v>
      </c>
      <c r="D1083" s="254" t="s">
        <v>288</v>
      </c>
      <c r="E1083" s="254" t="s">
        <v>289</v>
      </c>
      <c r="F1083" s="2">
        <v>5.1490918430759027</v>
      </c>
      <c r="G1083" s="2">
        <v>1.4727331798837731</v>
      </c>
      <c r="H1083" s="2">
        <v>0.51800887142269425</v>
      </c>
      <c r="I1083" s="2">
        <v>0.15749837266360447</v>
      </c>
      <c r="J1083" s="2">
        <v>0.25406732729054254</v>
      </c>
      <c r="K1083">
        <v>5.2557843411294485E-2</v>
      </c>
    </row>
    <row r="1084" spans="1:20" ht="15.75" customHeight="1" x14ac:dyDescent="0.25">
      <c r="A1084" s="16"/>
      <c r="B1084" s="16"/>
      <c r="C1084" s="16" t="s">
        <v>290</v>
      </c>
      <c r="D1084" s="16" t="s">
        <v>291</v>
      </c>
      <c r="E1084" s="16" t="s">
        <v>292</v>
      </c>
      <c r="F1084" s="2"/>
      <c r="G1084" s="2"/>
      <c r="H1084" s="2"/>
      <c r="I1084" s="2"/>
      <c r="J1084" s="2"/>
    </row>
    <row r="1085" spans="1:20" ht="24" customHeight="1" x14ac:dyDescent="0.25">
      <c r="A1085" s="38" t="str">
        <f>+'[1]CM.05-SERV.TER.'!$A$9</f>
        <v>Servicio por mantenimiento de  Equipos de computo.</v>
      </c>
      <c r="B1085" s="33" t="str">
        <f>+'[1]CM.05-SERV.TER.'!$C$9</f>
        <v>servicio</v>
      </c>
      <c r="C1085" s="34">
        <f t="shared" ref="C1085:C1090" si="43">E1085/D1085</f>
        <v>4.8321057085922514E-3</v>
      </c>
      <c r="D1085" s="35">
        <f>+'[1]CM.05-SERV.TER.'!$D$9</f>
        <v>1065.5999999999999</v>
      </c>
      <c r="E1085" s="36">
        <f>F1083</f>
        <v>5.1490918430759027</v>
      </c>
      <c r="F1085" s="2"/>
      <c r="G1085" s="2"/>
      <c r="H1085" s="2"/>
      <c r="I1085" s="2"/>
      <c r="J1085" s="2"/>
    </row>
    <row r="1086" spans="1:20" x14ac:dyDescent="0.25">
      <c r="A1086" s="39" t="str">
        <f>+'[1]CM.05-SERV.TER.'!$A$10</f>
        <v>Servicio por  mantenimiento de Impresoras.</v>
      </c>
      <c r="B1086" s="17" t="str">
        <f>+'[1]CM.05-SERV.TER.'!$C$10</f>
        <v>servicio</v>
      </c>
      <c r="C1086" s="18">
        <f t="shared" si="43"/>
        <v>1.3945016379923996E-3</v>
      </c>
      <c r="D1086" s="19">
        <f>+'[1]CM.05-SERV.TER.'!$D$10</f>
        <v>1056.0999999999999</v>
      </c>
      <c r="E1086" s="20">
        <f>G1083</f>
        <v>1.4727331798837731</v>
      </c>
      <c r="F1086" s="2"/>
      <c r="G1086" s="2"/>
      <c r="H1086" s="2"/>
      <c r="I1086" s="2"/>
      <c r="J1086" s="2"/>
    </row>
    <row r="1087" spans="1:20" ht="25.5" x14ac:dyDescent="0.25">
      <c r="A1087" s="39" t="str">
        <f>+'[1]CM.05-SERV.TER.'!$A$11</f>
        <v>Servicio por mantenimiento de Modulos  de trabajo</v>
      </c>
      <c r="B1087" s="17" t="str">
        <f>+'[1]CM.05-SERV.TER.'!$C$11</f>
        <v>servicio</v>
      </c>
      <c r="C1087" s="18">
        <f t="shared" si="43"/>
        <v>2.7472479922240711E-3</v>
      </c>
      <c r="D1087" s="19">
        <f>+'[1]CM.05-SERV.TER.'!$D$11</f>
        <v>188.55555555555554</v>
      </c>
      <c r="E1087" s="20">
        <f>H1083</f>
        <v>0.51800887142269425</v>
      </c>
      <c r="F1087" s="2"/>
      <c r="G1087" s="2"/>
      <c r="H1087" s="2"/>
      <c r="I1087" s="2"/>
      <c r="J1087" s="2"/>
    </row>
    <row r="1088" spans="1:20" x14ac:dyDescent="0.25">
      <c r="A1088" s="39" t="str">
        <f>+'[1]CM.05-SERV.TER.'!$A$12</f>
        <v xml:space="preserve">Servicio por mantenimiento de escritorio </v>
      </c>
      <c r="B1088" s="17" t="str">
        <f>+'[1]CM.05-SERV.TER.'!$C$12</f>
        <v>servicio</v>
      </c>
      <c r="C1088" s="18">
        <f t="shared" si="43"/>
        <v>5.3829732554443481E-4</v>
      </c>
      <c r="D1088" s="19">
        <f>+'[1]CM.05-SERV.TER.'!$D$12</f>
        <v>292.58620689655174</v>
      </c>
      <c r="E1088" s="20">
        <f>I1083</f>
        <v>0.15749837266360447</v>
      </c>
      <c r="F1088" s="2"/>
      <c r="G1088" s="2"/>
      <c r="H1088" s="2"/>
      <c r="I1088" s="2"/>
      <c r="J1088" s="2"/>
    </row>
    <row r="1089" spans="1:256" x14ac:dyDescent="0.25">
      <c r="A1089" s="39" t="str">
        <f>+'[1]CM.05-SERV.TER.'!$A$13</f>
        <v xml:space="preserve">Servicio por mantenimiento de sillon </v>
      </c>
      <c r="B1089" s="17" t="str">
        <f>+'[1]CM.05-SERV.TER.'!$C$13</f>
        <v>servicio</v>
      </c>
      <c r="C1089" s="18">
        <f t="shared" si="43"/>
        <v>4.192036042507479E-4</v>
      </c>
      <c r="D1089" s="19">
        <f>+'[1]CM.05-SERV.TER.'!$D$13</f>
        <v>606.07142857142856</v>
      </c>
      <c r="E1089" s="20">
        <f>J1083</f>
        <v>0.25406732729054254</v>
      </c>
      <c r="F1089" s="2"/>
      <c r="G1089" s="2"/>
      <c r="H1089" s="2"/>
      <c r="I1089" s="2"/>
      <c r="J1089" s="2"/>
    </row>
    <row r="1090" spans="1:256" ht="33" customHeight="1" x14ac:dyDescent="0.25">
      <c r="A1090" s="40" t="str">
        <f>+'[1]CM.05-SERV.TER.'!$A$14</f>
        <v>Servicio por mantenimiento de armario</v>
      </c>
      <c r="B1090" s="21" t="str">
        <f>+'[1]CM.05-SERV.TER.'!$C$14</f>
        <v>servicio</v>
      </c>
      <c r="C1090" s="22">
        <f t="shared" si="43"/>
        <v>7.3711059115427735E-4</v>
      </c>
      <c r="D1090" s="23">
        <f>+'[1]CM.05-SERV.TER.'!$D$14</f>
        <v>71.30252100840336</v>
      </c>
      <c r="E1090" s="37">
        <f>K1083</f>
        <v>5.2557843411294485E-2</v>
      </c>
      <c r="F1090" s="2"/>
      <c r="G1090" s="2"/>
      <c r="H1090" s="2"/>
      <c r="I1090" s="2"/>
      <c r="J1090" s="2"/>
    </row>
    <row r="1091" spans="1:256" x14ac:dyDescent="0.25">
      <c r="A1091" s="5"/>
      <c r="B1091" s="6"/>
      <c r="C1091" s="31" t="s">
        <v>293</v>
      </c>
      <c r="D1091" s="32"/>
      <c r="E1091" s="29">
        <f>+SUM(E1085:E1090)</f>
        <v>7.6039574377478116</v>
      </c>
      <c r="F1091" s="2"/>
      <c r="G1091" s="2"/>
      <c r="H1091" s="2"/>
      <c r="I1091" s="2"/>
      <c r="J1091" s="2"/>
    </row>
    <row r="1092" spans="1:256" x14ac:dyDescent="0.25">
      <c r="A1092" s="5"/>
      <c r="B1092" s="6"/>
      <c r="C1092" s="24" t="s">
        <v>294</v>
      </c>
      <c r="D1092" s="25"/>
      <c r="E1092" s="26">
        <v>15</v>
      </c>
      <c r="F1092" s="2"/>
      <c r="G1092" s="2"/>
      <c r="H1092" s="2"/>
      <c r="I1092" s="2"/>
      <c r="J1092" s="2"/>
    </row>
    <row r="1093" spans="1:256" x14ac:dyDescent="0.25">
      <c r="A1093" s="5"/>
      <c r="B1093" s="6"/>
      <c r="C1093" s="27" t="s">
        <v>295</v>
      </c>
      <c r="D1093" s="28"/>
      <c r="E1093" s="29">
        <f>+E1091/E1092</f>
        <v>0.50693049584985406</v>
      </c>
      <c r="F1093" s="2"/>
      <c r="G1093" s="2"/>
      <c r="H1093" s="2"/>
      <c r="I1093" s="2"/>
      <c r="J1093" s="2"/>
    </row>
    <row r="1096" spans="1:256" ht="20.25" x14ac:dyDescent="0.25">
      <c r="A1096" s="391" t="s">
        <v>279</v>
      </c>
      <c r="B1096" s="391"/>
      <c r="C1096" s="391"/>
      <c r="D1096" s="391"/>
      <c r="E1096" s="391"/>
    </row>
    <row r="1097" spans="1:256" x14ac:dyDescent="0.25">
      <c r="A1097" s="3"/>
      <c r="B1097" s="3"/>
      <c r="C1097" s="3"/>
      <c r="D1097" s="3"/>
      <c r="E1097" s="3"/>
    </row>
    <row r="1098" spans="1:256" x14ac:dyDescent="0.25">
      <c r="A1098" s="4"/>
      <c r="B1098" s="4"/>
      <c r="C1098" s="5"/>
      <c r="D1098" s="6"/>
      <c r="E1098" s="7"/>
    </row>
    <row r="1099" spans="1:256" ht="15.75" x14ac:dyDescent="0.25">
      <c r="A1099" s="392" t="s">
        <v>280</v>
      </c>
      <c r="B1099" s="392"/>
      <c r="C1099" s="392"/>
      <c r="D1099" s="392"/>
      <c r="E1099" s="392"/>
    </row>
    <row r="1100" spans="1:256" ht="15.75" x14ac:dyDescent="0.25">
      <c r="A1100" s="393" t="s">
        <v>281</v>
      </c>
      <c r="B1100" s="393"/>
      <c r="C1100" s="393"/>
      <c r="D1100" s="393"/>
      <c r="E1100" s="393"/>
    </row>
    <row r="1101" spans="1:256" x14ac:dyDescent="0.25">
      <c r="A1101" s="2"/>
      <c r="B1101" s="8"/>
      <c r="C1101" s="8"/>
      <c r="D1101" s="2"/>
      <c r="E1101" s="2"/>
    </row>
    <row r="1102" spans="1:256" s="41" customFormat="1" ht="13.5" thickBot="1" x14ac:dyDescent="0.25">
      <c r="A1102" s="110" t="s">
        <v>282</v>
      </c>
      <c r="B1102" s="111"/>
      <c r="C1102" s="112"/>
      <c r="D1102" s="110"/>
      <c r="E1102" s="110"/>
      <c r="F1102" s="113"/>
      <c r="G1102" s="113"/>
      <c r="H1102" s="113"/>
      <c r="I1102" s="114"/>
      <c r="J1102" s="115"/>
      <c r="K1102" s="99"/>
      <c r="L1102" s="99"/>
      <c r="M1102" s="99"/>
      <c r="N1102" s="99"/>
      <c r="O1102" s="99"/>
      <c r="P1102" s="99"/>
      <c r="Q1102" s="99"/>
      <c r="R1102" s="99"/>
      <c r="S1102" s="99"/>
      <c r="T1102" s="99"/>
    </row>
    <row r="1103" spans="1:256" s="41" customFormat="1" ht="60.75" customHeight="1" thickBot="1" x14ac:dyDescent="0.25">
      <c r="A1103" s="545" t="s">
        <v>230</v>
      </c>
      <c r="B1103" s="546"/>
      <c r="C1103" s="546"/>
      <c r="D1103" s="546"/>
      <c r="E1103" s="547"/>
      <c r="F1103" s="546"/>
      <c r="G1103" s="546"/>
      <c r="H1103" s="546"/>
      <c r="I1103" s="546"/>
      <c r="J1103" s="547"/>
      <c r="K1103" s="545"/>
      <c r="L1103" s="546"/>
      <c r="M1103" s="546"/>
      <c r="N1103" s="546"/>
      <c r="O1103" s="547"/>
      <c r="P1103" s="545"/>
      <c r="Q1103" s="546"/>
      <c r="R1103" s="546"/>
      <c r="S1103" s="546"/>
      <c r="T1103" s="547"/>
      <c r="U1103" s="545"/>
      <c r="V1103" s="546"/>
      <c r="W1103" s="546"/>
      <c r="X1103" s="546"/>
      <c r="Y1103" s="547"/>
      <c r="Z1103" s="545"/>
      <c r="AA1103" s="546"/>
      <c r="AB1103" s="546"/>
      <c r="AC1103" s="546"/>
      <c r="AD1103" s="547"/>
      <c r="AE1103" s="545"/>
      <c r="AF1103" s="546"/>
      <c r="AG1103" s="546"/>
      <c r="AH1103" s="546"/>
      <c r="AI1103" s="547"/>
      <c r="AJ1103" s="545"/>
      <c r="AK1103" s="546"/>
      <c r="AL1103" s="546"/>
      <c r="AM1103" s="546"/>
      <c r="AN1103" s="547"/>
      <c r="AO1103" s="545"/>
      <c r="AP1103" s="546"/>
      <c r="AQ1103" s="546"/>
      <c r="AR1103" s="546"/>
      <c r="AS1103" s="547"/>
      <c r="AT1103" s="545"/>
      <c r="AU1103" s="546"/>
      <c r="AV1103" s="546"/>
      <c r="AW1103" s="546"/>
      <c r="AX1103" s="547"/>
      <c r="AY1103" s="545"/>
      <c r="AZ1103" s="546"/>
      <c r="BA1103" s="546"/>
      <c r="BB1103" s="546"/>
      <c r="BC1103" s="547"/>
      <c r="BD1103" s="545"/>
      <c r="BE1103" s="546"/>
      <c r="BF1103" s="546"/>
      <c r="BG1103" s="546"/>
      <c r="BH1103" s="547"/>
      <c r="BI1103" s="545"/>
      <c r="BJ1103" s="546"/>
      <c r="BK1103" s="546"/>
      <c r="BL1103" s="546"/>
      <c r="BM1103" s="547"/>
      <c r="BN1103" s="545"/>
      <c r="BO1103" s="546"/>
      <c r="BP1103" s="546"/>
      <c r="BQ1103" s="546"/>
      <c r="BR1103" s="547"/>
      <c r="BS1103" s="545"/>
      <c r="BT1103" s="546"/>
      <c r="BU1103" s="546"/>
      <c r="BV1103" s="546"/>
      <c r="BW1103" s="547"/>
      <c r="BX1103" s="545"/>
      <c r="BY1103" s="546"/>
      <c r="BZ1103" s="546"/>
      <c r="CA1103" s="546"/>
      <c r="CB1103" s="547"/>
      <c r="CC1103" s="545"/>
      <c r="CD1103" s="546"/>
      <c r="CE1103" s="546"/>
      <c r="CF1103" s="546"/>
      <c r="CG1103" s="547"/>
      <c r="CH1103" s="545"/>
      <c r="CI1103" s="546"/>
      <c r="CJ1103" s="546"/>
      <c r="CK1103" s="546"/>
      <c r="CL1103" s="547"/>
      <c r="CM1103" s="545"/>
      <c r="CN1103" s="546"/>
      <c r="CO1103" s="546"/>
      <c r="CP1103" s="546"/>
      <c r="CQ1103" s="547"/>
      <c r="CR1103" s="545"/>
      <c r="CS1103" s="546"/>
      <c r="CT1103" s="546"/>
      <c r="CU1103" s="546"/>
      <c r="CV1103" s="547"/>
      <c r="CW1103" s="545"/>
      <c r="CX1103" s="546"/>
      <c r="CY1103" s="546"/>
      <c r="CZ1103" s="546"/>
      <c r="DA1103" s="547"/>
      <c r="DB1103" s="545"/>
      <c r="DC1103" s="546"/>
      <c r="DD1103" s="546"/>
      <c r="DE1103" s="546"/>
      <c r="DF1103" s="547"/>
      <c r="DG1103" s="545"/>
      <c r="DH1103" s="546"/>
      <c r="DI1103" s="546"/>
      <c r="DJ1103" s="546"/>
      <c r="DK1103" s="547"/>
      <c r="DL1103" s="545"/>
      <c r="DM1103" s="546"/>
      <c r="DN1103" s="546"/>
      <c r="DO1103" s="546"/>
      <c r="DP1103" s="547"/>
      <c r="DQ1103" s="545"/>
      <c r="DR1103" s="546"/>
      <c r="DS1103" s="546"/>
      <c r="DT1103" s="546"/>
      <c r="DU1103" s="547"/>
      <c r="DV1103" s="545"/>
      <c r="DW1103" s="546"/>
      <c r="DX1103" s="546"/>
      <c r="DY1103" s="546"/>
      <c r="DZ1103" s="547"/>
      <c r="EA1103" s="545"/>
      <c r="EB1103" s="546"/>
      <c r="EC1103" s="546"/>
      <c r="ED1103" s="546"/>
      <c r="EE1103" s="547"/>
      <c r="EF1103" s="545"/>
      <c r="EG1103" s="546"/>
      <c r="EH1103" s="546"/>
      <c r="EI1103" s="546"/>
      <c r="EJ1103" s="547"/>
      <c r="EK1103" s="545"/>
      <c r="EL1103" s="546"/>
      <c r="EM1103" s="546"/>
      <c r="EN1103" s="546"/>
      <c r="EO1103" s="547"/>
      <c r="EP1103" s="545"/>
      <c r="EQ1103" s="546"/>
      <c r="ER1103" s="546"/>
      <c r="ES1103" s="546"/>
      <c r="ET1103" s="547"/>
      <c r="EU1103" s="545"/>
      <c r="EV1103" s="546"/>
      <c r="EW1103" s="546"/>
      <c r="EX1103" s="546"/>
      <c r="EY1103" s="547"/>
      <c r="EZ1103" s="545"/>
      <c r="FA1103" s="546"/>
      <c r="FB1103" s="546"/>
      <c r="FC1103" s="546"/>
      <c r="FD1103" s="547"/>
      <c r="FE1103" s="545"/>
      <c r="FF1103" s="546"/>
      <c r="FG1103" s="546"/>
      <c r="FH1103" s="546"/>
      <c r="FI1103" s="547"/>
      <c r="FJ1103" s="545"/>
      <c r="FK1103" s="546"/>
      <c r="FL1103" s="546"/>
      <c r="FM1103" s="546"/>
      <c r="FN1103" s="547"/>
      <c r="FO1103" s="545"/>
      <c r="FP1103" s="546"/>
      <c r="FQ1103" s="546"/>
      <c r="FR1103" s="546"/>
      <c r="FS1103" s="547"/>
      <c r="FT1103" s="545"/>
      <c r="FU1103" s="546"/>
      <c r="FV1103" s="546"/>
      <c r="FW1103" s="546"/>
      <c r="FX1103" s="547"/>
      <c r="FY1103" s="545"/>
      <c r="FZ1103" s="546"/>
      <c r="GA1103" s="546"/>
      <c r="GB1103" s="546"/>
      <c r="GC1103" s="547"/>
      <c r="GD1103" s="545"/>
      <c r="GE1103" s="546"/>
      <c r="GF1103" s="546"/>
      <c r="GG1103" s="546"/>
      <c r="GH1103" s="547"/>
      <c r="GI1103" s="545"/>
      <c r="GJ1103" s="546"/>
      <c r="GK1103" s="546"/>
      <c r="GL1103" s="546"/>
      <c r="GM1103" s="547"/>
      <c r="GN1103" s="545"/>
      <c r="GO1103" s="546"/>
      <c r="GP1103" s="546"/>
      <c r="GQ1103" s="546"/>
      <c r="GR1103" s="547"/>
      <c r="GS1103" s="545"/>
      <c r="GT1103" s="546"/>
      <c r="GU1103" s="546"/>
      <c r="GV1103" s="546"/>
      <c r="GW1103" s="547"/>
      <c r="GX1103" s="545"/>
      <c r="GY1103" s="546"/>
      <c r="GZ1103" s="546"/>
      <c r="HA1103" s="546"/>
      <c r="HB1103" s="547"/>
      <c r="HC1103" s="545"/>
      <c r="HD1103" s="546"/>
      <c r="HE1103" s="546"/>
      <c r="HF1103" s="546"/>
      <c r="HG1103" s="547"/>
      <c r="HH1103" s="545"/>
      <c r="HI1103" s="546"/>
      <c r="HJ1103" s="546"/>
      <c r="HK1103" s="546"/>
      <c r="HL1103" s="547"/>
      <c r="HM1103" s="545"/>
      <c r="HN1103" s="546"/>
      <c r="HO1103" s="546"/>
      <c r="HP1103" s="546"/>
      <c r="HQ1103" s="547"/>
      <c r="HR1103" s="545"/>
      <c r="HS1103" s="546"/>
      <c r="HT1103" s="546"/>
      <c r="HU1103" s="546"/>
      <c r="HV1103" s="547"/>
      <c r="HW1103" s="545"/>
      <c r="HX1103" s="546"/>
      <c r="HY1103" s="546"/>
      <c r="HZ1103" s="546"/>
      <c r="IA1103" s="547"/>
      <c r="IB1103" s="545"/>
      <c r="IC1103" s="546"/>
      <c r="ID1103" s="546"/>
      <c r="IE1103" s="546"/>
      <c r="IF1103" s="547"/>
      <c r="IG1103" s="545"/>
      <c r="IH1103" s="546"/>
      <c r="II1103" s="546"/>
      <c r="IJ1103" s="546"/>
      <c r="IK1103" s="547"/>
      <c r="IL1103" s="545"/>
      <c r="IM1103" s="546"/>
      <c r="IN1103" s="546"/>
      <c r="IO1103" s="546"/>
      <c r="IP1103" s="547"/>
      <c r="IQ1103" s="545"/>
      <c r="IR1103" s="546"/>
      <c r="IS1103" s="546"/>
      <c r="IT1103" s="546"/>
      <c r="IU1103" s="547"/>
      <c r="IV1103" s="189"/>
    </row>
    <row r="1104" spans="1:256" s="41" customFormat="1" ht="12.75" x14ac:dyDescent="0.2">
      <c r="A1104" s="259"/>
      <c r="B1104" s="101"/>
      <c r="C1104" s="109"/>
      <c r="D1104" s="108"/>
      <c r="E1104" s="260"/>
      <c r="F1104" s="118"/>
      <c r="G1104" s="118"/>
      <c r="H1104" s="118"/>
      <c r="I1104" s="118"/>
      <c r="J1104" s="118"/>
      <c r="K1104" s="99"/>
      <c r="L1104" s="99"/>
      <c r="M1104" s="99"/>
      <c r="N1104" s="99"/>
      <c r="O1104" s="99"/>
      <c r="P1104" s="99"/>
      <c r="Q1104" s="99"/>
      <c r="R1104" s="99"/>
      <c r="S1104" s="99"/>
      <c r="T1104" s="99"/>
    </row>
    <row r="1105" spans="1:20" s="41" customFormat="1" ht="13.5" thickBot="1" x14ac:dyDescent="0.25">
      <c r="A1105" s="255" t="s">
        <v>283</v>
      </c>
      <c r="B1105" s="101"/>
      <c r="C1105" s="102"/>
      <c r="D1105" s="100"/>
      <c r="E1105" s="131"/>
      <c r="F1105" s="121"/>
      <c r="G1105" s="122"/>
      <c r="H1105" s="118"/>
      <c r="I1105" s="123"/>
      <c r="J1105" s="115"/>
      <c r="K1105" s="99"/>
      <c r="L1105" s="99"/>
      <c r="M1105" s="99"/>
      <c r="N1105" s="99"/>
      <c r="O1105" s="99"/>
      <c r="P1105" s="99"/>
      <c r="Q1105" s="99"/>
      <c r="R1105" s="99"/>
      <c r="S1105" s="99"/>
      <c r="T1105" s="99"/>
    </row>
    <row r="1106" spans="1:20" s="41" customFormat="1" ht="15.75" customHeight="1" thickBot="1" x14ac:dyDescent="0.25">
      <c r="A1106" s="557" t="s">
        <v>85</v>
      </c>
      <c r="B1106" s="558"/>
      <c r="C1106" s="558"/>
      <c r="D1106" s="558"/>
      <c r="E1106" s="559"/>
      <c r="F1106" s="87"/>
      <c r="G1106" s="87"/>
      <c r="H1106" s="87"/>
      <c r="I1106" s="87"/>
      <c r="J1106" s="88"/>
      <c r="K1106" s="99"/>
      <c r="L1106" s="99"/>
      <c r="M1106" s="99"/>
      <c r="N1106" s="99"/>
      <c r="O1106" s="99"/>
      <c r="P1106" s="99"/>
      <c r="Q1106" s="99"/>
      <c r="R1106" s="99"/>
      <c r="S1106" s="99"/>
      <c r="T1106" s="99"/>
    </row>
    <row r="1107" spans="1:20" ht="15.75" thickBot="1" x14ac:dyDescent="0.3">
      <c r="A1107" s="256"/>
      <c r="B1107" s="257"/>
      <c r="C1107" s="257"/>
      <c r="D1107" s="257"/>
      <c r="E1107" s="258"/>
    </row>
    <row r="1108" spans="1:20" ht="36" x14ac:dyDescent="0.25">
      <c r="A1108" s="254" t="s">
        <v>285</v>
      </c>
      <c r="B1108" s="254" t="s">
        <v>286</v>
      </c>
      <c r="C1108" s="254" t="s">
        <v>287</v>
      </c>
      <c r="D1108" s="254" t="s">
        <v>288</v>
      </c>
      <c r="E1108" s="254" t="s">
        <v>289</v>
      </c>
      <c r="F1108">
        <v>70.9374237849797</v>
      </c>
      <c r="G1108">
        <v>19.703217853951472</v>
      </c>
      <c r="H1108">
        <v>5.9044320142854181</v>
      </c>
      <c r="I1108">
        <v>2.4213542790436207</v>
      </c>
      <c r="J1108">
        <v>4.9463965726220058</v>
      </c>
      <c r="K1108">
        <v>0.73203457972404873</v>
      </c>
    </row>
    <row r="1109" spans="1:20" x14ac:dyDescent="0.25">
      <c r="A1109" s="16"/>
      <c r="B1109" s="16"/>
      <c r="C1109" s="16" t="s">
        <v>290</v>
      </c>
      <c r="D1109" s="16" t="s">
        <v>291</v>
      </c>
      <c r="E1109" s="16" t="s">
        <v>292</v>
      </c>
    </row>
    <row r="1110" spans="1:20" ht="25.5" x14ac:dyDescent="0.25">
      <c r="A1110" s="38" t="str">
        <f>+'[1]CM.05-SERV.TER.'!$A$9</f>
        <v>Servicio por mantenimiento de  Equipos de computo.</v>
      </c>
      <c r="B1110" s="33" t="str">
        <f>+'[1]CM.05-SERV.TER.'!$C$9</f>
        <v>servicio</v>
      </c>
      <c r="C1110" s="34">
        <f t="shared" ref="C1110:C1115" si="44">E1110/D1110</f>
        <v>6.6570405203622091E-2</v>
      </c>
      <c r="D1110" s="35">
        <f>+'[1]CM.05-SERV.TER.'!$D$9</f>
        <v>1065.5999999999999</v>
      </c>
      <c r="E1110" s="36">
        <f>F1108</f>
        <v>70.9374237849797</v>
      </c>
    </row>
    <row r="1111" spans="1:20" x14ac:dyDescent="0.25">
      <c r="A1111" s="39" t="str">
        <f>+'[1]CM.05-SERV.TER.'!$A$10</f>
        <v>Servicio por  mantenimiento de Impresoras.</v>
      </c>
      <c r="B1111" s="17" t="str">
        <f>+'[1]CM.05-SERV.TER.'!$C$10</f>
        <v>servicio</v>
      </c>
      <c r="C1111" s="18">
        <f t="shared" si="44"/>
        <v>1.8656583518560244E-2</v>
      </c>
      <c r="D1111" s="19">
        <f>+'[1]CM.05-SERV.TER.'!$D$10</f>
        <v>1056.0999999999999</v>
      </c>
      <c r="E1111" s="20">
        <f>G1108</f>
        <v>19.703217853951472</v>
      </c>
    </row>
    <row r="1112" spans="1:20" ht="25.5" x14ac:dyDescent="0.25">
      <c r="A1112" s="39" t="str">
        <f>+'[1]CM.05-SERV.TER.'!$A$11</f>
        <v>Servicio por mantenimiento de Modulos  de trabajo</v>
      </c>
      <c r="B1112" s="17" t="str">
        <f>+'[1]CM.05-SERV.TER.'!$C$11</f>
        <v>servicio</v>
      </c>
      <c r="C1112" s="18">
        <f t="shared" si="44"/>
        <v>3.1314017754018132E-2</v>
      </c>
      <c r="D1112" s="19">
        <f>+'[1]CM.05-SERV.TER.'!$D$11</f>
        <v>188.55555555555554</v>
      </c>
      <c r="E1112" s="20">
        <f>H1108</f>
        <v>5.9044320142854181</v>
      </c>
    </row>
    <row r="1113" spans="1:20" x14ac:dyDescent="0.25">
      <c r="A1113" s="39" t="str">
        <f>+'[1]CM.05-SERV.TER.'!$A$12</f>
        <v xml:space="preserve">Servicio por mantenimiento de escritorio </v>
      </c>
      <c r="B1113" s="17" t="str">
        <f>+'[1]CM.05-SERV.TER.'!$C$12</f>
        <v>servicio</v>
      </c>
      <c r="C1113" s="18">
        <f t="shared" si="44"/>
        <v>8.2756952377448425E-3</v>
      </c>
      <c r="D1113" s="19">
        <f>+'[1]CM.05-SERV.TER.'!$D$12</f>
        <v>292.58620689655174</v>
      </c>
      <c r="E1113" s="20">
        <f>I1108</f>
        <v>2.4213542790436207</v>
      </c>
    </row>
    <row r="1114" spans="1:20" x14ac:dyDescent="0.25">
      <c r="A1114" s="39" t="str">
        <f>+'[1]CM.05-SERV.TER.'!$A$13</f>
        <v xml:space="preserve">Servicio por mantenimiento de sillon </v>
      </c>
      <c r="B1114" s="17" t="str">
        <f>+'[1]CM.05-SERV.TER.'!$C$13</f>
        <v>servicio</v>
      </c>
      <c r="C1114" s="18">
        <f t="shared" si="44"/>
        <v>8.1614086053869283E-3</v>
      </c>
      <c r="D1114" s="19">
        <f>+'[1]CM.05-SERV.TER.'!$D$13</f>
        <v>606.07142857142856</v>
      </c>
      <c r="E1114" s="20">
        <f>J1108</f>
        <v>4.9463965726220058</v>
      </c>
    </row>
    <row r="1115" spans="1:20" x14ac:dyDescent="0.25">
      <c r="A1115" s="40" t="str">
        <f>+'[1]CM.05-SERV.TER.'!$A$14</f>
        <v>Servicio por mantenimiento de armario</v>
      </c>
      <c r="B1115" s="21" t="str">
        <f>+'[1]CM.05-SERV.TER.'!$C$14</f>
        <v>servicio</v>
      </c>
      <c r="C1115" s="22">
        <f t="shared" si="44"/>
        <v>1.0266601648457489E-2</v>
      </c>
      <c r="D1115" s="23">
        <f>+'[1]CM.05-SERV.TER.'!$D$14</f>
        <v>71.30252100840336</v>
      </c>
      <c r="E1115" s="37">
        <f>K1108</f>
        <v>0.73203457972404873</v>
      </c>
    </row>
    <row r="1116" spans="1:20" x14ac:dyDescent="0.25">
      <c r="A1116" s="5"/>
      <c r="B1116" s="6"/>
      <c r="C1116" s="31" t="s">
        <v>293</v>
      </c>
      <c r="D1116" s="32"/>
      <c r="E1116" s="29">
        <f>+SUM(E1110:E1115)</f>
        <v>104.64485908460627</v>
      </c>
    </row>
    <row r="1117" spans="1:20" x14ac:dyDescent="0.25">
      <c r="A1117" s="5"/>
      <c r="B1117" s="6"/>
      <c r="C1117" s="24" t="s">
        <v>294</v>
      </c>
      <c r="D1117" s="25"/>
      <c r="E1117" s="26">
        <v>338</v>
      </c>
    </row>
    <row r="1118" spans="1:20" x14ac:dyDescent="0.25">
      <c r="A1118" s="5"/>
      <c r="B1118" s="6"/>
      <c r="C1118" s="27" t="s">
        <v>295</v>
      </c>
      <c r="D1118" s="28"/>
      <c r="E1118" s="29">
        <f>+E1116/E1117</f>
        <v>0.30960017480652741</v>
      </c>
    </row>
    <row r="1121" spans="1:256" ht="20.25" x14ac:dyDescent="0.25">
      <c r="A1121" s="391" t="s">
        <v>279</v>
      </c>
      <c r="B1121" s="391"/>
      <c r="C1121" s="391"/>
      <c r="D1121" s="391"/>
      <c r="E1121" s="391"/>
    </row>
    <row r="1122" spans="1:256" x14ac:dyDescent="0.25">
      <c r="A1122" s="3"/>
      <c r="B1122" s="3"/>
      <c r="C1122" s="3"/>
      <c r="D1122" s="3"/>
      <c r="E1122" s="3"/>
    </row>
    <row r="1123" spans="1:256" x14ac:dyDescent="0.25">
      <c r="A1123" s="4"/>
      <c r="B1123" s="4"/>
      <c r="C1123" s="5"/>
      <c r="D1123" s="6"/>
      <c r="E1123" s="7"/>
    </row>
    <row r="1124" spans="1:256" ht="15.75" x14ac:dyDescent="0.25">
      <c r="A1124" s="392" t="s">
        <v>280</v>
      </c>
      <c r="B1124" s="392"/>
      <c r="C1124" s="392"/>
      <c r="D1124" s="392"/>
      <c r="E1124" s="392"/>
    </row>
    <row r="1125" spans="1:256" ht="15.75" x14ac:dyDescent="0.25">
      <c r="A1125" s="393" t="s">
        <v>281</v>
      </c>
      <c r="B1125" s="393"/>
      <c r="C1125" s="393"/>
      <c r="D1125" s="393"/>
      <c r="E1125" s="393"/>
    </row>
    <row r="1126" spans="1:256" x14ac:dyDescent="0.25">
      <c r="A1126" s="2"/>
      <c r="B1126" s="8"/>
      <c r="C1126" s="8"/>
      <c r="D1126" s="2"/>
      <c r="E1126" s="2"/>
    </row>
    <row r="1127" spans="1:256" s="41" customFormat="1" ht="13.5" thickBot="1" x14ac:dyDescent="0.25">
      <c r="A1127" s="110" t="s">
        <v>282</v>
      </c>
      <c r="B1127" s="111"/>
      <c r="C1127" s="112"/>
      <c r="D1127" s="110"/>
      <c r="E1127" s="110"/>
      <c r="F1127" s="113"/>
      <c r="G1127" s="113"/>
      <c r="H1127" s="113"/>
      <c r="I1127" s="114"/>
      <c r="J1127" s="115"/>
      <c r="K1127" s="99"/>
      <c r="L1127" s="99"/>
      <c r="M1127" s="99"/>
      <c r="N1127" s="99"/>
      <c r="O1127" s="99"/>
      <c r="P1127" s="99"/>
      <c r="Q1127" s="99"/>
      <c r="R1127" s="99"/>
      <c r="S1127" s="99"/>
      <c r="T1127" s="99"/>
    </row>
    <row r="1128" spans="1:256" s="41" customFormat="1" ht="59.25" customHeight="1" thickBot="1" x14ac:dyDescent="0.25">
      <c r="A1128" s="545" t="s">
        <v>231</v>
      </c>
      <c r="B1128" s="546"/>
      <c r="C1128" s="546"/>
      <c r="D1128" s="546"/>
      <c r="E1128" s="547"/>
      <c r="F1128" s="546"/>
      <c r="G1128" s="546"/>
      <c r="H1128" s="546"/>
      <c r="I1128" s="546"/>
      <c r="J1128" s="547"/>
      <c r="K1128" s="545"/>
      <c r="L1128" s="546"/>
      <c r="M1128" s="546"/>
      <c r="N1128" s="546"/>
      <c r="O1128" s="547"/>
      <c r="P1128" s="545"/>
      <c r="Q1128" s="546"/>
      <c r="R1128" s="546"/>
      <c r="S1128" s="546"/>
      <c r="T1128" s="547"/>
      <c r="U1128" s="545"/>
      <c r="V1128" s="546"/>
      <c r="W1128" s="546"/>
      <c r="X1128" s="546"/>
      <c r="Y1128" s="547"/>
      <c r="Z1128" s="545"/>
      <c r="AA1128" s="546"/>
      <c r="AB1128" s="546"/>
      <c r="AC1128" s="546"/>
      <c r="AD1128" s="547"/>
      <c r="AE1128" s="545"/>
      <c r="AF1128" s="546"/>
      <c r="AG1128" s="546"/>
      <c r="AH1128" s="546"/>
      <c r="AI1128" s="547"/>
      <c r="AJ1128" s="545"/>
      <c r="AK1128" s="546"/>
      <c r="AL1128" s="546"/>
      <c r="AM1128" s="546"/>
      <c r="AN1128" s="547"/>
      <c r="AO1128" s="545"/>
      <c r="AP1128" s="546"/>
      <c r="AQ1128" s="546"/>
      <c r="AR1128" s="546"/>
      <c r="AS1128" s="547"/>
      <c r="AT1128" s="545"/>
      <c r="AU1128" s="546"/>
      <c r="AV1128" s="546"/>
      <c r="AW1128" s="546"/>
      <c r="AX1128" s="547"/>
      <c r="AY1128" s="545"/>
      <c r="AZ1128" s="546"/>
      <c r="BA1128" s="546"/>
      <c r="BB1128" s="546"/>
      <c r="BC1128" s="547"/>
      <c r="BD1128" s="545"/>
      <c r="BE1128" s="546"/>
      <c r="BF1128" s="546"/>
      <c r="BG1128" s="546"/>
      <c r="BH1128" s="547"/>
      <c r="BI1128" s="545"/>
      <c r="BJ1128" s="546"/>
      <c r="BK1128" s="546"/>
      <c r="BL1128" s="546"/>
      <c r="BM1128" s="547"/>
      <c r="BN1128" s="545"/>
      <c r="BO1128" s="546"/>
      <c r="BP1128" s="546"/>
      <c r="BQ1128" s="546"/>
      <c r="BR1128" s="547"/>
      <c r="BS1128" s="545"/>
      <c r="BT1128" s="546"/>
      <c r="BU1128" s="546"/>
      <c r="BV1128" s="546"/>
      <c r="BW1128" s="547"/>
      <c r="BX1128" s="545"/>
      <c r="BY1128" s="546"/>
      <c r="BZ1128" s="546"/>
      <c r="CA1128" s="546"/>
      <c r="CB1128" s="547"/>
      <c r="CC1128" s="545"/>
      <c r="CD1128" s="546"/>
      <c r="CE1128" s="546"/>
      <c r="CF1128" s="546"/>
      <c r="CG1128" s="547"/>
      <c r="CH1128" s="545"/>
      <c r="CI1128" s="546"/>
      <c r="CJ1128" s="546"/>
      <c r="CK1128" s="546"/>
      <c r="CL1128" s="547"/>
      <c r="CM1128" s="545"/>
      <c r="CN1128" s="546"/>
      <c r="CO1128" s="546"/>
      <c r="CP1128" s="546"/>
      <c r="CQ1128" s="547"/>
      <c r="CR1128" s="545"/>
      <c r="CS1128" s="546"/>
      <c r="CT1128" s="546"/>
      <c r="CU1128" s="546"/>
      <c r="CV1128" s="547"/>
      <c r="CW1128" s="545"/>
      <c r="CX1128" s="546"/>
      <c r="CY1128" s="546"/>
      <c r="CZ1128" s="546"/>
      <c r="DA1128" s="547"/>
      <c r="DB1128" s="545"/>
      <c r="DC1128" s="546"/>
      <c r="DD1128" s="546"/>
      <c r="DE1128" s="546"/>
      <c r="DF1128" s="547"/>
      <c r="DG1128" s="545"/>
      <c r="DH1128" s="546"/>
      <c r="DI1128" s="546"/>
      <c r="DJ1128" s="546"/>
      <c r="DK1128" s="547"/>
      <c r="DL1128" s="545"/>
      <c r="DM1128" s="546"/>
      <c r="DN1128" s="546"/>
      <c r="DO1128" s="546"/>
      <c r="DP1128" s="547"/>
      <c r="DQ1128" s="545"/>
      <c r="DR1128" s="546"/>
      <c r="DS1128" s="546"/>
      <c r="DT1128" s="546"/>
      <c r="DU1128" s="547"/>
      <c r="DV1128" s="545"/>
      <c r="DW1128" s="546"/>
      <c r="DX1128" s="546"/>
      <c r="DY1128" s="546"/>
      <c r="DZ1128" s="547"/>
      <c r="EA1128" s="545"/>
      <c r="EB1128" s="546"/>
      <c r="EC1128" s="546"/>
      <c r="ED1128" s="546"/>
      <c r="EE1128" s="547"/>
      <c r="EF1128" s="545"/>
      <c r="EG1128" s="546"/>
      <c r="EH1128" s="546"/>
      <c r="EI1128" s="546"/>
      <c r="EJ1128" s="547"/>
      <c r="EK1128" s="545"/>
      <c r="EL1128" s="546"/>
      <c r="EM1128" s="546"/>
      <c r="EN1128" s="546"/>
      <c r="EO1128" s="547"/>
      <c r="EP1128" s="545"/>
      <c r="EQ1128" s="546"/>
      <c r="ER1128" s="546"/>
      <c r="ES1128" s="546"/>
      <c r="ET1128" s="547"/>
      <c r="EU1128" s="545"/>
      <c r="EV1128" s="546"/>
      <c r="EW1128" s="546"/>
      <c r="EX1128" s="546"/>
      <c r="EY1128" s="547"/>
      <c r="EZ1128" s="545"/>
      <c r="FA1128" s="546"/>
      <c r="FB1128" s="546"/>
      <c r="FC1128" s="546"/>
      <c r="FD1128" s="547"/>
      <c r="FE1128" s="545"/>
      <c r="FF1128" s="546"/>
      <c r="FG1128" s="546"/>
      <c r="FH1128" s="546"/>
      <c r="FI1128" s="547"/>
      <c r="FJ1128" s="545"/>
      <c r="FK1128" s="546"/>
      <c r="FL1128" s="546"/>
      <c r="FM1128" s="546"/>
      <c r="FN1128" s="547"/>
      <c r="FO1128" s="545"/>
      <c r="FP1128" s="546"/>
      <c r="FQ1128" s="546"/>
      <c r="FR1128" s="546"/>
      <c r="FS1128" s="547"/>
      <c r="FT1128" s="545"/>
      <c r="FU1128" s="546"/>
      <c r="FV1128" s="546"/>
      <c r="FW1128" s="546"/>
      <c r="FX1128" s="547"/>
      <c r="FY1128" s="545"/>
      <c r="FZ1128" s="546"/>
      <c r="GA1128" s="546"/>
      <c r="GB1128" s="546"/>
      <c r="GC1128" s="547"/>
      <c r="GD1128" s="545"/>
      <c r="GE1128" s="546"/>
      <c r="GF1128" s="546"/>
      <c r="GG1128" s="546"/>
      <c r="GH1128" s="547"/>
      <c r="GI1128" s="545"/>
      <c r="GJ1128" s="546"/>
      <c r="GK1128" s="546"/>
      <c r="GL1128" s="546"/>
      <c r="GM1128" s="547"/>
      <c r="GN1128" s="545"/>
      <c r="GO1128" s="546"/>
      <c r="GP1128" s="546"/>
      <c r="GQ1128" s="546"/>
      <c r="GR1128" s="547"/>
      <c r="GS1128" s="545"/>
      <c r="GT1128" s="546"/>
      <c r="GU1128" s="546"/>
      <c r="GV1128" s="546"/>
      <c r="GW1128" s="547"/>
      <c r="GX1128" s="545"/>
      <c r="GY1128" s="546"/>
      <c r="GZ1128" s="546"/>
      <c r="HA1128" s="546"/>
      <c r="HB1128" s="547"/>
      <c r="HC1128" s="545"/>
      <c r="HD1128" s="546"/>
      <c r="HE1128" s="546"/>
      <c r="HF1128" s="546"/>
      <c r="HG1128" s="547"/>
      <c r="HH1128" s="545"/>
      <c r="HI1128" s="546"/>
      <c r="HJ1128" s="546"/>
      <c r="HK1128" s="546"/>
      <c r="HL1128" s="547"/>
      <c r="HM1128" s="545"/>
      <c r="HN1128" s="546"/>
      <c r="HO1128" s="546"/>
      <c r="HP1128" s="546"/>
      <c r="HQ1128" s="547"/>
      <c r="HR1128" s="545"/>
      <c r="HS1128" s="546"/>
      <c r="HT1128" s="546"/>
      <c r="HU1128" s="546"/>
      <c r="HV1128" s="547"/>
      <c r="HW1128" s="545"/>
      <c r="HX1128" s="546"/>
      <c r="HY1128" s="546"/>
      <c r="HZ1128" s="546"/>
      <c r="IA1128" s="547"/>
      <c r="IB1128" s="545"/>
      <c r="IC1128" s="546"/>
      <c r="ID1128" s="546"/>
      <c r="IE1128" s="546"/>
      <c r="IF1128" s="547"/>
      <c r="IG1128" s="545"/>
      <c r="IH1128" s="546"/>
      <c r="II1128" s="546"/>
      <c r="IJ1128" s="546"/>
      <c r="IK1128" s="547"/>
      <c r="IL1128" s="545"/>
      <c r="IM1128" s="546"/>
      <c r="IN1128" s="546"/>
      <c r="IO1128" s="546"/>
      <c r="IP1128" s="547"/>
      <c r="IQ1128" s="545"/>
      <c r="IR1128" s="546"/>
      <c r="IS1128" s="546"/>
      <c r="IT1128" s="546"/>
      <c r="IU1128" s="547"/>
      <c r="IV1128" s="189"/>
    </row>
    <row r="1129" spans="1:256" s="41" customFormat="1" ht="12.75" x14ac:dyDescent="0.2">
      <c r="A1129" s="259"/>
      <c r="B1129" s="101"/>
      <c r="C1129" s="109"/>
      <c r="D1129" s="108"/>
      <c r="E1129" s="260"/>
      <c r="F1129" s="118"/>
      <c r="G1129" s="118"/>
      <c r="H1129" s="118"/>
      <c r="I1129" s="118"/>
      <c r="J1129" s="118"/>
      <c r="K1129" s="99"/>
      <c r="L1129" s="99"/>
      <c r="M1129" s="99"/>
      <c r="N1129" s="99"/>
      <c r="O1129" s="99"/>
      <c r="P1129" s="99"/>
      <c r="Q1129" s="99"/>
      <c r="R1129" s="99"/>
      <c r="S1129" s="99"/>
      <c r="T1129" s="99"/>
    </row>
    <row r="1130" spans="1:256" s="41" customFormat="1" ht="13.5" thickBot="1" x14ac:dyDescent="0.25">
      <c r="A1130" s="255" t="s">
        <v>283</v>
      </c>
      <c r="B1130" s="101"/>
      <c r="C1130" s="102"/>
      <c r="D1130" s="100"/>
      <c r="E1130" s="131"/>
      <c r="F1130" s="121"/>
      <c r="G1130" s="122"/>
      <c r="H1130" s="118"/>
      <c r="I1130" s="123"/>
      <c r="J1130" s="115"/>
      <c r="K1130" s="99"/>
      <c r="L1130" s="99"/>
      <c r="M1130" s="99"/>
      <c r="N1130" s="99"/>
      <c r="O1130" s="99"/>
      <c r="P1130" s="99"/>
      <c r="Q1130" s="99"/>
      <c r="R1130" s="99"/>
      <c r="S1130" s="99"/>
      <c r="T1130" s="99"/>
    </row>
    <row r="1131" spans="1:256" s="41" customFormat="1" ht="15.75" customHeight="1" thickBot="1" x14ac:dyDescent="0.25">
      <c r="A1131" s="557" t="s">
        <v>85</v>
      </c>
      <c r="B1131" s="558"/>
      <c r="C1131" s="558"/>
      <c r="D1131" s="558"/>
      <c r="E1131" s="559"/>
      <c r="F1131" s="87"/>
      <c r="G1131" s="87"/>
      <c r="H1131" s="87"/>
      <c r="I1131" s="87"/>
      <c r="J1131" s="88"/>
      <c r="K1131" s="99"/>
      <c r="L1131" s="99"/>
      <c r="M1131" s="99"/>
      <c r="N1131" s="99"/>
      <c r="O1131" s="99"/>
      <c r="P1131" s="99"/>
      <c r="Q1131" s="99"/>
      <c r="R1131" s="99"/>
      <c r="S1131" s="99"/>
      <c r="T1131" s="99"/>
    </row>
    <row r="1132" spans="1:256" ht="15.75" thickBot="1" x14ac:dyDescent="0.3">
      <c r="A1132" s="256"/>
      <c r="B1132" s="257"/>
      <c r="C1132" s="257"/>
      <c r="D1132" s="257"/>
      <c r="E1132" s="258"/>
    </row>
    <row r="1133" spans="1:256" ht="36" x14ac:dyDescent="0.25">
      <c r="A1133" s="254" t="s">
        <v>285</v>
      </c>
      <c r="B1133" s="254" t="s">
        <v>286</v>
      </c>
      <c r="C1133" s="254" t="s">
        <v>287</v>
      </c>
      <c r="D1133" s="254" t="s">
        <v>288</v>
      </c>
      <c r="E1133" s="254" t="s">
        <v>289</v>
      </c>
      <c r="F1133">
        <v>3.1481105230020581</v>
      </c>
      <c r="G1133">
        <v>0.87440315919902978</v>
      </c>
      <c r="H1133">
        <v>0.26203100655112821</v>
      </c>
      <c r="I1133">
        <v>0.10745655084513112</v>
      </c>
      <c r="J1133">
        <v>0.21951464079683472</v>
      </c>
      <c r="K1133">
        <v>3.248674170372997E-2</v>
      </c>
    </row>
    <row r="1134" spans="1:256" x14ac:dyDescent="0.25">
      <c r="A1134" s="16"/>
      <c r="B1134" s="16"/>
      <c r="C1134" s="16" t="s">
        <v>290</v>
      </c>
      <c r="D1134" s="16" t="s">
        <v>291</v>
      </c>
      <c r="E1134" s="16" t="s">
        <v>292</v>
      </c>
    </row>
    <row r="1135" spans="1:256" ht="25.5" x14ac:dyDescent="0.25">
      <c r="A1135" s="38" t="str">
        <f>+'[1]CM.05-SERV.TER.'!$A$9</f>
        <v>Servicio por mantenimiento de  Equipos de computo.</v>
      </c>
      <c r="B1135" s="33" t="str">
        <f>+'[1]CM.05-SERV.TER.'!$C$9</f>
        <v>servicio</v>
      </c>
      <c r="C1135" s="34">
        <f t="shared" ref="C1135:C1140" si="45">E1135/D1135</f>
        <v>2.9543079232376675E-3</v>
      </c>
      <c r="D1135" s="35">
        <f>+'[1]CM.05-SERV.TER.'!$D$9</f>
        <v>1065.5999999999999</v>
      </c>
      <c r="E1135" s="36">
        <f>F1133</f>
        <v>3.1481105230020581</v>
      </c>
    </row>
    <row r="1136" spans="1:256" x14ac:dyDescent="0.25">
      <c r="A1136" s="39" t="str">
        <f>+'[1]CM.05-SERV.TER.'!$A$10</f>
        <v>Servicio por  mantenimiento de Impresoras.</v>
      </c>
      <c r="B1136" s="17" t="str">
        <f>+'[1]CM.05-SERV.TER.'!$C$10</f>
        <v>servicio</v>
      </c>
      <c r="C1136" s="18">
        <f t="shared" si="45"/>
        <v>8.2795488987693385E-4</v>
      </c>
      <c r="D1136" s="19">
        <f>+'[1]CM.05-SERV.TER.'!$D$10</f>
        <v>1056.0999999999999</v>
      </c>
      <c r="E1136" s="20">
        <f>G1133</f>
        <v>0.87440315919902978</v>
      </c>
    </row>
    <row r="1137" spans="1:20" ht="25.5" x14ac:dyDescent="0.25">
      <c r="A1137" s="39" t="str">
        <f>+'[1]CM.05-SERV.TER.'!$A$11</f>
        <v>Servicio por mantenimiento de Modulos  de trabajo</v>
      </c>
      <c r="B1137" s="17" t="str">
        <f>+'[1]CM.05-SERV.TER.'!$C$11</f>
        <v>servicio</v>
      </c>
      <c r="C1137" s="18">
        <f t="shared" si="45"/>
        <v>1.3896753441132316E-3</v>
      </c>
      <c r="D1137" s="19">
        <f>+'[1]CM.05-SERV.TER.'!$D$11</f>
        <v>188.55555555555554</v>
      </c>
      <c r="E1137" s="20">
        <f>H1133</f>
        <v>0.26203100655112821</v>
      </c>
    </row>
    <row r="1138" spans="1:20" x14ac:dyDescent="0.25">
      <c r="A1138" s="39" t="str">
        <f>+'[1]CM.05-SERV.TER.'!$A$12</f>
        <v xml:space="preserve">Servicio por mantenimiento de escritorio </v>
      </c>
      <c r="B1138" s="17" t="str">
        <f>+'[1]CM.05-SERV.TER.'!$C$12</f>
        <v>servicio</v>
      </c>
      <c r="C1138" s="18">
        <f t="shared" si="45"/>
        <v>3.6726458155672391E-4</v>
      </c>
      <c r="D1138" s="19">
        <f>+'[1]CM.05-SERV.TER.'!$D$12</f>
        <v>292.58620689655174</v>
      </c>
      <c r="E1138" s="20">
        <f>I1133</f>
        <v>0.10745655084513112</v>
      </c>
    </row>
    <row r="1139" spans="1:20" x14ac:dyDescent="0.25">
      <c r="A1139" s="39" t="str">
        <f>+'[1]CM.05-SERV.TER.'!$A$13</f>
        <v xml:space="preserve">Servicio por mantenimiento de sillon </v>
      </c>
      <c r="B1139" s="17" t="str">
        <f>+'[1]CM.05-SERV.TER.'!$C$13</f>
        <v>servicio</v>
      </c>
      <c r="C1139" s="18">
        <f t="shared" si="45"/>
        <v>3.6219268958817753E-4</v>
      </c>
      <c r="D1139" s="19">
        <f>+'[1]CM.05-SERV.TER.'!$D$13</f>
        <v>606.07142857142856</v>
      </c>
      <c r="E1139" s="20">
        <f>J1133</f>
        <v>0.21951464079683472</v>
      </c>
    </row>
    <row r="1140" spans="1:20" x14ac:dyDescent="0.25">
      <c r="A1140" s="40" t="str">
        <f>+'[1]CM.05-SERV.TER.'!$A$14</f>
        <v>Servicio por mantenimiento de armario</v>
      </c>
      <c r="B1140" s="21" t="str">
        <f>+'[1]CM.05-SERV.TER.'!$C$14</f>
        <v>servicio</v>
      </c>
      <c r="C1140" s="22">
        <f t="shared" si="45"/>
        <v>4.5561841635166368E-4</v>
      </c>
      <c r="D1140" s="23">
        <f>+'[1]CM.05-SERV.TER.'!$D$14</f>
        <v>71.30252100840336</v>
      </c>
      <c r="E1140" s="37">
        <f>K1133</f>
        <v>3.248674170372997E-2</v>
      </c>
    </row>
    <row r="1141" spans="1:20" x14ac:dyDescent="0.25">
      <c r="A1141" s="5"/>
      <c r="B1141" s="6"/>
      <c r="C1141" s="31" t="s">
        <v>293</v>
      </c>
      <c r="D1141" s="32"/>
      <c r="E1141" s="29">
        <f>+SUM(E1135:E1140)</f>
        <v>4.6440026220979114</v>
      </c>
    </row>
    <row r="1142" spans="1:20" x14ac:dyDescent="0.25">
      <c r="A1142" s="5"/>
      <c r="B1142" s="6"/>
      <c r="C1142" s="24" t="s">
        <v>294</v>
      </c>
      <c r="D1142" s="25"/>
      <c r="E1142" s="26">
        <v>15</v>
      </c>
    </row>
    <row r="1143" spans="1:20" x14ac:dyDescent="0.25">
      <c r="A1143" s="5"/>
      <c r="B1143" s="6"/>
      <c r="C1143" s="27" t="s">
        <v>295</v>
      </c>
      <c r="D1143" s="28"/>
      <c r="E1143" s="29">
        <f>+E1141/E1142</f>
        <v>0.30960017480652741</v>
      </c>
    </row>
    <row r="1146" spans="1:20" ht="20.25" x14ac:dyDescent="0.25">
      <c r="A1146" s="391" t="s">
        <v>279</v>
      </c>
      <c r="B1146" s="391"/>
      <c r="C1146" s="391"/>
      <c r="D1146" s="391"/>
      <c r="E1146" s="391"/>
    </row>
    <row r="1147" spans="1:20" x14ac:dyDescent="0.25">
      <c r="A1147" s="3"/>
      <c r="B1147" s="3"/>
      <c r="C1147" s="3"/>
      <c r="D1147" s="3"/>
      <c r="E1147" s="3"/>
    </row>
    <row r="1148" spans="1:20" x14ac:dyDescent="0.25">
      <c r="A1148" s="4"/>
      <c r="B1148" s="4"/>
      <c r="C1148" s="5"/>
      <c r="D1148" s="6"/>
      <c r="E1148" s="7"/>
    </row>
    <row r="1149" spans="1:20" ht="15.75" x14ac:dyDescent="0.25">
      <c r="A1149" s="392" t="s">
        <v>280</v>
      </c>
      <c r="B1149" s="392"/>
      <c r="C1149" s="392"/>
      <c r="D1149" s="392"/>
      <c r="E1149" s="392"/>
    </row>
    <row r="1150" spans="1:20" ht="15.75" x14ac:dyDescent="0.25">
      <c r="A1150" s="393" t="s">
        <v>281</v>
      </c>
      <c r="B1150" s="393"/>
      <c r="C1150" s="393"/>
      <c r="D1150" s="393"/>
      <c r="E1150" s="393"/>
    </row>
    <row r="1151" spans="1:20" x14ac:dyDescent="0.25">
      <c r="A1151" s="2"/>
      <c r="B1151" s="8"/>
      <c r="C1151" s="8"/>
      <c r="D1151" s="2"/>
      <c r="E1151" s="2"/>
    </row>
    <row r="1152" spans="1:20" s="41" customFormat="1" ht="13.5" thickBot="1" x14ac:dyDescent="0.25">
      <c r="A1152" s="110" t="s">
        <v>282</v>
      </c>
      <c r="B1152" s="111"/>
      <c r="C1152" s="112"/>
      <c r="D1152" s="110"/>
      <c r="E1152" s="110"/>
      <c r="F1152" s="113"/>
      <c r="G1152" s="113"/>
      <c r="H1152" s="113"/>
      <c r="I1152" s="114"/>
      <c r="J1152" s="115"/>
      <c r="K1152" s="99"/>
      <c r="L1152" s="99"/>
      <c r="M1152" s="99"/>
      <c r="N1152" s="99"/>
      <c r="O1152" s="99"/>
      <c r="P1152" s="99"/>
      <c r="Q1152" s="99"/>
      <c r="R1152" s="99"/>
      <c r="S1152" s="99"/>
      <c r="T1152" s="99"/>
    </row>
    <row r="1153" spans="1:256" s="41" customFormat="1" ht="58.5" customHeight="1" thickBot="1" x14ac:dyDescent="0.25">
      <c r="A1153" s="545" t="s">
        <v>232</v>
      </c>
      <c r="B1153" s="546"/>
      <c r="C1153" s="546"/>
      <c r="D1153" s="546"/>
      <c r="E1153" s="547"/>
      <c r="F1153" s="546"/>
      <c r="G1153" s="546"/>
      <c r="H1153" s="546"/>
      <c r="I1153" s="546"/>
      <c r="J1153" s="547"/>
      <c r="K1153" s="545"/>
      <c r="L1153" s="546"/>
      <c r="M1153" s="546"/>
      <c r="N1153" s="546"/>
      <c r="O1153" s="547"/>
      <c r="P1153" s="545"/>
      <c r="Q1153" s="546"/>
      <c r="R1153" s="546"/>
      <c r="S1153" s="546"/>
      <c r="T1153" s="547"/>
      <c r="U1153" s="545"/>
      <c r="V1153" s="546"/>
      <c r="W1153" s="546"/>
      <c r="X1153" s="546"/>
      <c r="Y1153" s="547"/>
      <c r="Z1153" s="545"/>
      <c r="AA1153" s="546"/>
      <c r="AB1153" s="546"/>
      <c r="AC1153" s="546"/>
      <c r="AD1153" s="547"/>
      <c r="AE1153" s="545"/>
      <c r="AF1153" s="546"/>
      <c r="AG1153" s="546"/>
      <c r="AH1153" s="546"/>
      <c r="AI1153" s="547"/>
      <c r="AJ1153" s="545"/>
      <c r="AK1153" s="546"/>
      <c r="AL1153" s="546"/>
      <c r="AM1153" s="546"/>
      <c r="AN1153" s="547"/>
      <c r="AO1153" s="545"/>
      <c r="AP1153" s="546"/>
      <c r="AQ1153" s="546"/>
      <c r="AR1153" s="546"/>
      <c r="AS1153" s="547"/>
      <c r="AT1153" s="545"/>
      <c r="AU1153" s="546"/>
      <c r="AV1153" s="546"/>
      <c r="AW1153" s="546"/>
      <c r="AX1153" s="547"/>
      <c r="AY1153" s="545"/>
      <c r="AZ1153" s="546"/>
      <c r="BA1153" s="546"/>
      <c r="BB1153" s="546"/>
      <c r="BC1153" s="547"/>
      <c r="BD1153" s="545"/>
      <c r="BE1153" s="546"/>
      <c r="BF1153" s="546"/>
      <c r="BG1153" s="546"/>
      <c r="BH1153" s="547"/>
      <c r="BI1153" s="545"/>
      <c r="BJ1153" s="546"/>
      <c r="BK1153" s="546"/>
      <c r="BL1153" s="546"/>
      <c r="BM1153" s="547"/>
      <c r="BN1153" s="545"/>
      <c r="BO1153" s="546"/>
      <c r="BP1153" s="546"/>
      <c r="BQ1153" s="546"/>
      <c r="BR1153" s="547"/>
      <c r="BS1153" s="545"/>
      <c r="BT1153" s="546"/>
      <c r="BU1153" s="546"/>
      <c r="BV1153" s="546"/>
      <c r="BW1153" s="547"/>
      <c r="BX1153" s="545"/>
      <c r="BY1153" s="546"/>
      <c r="BZ1153" s="546"/>
      <c r="CA1153" s="546"/>
      <c r="CB1153" s="547"/>
      <c r="CC1153" s="545"/>
      <c r="CD1153" s="546"/>
      <c r="CE1153" s="546"/>
      <c r="CF1153" s="546"/>
      <c r="CG1153" s="547"/>
      <c r="CH1153" s="545"/>
      <c r="CI1153" s="546"/>
      <c r="CJ1153" s="546"/>
      <c r="CK1153" s="546"/>
      <c r="CL1153" s="547"/>
      <c r="CM1153" s="545"/>
      <c r="CN1153" s="546"/>
      <c r="CO1153" s="546"/>
      <c r="CP1153" s="546"/>
      <c r="CQ1153" s="547"/>
      <c r="CR1153" s="545"/>
      <c r="CS1153" s="546"/>
      <c r="CT1153" s="546"/>
      <c r="CU1153" s="546"/>
      <c r="CV1153" s="547"/>
      <c r="CW1153" s="545"/>
      <c r="CX1153" s="546"/>
      <c r="CY1153" s="546"/>
      <c r="CZ1153" s="546"/>
      <c r="DA1153" s="547"/>
      <c r="DB1153" s="545"/>
      <c r="DC1153" s="546"/>
      <c r="DD1153" s="546"/>
      <c r="DE1153" s="546"/>
      <c r="DF1153" s="547"/>
      <c r="DG1153" s="545"/>
      <c r="DH1153" s="546"/>
      <c r="DI1153" s="546"/>
      <c r="DJ1153" s="546"/>
      <c r="DK1153" s="547"/>
      <c r="DL1153" s="545"/>
      <c r="DM1153" s="546"/>
      <c r="DN1153" s="546"/>
      <c r="DO1153" s="546"/>
      <c r="DP1153" s="547"/>
      <c r="DQ1153" s="545"/>
      <c r="DR1153" s="546"/>
      <c r="DS1153" s="546"/>
      <c r="DT1153" s="546"/>
      <c r="DU1153" s="547"/>
      <c r="DV1153" s="545"/>
      <c r="DW1153" s="546"/>
      <c r="DX1153" s="546"/>
      <c r="DY1153" s="546"/>
      <c r="DZ1153" s="547"/>
      <c r="EA1153" s="545"/>
      <c r="EB1153" s="546"/>
      <c r="EC1153" s="546"/>
      <c r="ED1153" s="546"/>
      <c r="EE1153" s="547"/>
      <c r="EF1153" s="545"/>
      <c r="EG1153" s="546"/>
      <c r="EH1153" s="546"/>
      <c r="EI1153" s="546"/>
      <c r="EJ1153" s="547"/>
      <c r="EK1153" s="545"/>
      <c r="EL1153" s="546"/>
      <c r="EM1153" s="546"/>
      <c r="EN1153" s="546"/>
      <c r="EO1153" s="547"/>
      <c r="EP1153" s="545"/>
      <c r="EQ1153" s="546"/>
      <c r="ER1153" s="546"/>
      <c r="ES1153" s="546"/>
      <c r="ET1153" s="547"/>
      <c r="EU1153" s="545"/>
      <c r="EV1153" s="546"/>
      <c r="EW1153" s="546"/>
      <c r="EX1153" s="546"/>
      <c r="EY1153" s="547"/>
      <c r="EZ1153" s="545"/>
      <c r="FA1153" s="546"/>
      <c r="FB1153" s="546"/>
      <c r="FC1153" s="546"/>
      <c r="FD1153" s="547"/>
      <c r="FE1153" s="545"/>
      <c r="FF1153" s="546"/>
      <c r="FG1153" s="546"/>
      <c r="FH1153" s="546"/>
      <c r="FI1153" s="547"/>
      <c r="FJ1153" s="545"/>
      <c r="FK1153" s="546"/>
      <c r="FL1153" s="546"/>
      <c r="FM1153" s="546"/>
      <c r="FN1153" s="547"/>
      <c r="FO1153" s="545"/>
      <c r="FP1153" s="546"/>
      <c r="FQ1153" s="546"/>
      <c r="FR1153" s="546"/>
      <c r="FS1153" s="547"/>
      <c r="FT1153" s="545"/>
      <c r="FU1153" s="546"/>
      <c r="FV1153" s="546"/>
      <c r="FW1153" s="546"/>
      <c r="FX1153" s="547"/>
      <c r="FY1153" s="545"/>
      <c r="FZ1153" s="546"/>
      <c r="GA1153" s="546"/>
      <c r="GB1153" s="546"/>
      <c r="GC1153" s="547"/>
      <c r="GD1153" s="545"/>
      <c r="GE1153" s="546"/>
      <c r="GF1153" s="546"/>
      <c r="GG1153" s="546"/>
      <c r="GH1153" s="547"/>
      <c r="GI1153" s="545"/>
      <c r="GJ1153" s="546"/>
      <c r="GK1153" s="546"/>
      <c r="GL1153" s="546"/>
      <c r="GM1153" s="547"/>
      <c r="GN1153" s="545"/>
      <c r="GO1153" s="546"/>
      <c r="GP1153" s="546"/>
      <c r="GQ1153" s="546"/>
      <c r="GR1153" s="547"/>
      <c r="GS1153" s="545"/>
      <c r="GT1153" s="546"/>
      <c r="GU1153" s="546"/>
      <c r="GV1153" s="546"/>
      <c r="GW1153" s="547"/>
      <c r="GX1153" s="545"/>
      <c r="GY1153" s="546"/>
      <c r="GZ1153" s="546"/>
      <c r="HA1153" s="546"/>
      <c r="HB1153" s="547"/>
      <c r="HC1153" s="545"/>
      <c r="HD1153" s="546"/>
      <c r="HE1153" s="546"/>
      <c r="HF1153" s="546"/>
      <c r="HG1153" s="547"/>
      <c r="HH1153" s="545"/>
      <c r="HI1153" s="546"/>
      <c r="HJ1153" s="546"/>
      <c r="HK1153" s="546"/>
      <c r="HL1153" s="547"/>
      <c r="HM1153" s="545"/>
      <c r="HN1153" s="546"/>
      <c r="HO1153" s="546"/>
      <c r="HP1153" s="546"/>
      <c r="HQ1153" s="547"/>
      <c r="HR1153" s="545"/>
      <c r="HS1153" s="546"/>
      <c r="HT1153" s="546"/>
      <c r="HU1153" s="546"/>
      <c r="HV1153" s="547"/>
      <c r="HW1153" s="545"/>
      <c r="HX1153" s="546"/>
      <c r="HY1153" s="546"/>
      <c r="HZ1153" s="546"/>
      <c r="IA1153" s="547"/>
      <c r="IB1153" s="545"/>
      <c r="IC1153" s="546"/>
      <c r="ID1153" s="546"/>
      <c r="IE1153" s="546"/>
      <c r="IF1153" s="547"/>
      <c r="IG1153" s="545"/>
      <c r="IH1153" s="546"/>
      <c r="II1153" s="546"/>
      <c r="IJ1153" s="546"/>
      <c r="IK1153" s="547"/>
      <c r="IL1153" s="545"/>
      <c r="IM1153" s="546"/>
      <c r="IN1153" s="546"/>
      <c r="IO1153" s="546"/>
      <c r="IP1153" s="547"/>
      <c r="IQ1153" s="545"/>
      <c r="IR1153" s="546"/>
      <c r="IS1153" s="546"/>
      <c r="IT1153" s="546"/>
      <c r="IU1153" s="547"/>
      <c r="IV1153" s="189"/>
    </row>
    <row r="1154" spans="1:256" s="41" customFormat="1" ht="63.75" customHeight="1" thickBot="1" x14ac:dyDescent="0.25">
      <c r="A1154" s="566" t="s">
        <v>233</v>
      </c>
      <c r="B1154" s="567"/>
      <c r="C1154" s="567"/>
      <c r="D1154" s="567"/>
      <c r="E1154" s="568"/>
      <c r="F1154" s="124"/>
      <c r="G1154" s="124"/>
      <c r="H1154" s="124"/>
      <c r="I1154" s="124"/>
      <c r="J1154" s="142"/>
      <c r="K1154" s="99"/>
      <c r="L1154" s="99"/>
      <c r="M1154" s="99"/>
      <c r="N1154" s="99"/>
      <c r="O1154" s="99"/>
      <c r="P1154" s="99"/>
      <c r="Q1154" s="99"/>
      <c r="R1154" s="99"/>
      <c r="S1154" s="99"/>
      <c r="T1154" s="99"/>
    </row>
    <row r="1155" spans="1:256" s="41" customFormat="1" ht="13.5" thickBot="1" x14ac:dyDescent="0.25">
      <c r="A1155" s="255" t="s">
        <v>283</v>
      </c>
      <c r="B1155" s="101"/>
      <c r="C1155" s="102"/>
      <c r="D1155" s="100"/>
      <c r="E1155" s="131"/>
      <c r="F1155" s="121"/>
      <c r="G1155" s="122"/>
      <c r="H1155" s="118"/>
      <c r="I1155" s="123"/>
      <c r="J1155" s="115"/>
      <c r="K1155" s="99"/>
      <c r="L1155" s="99"/>
      <c r="M1155" s="99"/>
      <c r="N1155" s="99"/>
      <c r="O1155" s="99"/>
      <c r="P1155" s="99"/>
      <c r="Q1155" s="99"/>
      <c r="R1155" s="99"/>
      <c r="S1155" s="99"/>
      <c r="T1155" s="99"/>
    </row>
    <row r="1156" spans="1:256" s="41" customFormat="1" ht="15.75" customHeight="1" thickBot="1" x14ac:dyDescent="0.25">
      <c r="A1156" s="557" t="s">
        <v>85</v>
      </c>
      <c r="B1156" s="558"/>
      <c r="C1156" s="558"/>
      <c r="D1156" s="558"/>
      <c r="E1156" s="559"/>
      <c r="F1156" s="87"/>
      <c r="G1156" s="87"/>
      <c r="H1156" s="87"/>
      <c r="I1156" s="87"/>
      <c r="J1156" s="88"/>
      <c r="K1156" s="99"/>
      <c r="L1156" s="99"/>
      <c r="M1156" s="99"/>
      <c r="N1156" s="99"/>
      <c r="O1156" s="99"/>
      <c r="P1156" s="99"/>
      <c r="Q1156" s="99"/>
      <c r="R1156" s="99"/>
      <c r="S1156" s="99"/>
      <c r="T1156" s="99"/>
    </row>
    <row r="1157" spans="1:256" ht="15.75" thickBot="1" x14ac:dyDescent="0.3">
      <c r="A1157" s="256"/>
      <c r="B1157" s="257"/>
      <c r="C1157" s="257"/>
      <c r="D1157" s="257"/>
      <c r="E1157" s="258"/>
    </row>
    <row r="1158" spans="1:256" ht="36" x14ac:dyDescent="0.25">
      <c r="A1158" s="254" t="s">
        <v>285</v>
      </c>
      <c r="B1158" s="254" t="s">
        <v>286</v>
      </c>
      <c r="C1158" s="254" t="s">
        <v>287</v>
      </c>
      <c r="D1158" s="254" t="s">
        <v>288</v>
      </c>
      <c r="E1158" s="254" t="s">
        <v>289</v>
      </c>
      <c r="F1158">
        <v>286.46317947341481</v>
      </c>
      <c r="G1158">
        <v>93.029790639427986</v>
      </c>
      <c r="H1158">
        <v>23.645210867280976</v>
      </c>
      <c r="I1158">
        <v>11.369957122747575</v>
      </c>
      <c r="J1158">
        <v>32.554821337680558</v>
      </c>
      <c r="K1158">
        <v>4.5692193123449538</v>
      </c>
    </row>
    <row r="1159" spans="1:256" x14ac:dyDescent="0.25">
      <c r="A1159" s="16"/>
      <c r="B1159" s="16"/>
      <c r="C1159" s="16" t="s">
        <v>290</v>
      </c>
      <c r="D1159" s="16" t="s">
        <v>291</v>
      </c>
      <c r="E1159" s="16" t="s">
        <v>292</v>
      </c>
    </row>
    <row r="1160" spans="1:256" ht="25.5" x14ac:dyDescent="0.25">
      <c r="A1160" s="38" t="str">
        <f>+'[1]CM.05-SERV.TER.'!$A$9</f>
        <v>Servicio por mantenimiento de  Equipos de computo.</v>
      </c>
      <c r="B1160" s="33" t="str">
        <f>+'[1]CM.05-SERV.TER.'!$C$9</f>
        <v>servicio</v>
      </c>
      <c r="C1160" s="34">
        <f t="shared" ref="C1160:C1165" si="46">E1160/D1160</f>
        <v>0.26882805881514155</v>
      </c>
      <c r="D1160" s="35">
        <f>+'[1]CM.05-SERV.TER.'!$D$9</f>
        <v>1065.5999999999999</v>
      </c>
      <c r="E1160" s="36">
        <f>F1158</f>
        <v>286.46317947341481</v>
      </c>
    </row>
    <row r="1161" spans="1:256" x14ac:dyDescent="0.25">
      <c r="A1161" s="39" t="str">
        <f>+'[1]CM.05-SERV.TER.'!$A$10</f>
        <v>Servicio por  mantenimiento de Impresoras.</v>
      </c>
      <c r="B1161" s="17" t="str">
        <f>+'[1]CM.05-SERV.TER.'!$C$10</f>
        <v>servicio</v>
      </c>
      <c r="C1161" s="18">
        <f t="shared" si="46"/>
        <v>8.8088050979479207E-2</v>
      </c>
      <c r="D1161" s="19">
        <f>+'[1]CM.05-SERV.TER.'!$D$10</f>
        <v>1056.0999999999999</v>
      </c>
      <c r="E1161" s="20">
        <f>G1158</f>
        <v>93.029790639427986</v>
      </c>
    </row>
    <row r="1162" spans="1:256" ht="25.5" x14ac:dyDescent="0.25">
      <c r="A1162" s="39" t="str">
        <f>+'[1]CM.05-SERV.TER.'!$A$11</f>
        <v>Servicio por mantenimiento de Modulos  de trabajo</v>
      </c>
      <c r="B1162" s="17" t="str">
        <f>+'[1]CM.05-SERV.TER.'!$C$11</f>
        <v>servicio</v>
      </c>
      <c r="C1162" s="18">
        <f t="shared" si="46"/>
        <v>0.12540182545994627</v>
      </c>
      <c r="D1162" s="19">
        <f>+'[1]CM.05-SERV.TER.'!$D$11</f>
        <v>188.55555555555554</v>
      </c>
      <c r="E1162" s="20">
        <f>H1158</f>
        <v>23.645210867280976</v>
      </c>
    </row>
    <row r="1163" spans="1:256" x14ac:dyDescent="0.25">
      <c r="A1163" s="39" t="str">
        <f>+'[1]CM.05-SERV.TER.'!$A$12</f>
        <v xml:space="preserve">Servicio por mantenimiento de escritorio </v>
      </c>
      <c r="B1163" s="17" t="str">
        <f>+'[1]CM.05-SERV.TER.'!$C$12</f>
        <v>servicio</v>
      </c>
      <c r="C1163" s="18">
        <f t="shared" si="46"/>
        <v>3.88601952339045E-2</v>
      </c>
      <c r="D1163" s="19">
        <f>+'[1]CM.05-SERV.TER.'!$D$12</f>
        <v>292.58620689655174</v>
      </c>
      <c r="E1163" s="20">
        <f>I1158</f>
        <v>11.369957122747575</v>
      </c>
    </row>
    <row r="1164" spans="1:256" x14ac:dyDescent="0.25">
      <c r="A1164" s="39" t="str">
        <f>+'[1]CM.05-SERV.TER.'!$A$13</f>
        <v xml:space="preserve">Servicio por mantenimiento de sillon </v>
      </c>
      <c r="B1164" s="17" t="str">
        <f>+'[1]CM.05-SERV.TER.'!$C$13</f>
        <v>servicio</v>
      </c>
      <c r="C1164" s="18">
        <f t="shared" si="46"/>
        <v>5.3714496019743999E-2</v>
      </c>
      <c r="D1164" s="19">
        <f>+'[1]CM.05-SERV.TER.'!$D$13</f>
        <v>606.07142857142856</v>
      </c>
      <c r="E1164" s="20">
        <f>J1158</f>
        <v>32.554821337680558</v>
      </c>
    </row>
    <row r="1165" spans="1:256" x14ac:dyDescent="0.25">
      <c r="A1165" s="40" t="str">
        <f>+'[1]CM.05-SERV.TER.'!$A$14</f>
        <v>Servicio por mantenimiento de armario</v>
      </c>
      <c r="B1165" s="21" t="str">
        <f>+'[1]CM.05-SERV.TER.'!$C$14</f>
        <v>servicio</v>
      </c>
      <c r="C1165" s="22">
        <f t="shared" si="46"/>
        <v>6.4082156531414206E-2</v>
      </c>
      <c r="D1165" s="23">
        <f>+'[1]CM.05-SERV.TER.'!$D$14</f>
        <v>71.30252100840336</v>
      </c>
      <c r="E1165" s="37">
        <f>K1158</f>
        <v>4.5692193123449538</v>
      </c>
    </row>
    <row r="1166" spans="1:256" x14ac:dyDescent="0.25">
      <c r="A1166" s="5"/>
      <c r="B1166" s="6"/>
      <c r="C1166" s="31" t="s">
        <v>293</v>
      </c>
      <c r="D1166" s="32"/>
      <c r="E1166" s="29">
        <f>+SUM(E1160:E1165)</f>
        <v>451.63217875289683</v>
      </c>
    </row>
    <row r="1167" spans="1:256" x14ac:dyDescent="0.25">
      <c r="A1167" s="5"/>
      <c r="B1167" s="6"/>
      <c r="C1167" s="24" t="s">
        <v>294</v>
      </c>
      <c r="D1167" s="25"/>
      <c r="E1167" s="26">
        <v>2550</v>
      </c>
    </row>
    <row r="1168" spans="1:256" x14ac:dyDescent="0.25">
      <c r="A1168" s="5"/>
      <c r="B1168" s="6"/>
      <c r="C1168" s="27" t="s">
        <v>295</v>
      </c>
      <c r="D1168" s="28"/>
      <c r="E1168" s="29">
        <f>+E1166/E1167</f>
        <v>0.17711065833446935</v>
      </c>
    </row>
    <row r="1171" spans="1:256" ht="20.25" x14ac:dyDescent="0.25">
      <c r="A1171" s="391" t="s">
        <v>279</v>
      </c>
      <c r="B1171" s="391"/>
      <c r="C1171" s="391"/>
      <c r="D1171" s="391"/>
      <c r="E1171" s="391"/>
    </row>
    <row r="1172" spans="1:256" x14ac:dyDescent="0.25">
      <c r="A1172" s="3"/>
      <c r="B1172" s="3"/>
      <c r="C1172" s="3"/>
      <c r="D1172" s="3"/>
      <c r="E1172" s="3"/>
    </row>
    <row r="1173" spans="1:256" x14ac:dyDescent="0.25">
      <c r="A1173" s="4"/>
      <c r="B1173" s="4"/>
      <c r="C1173" s="5"/>
      <c r="D1173" s="6"/>
      <c r="E1173" s="7"/>
    </row>
    <row r="1174" spans="1:256" ht="15.75" x14ac:dyDescent="0.25">
      <c r="A1174" s="392" t="s">
        <v>280</v>
      </c>
      <c r="B1174" s="392"/>
      <c r="C1174" s="392"/>
      <c r="D1174" s="392"/>
      <c r="E1174" s="392"/>
    </row>
    <row r="1175" spans="1:256" ht="15.75" x14ac:dyDescent="0.25">
      <c r="A1175" s="393" t="s">
        <v>281</v>
      </c>
      <c r="B1175" s="393"/>
      <c r="C1175" s="393"/>
      <c r="D1175" s="393"/>
      <c r="E1175" s="393"/>
    </row>
    <row r="1176" spans="1:256" x14ac:dyDescent="0.25">
      <c r="A1176" s="2"/>
      <c r="B1176" s="8"/>
      <c r="C1176" s="8"/>
      <c r="D1176" s="2"/>
      <c r="E1176" s="2"/>
    </row>
    <row r="1177" spans="1:256" s="41" customFormat="1" ht="13.5" thickBot="1" x14ac:dyDescent="0.25">
      <c r="A1177" s="110" t="s">
        <v>282</v>
      </c>
      <c r="B1177" s="111"/>
      <c r="C1177" s="112"/>
      <c r="D1177" s="110"/>
      <c r="E1177" s="110"/>
      <c r="F1177" s="113"/>
      <c r="G1177" s="113"/>
      <c r="H1177" s="113"/>
      <c r="I1177" s="114"/>
      <c r="J1177" s="115"/>
      <c r="K1177" s="99"/>
      <c r="L1177" s="99"/>
      <c r="M1177" s="99"/>
      <c r="N1177" s="99"/>
      <c r="O1177" s="99"/>
      <c r="P1177" s="99"/>
      <c r="Q1177" s="99"/>
      <c r="R1177" s="99"/>
      <c r="S1177" s="99"/>
      <c r="T1177" s="99"/>
    </row>
    <row r="1178" spans="1:256" s="41" customFormat="1" ht="46.5" customHeight="1" thickBot="1" x14ac:dyDescent="0.25">
      <c r="A1178" s="545" t="s">
        <v>232</v>
      </c>
      <c r="B1178" s="546"/>
      <c r="C1178" s="546"/>
      <c r="D1178" s="546"/>
      <c r="E1178" s="547"/>
      <c r="F1178" s="546"/>
      <c r="G1178" s="546"/>
      <c r="H1178" s="546"/>
      <c r="I1178" s="546"/>
      <c r="J1178" s="547"/>
      <c r="K1178" s="545"/>
      <c r="L1178" s="546"/>
      <c r="M1178" s="546"/>
      <c r="N1178" s="546"/>
      <c r="O1178" s="547"/>
      <c r="P1178" s="545"/>
      <c r="Q1178" s="546"/>
      <c r="R1178" s="546"/>
      <c r="S1178" s="546"/>
      <c r="T1178" s="547"/>
      <c r="U1178" s="545"/>
      <c r="V1178" s="546"/>
      <c r="W1178" s="546"/>
      <c r="X1178" s="546"/>
      <c r="Y1178" s="547"/>
      <c r="Z1178" s="545"/>
      <c r="AA1178" s="546"/>
      <c r="AB1178" s="546"/>
      <c r="AC1178" s="546"/>
      <c r="AD1178" s="547"/>
      <c r="AE1178" s="545"/>
      <c r="AF1178" s="546"/>
      <c r="AG1178" s="546"/>
      <c r="AH1178" s="546"/>
      <c r="AI1178" s="547"/>
      <c r="AJ1178" s="545"/>
      <c r="AK1178" s="546"/>
      <c r="AL1178" s="546"/>
      <c r="AM1178" s="546"/>
      <c r="AN1178" s="547"/>
      <c r="AO1178" s="545"/>
      <c r="AP1178" s="546"/>
      <c r="AQ1178" s="546"/>
      <c r="AR1178" s="546"/>
      <c r="AS1178" s="547"/>
      <c r="AT1178" s="545"/>
      <c r="AU1178" s="546"/>
      <c r="AV1178" s="546"/>
      <c r="AW1178" s="546"/>
      <c r="AX1178" s="547"/>
      <c r="AY1178" s="545"/>
      <c r="AZ1178" s="546"/>
      <c r="BA1178" s="546"/>
      <c r="BB1178" s="546"/>
      <c r="BC1178" s="547"/>
      <c r="BD1178" s="545"/>
      <c r="BE1178" s="546"/>
      <c r="BF1178" s="546"/>
      <c r="BG1178" s="546"/>
      <c r="BH1178" s="547"/>
      <c r="BI1178" s="545"/>
      <c r="BJ1178" s="546"/>
      <c r="BK1178" s="546"/>
      <c r="BL1178" s="546"/>
      <c r="BM1178" s="547"/>
      <c r="BN1178" s="545"/>
      <c r="BO1178" s="546"/>
      <c r="BP1178" s="546"/>
      <c r="BQ1178" s="546"/>
      <c r="BR1178" s="547"/>
      <c r="BS1178" s="545"/>
      <c r="BT1178" s="546"/>
      <c r="BU1178" s="546"/>
      <c r="BV1178" s="546"/>
      <c r="BW1178" s="547"/>
      <c r="BX1178" s="545"/>
      <c r="BY1178" s="546"/>
      <c r="BZ1178" s="546"/>
      <c r="CA1178" s="546"/>
      <c r="CB1178" s="547"/>
      <c r="CC1178" s="545"/>
      <c r="CD1178" s="546"/>
      <c r="CE1178" s="546"/>
      <c r="CF1178" s="546"/>
      <c r="CG1178" s="547"/>
      <c r="CH1178" s="545"/>
      <c r="CI1178" s="546"/>
      <c r="CJ1178" s="546"/>
      <c r="CK1178" s="546"/>
      <c r="CL1178" s="547"/>
      <c r="CM1178" s="545"/>
      <c r="CN1178" s="546"/>
      <c r="CO1178" s="546"/>
      <c r="CP1178" s="546"/>
      <c r="CQ1178" s="547"/>
      <c r="CR1178" s="545"/>
      <c r="CS1178" s="546"/>
      <c r="CT1178" s="546"/>
      <c r="CU1178" s="546"/>
      <c r="CV1178" s="547"/>
      <c r="CW1178" s="545"/>
      <c r="CX1178" s="546"/>
      <c r="CY1178" s="546"/>
      <c r="CZ1178" s="546"/>
      <c r="DA1178" s="547"/>
      <c r="DB1178" s="545"/>
      <c r="DC1178" s="546"/>
      <c r="DD1178" s="546"/>
      <c r="DE1178" s="546"/>
      <c r="DF1178" s="547"/>
      <c r="DG1178" s="545"/>
      <c r="DH1178" s="546"/>
      <c r="DI1178" s="546"/>
      <c r="DJ1178" s="546"/>
      <c r="DK1178" s="547"/>
      <c r="DL1178" s="545"/>
      <c r="DM1178" s="546"/>
      <c r="DN1178" s="546"/>
      <c r="DO1178" s="546"/>
      <c r="DP1178" s="547"/>
      <c r="DQ1178" s="545"/>
      <c r="DR1178" s="546"/>
      <c r="DS1178" s="546"/>
      <c r="DT1178" s="546"/>
      <c r="DU1178" s="547"/>
      <c r="DV1178" s="545"/>
      <c r="DW1178" s="546"/>
      <c r="DX1178" s="546"/>
      <c r="DY1178" s="546"/>
      <c r="DZ1178" s="547"/>
      <c r="EA1178" s="545"/>
      <c r="EB1178" s="546"/>
      <c r="EC1178" s="546"/>
      <c r="ED1178" s="546"/>
      <c r="EE1178" s="547"/>
      <c r="EF1178" s="545"/>
      <c r="EG1178" s="546"/>
      <c r="EH1178" s="546"/>
      <c r="EI1178" s="546"/>
      <c r="EJ1178" s="547"/>
      <c r="EK1178" s="545"/>
      <c r="EL1178" s="546"/>
      <c r="EM1178" s="546"/>
      <c r="EN1178" s="546"/>
      <c r="EO1178" s="547"/>
      <c r="EP1178" s="545"/>
      <c r="EQ1178" s="546"/>
      <c r="ER1178" s="546"/>
      <c r="ES1178" s="546"/>
      <c r="ET1178" s="547"/>
      <c r="EU1178" s="545"/>
      <c r="EV1178" s="546"/>
      <c r="EW1178" s="546"/>
      <c r="EX1178" s="546"/>
      <c r="EY1178" s="547"/>
      <c r="EZ1178" s="545"/>
      <c r="FA1178" s="546"/>
      <c r="FB1178" s="546"/>
      <c r="FC1178" s="546"/>
      <c r="FD1178" s="547"/>
      <c r="FE1178" s="545"/>
      <c r="FF1178" s="546"/>
      <c r="FG1178" s="546"/>
      <c r="FH1178" s="546"/>
      <c r="FI1178" s="547"/>
      <c r="FJ1178" s="545"/>
      <c r="FK1178" s="546"/>
      <c r="FL1178" s="546"/>
      <c r="FM1178" s="546"/>
      <c r="FN1178" s="547"/>
      <c r="FO1178" s="545"/>
      <c r="FP1178" s="546"/>
      <c r="FQ1178" s="546"/>
      <c r="FR1178" s="546"/>
      <c r="FS1178" s="547"/>
      <c r="FT1178" s="545"/>
      <c r="FU1178" s="546"/>
      <c r="FV1178" s="546"/>
      <c r="FW1178" s="546"/>
      <c r="FX1178" s="547"/>
      <c r="FY1178" s="545"/>
      <c r="FZ1178" s="546"/>
      <c r="GA1178" s="546"/>
      <c r="GB1178" s="546"/>
      <c r="GC1178" s="547"/>
      <c r="GD1178" s="545"/>
      <c r="GE1178" s="546"/>
      <c r="GF1178" s="546"/>
      <c r="GG1178" s="546"/>
      <c r="GH1178" s="547"/>
      <c r="GI1178" s="545"/>
      <c r="GJ1178" s="546"/>
      <c r="GK1178" s="546"/>
      <c r="GL1178" s="546"/>
      <c r="GM1178" s="547"/>
      <c r="GN1178" s="545"/>
      <c r="GO1178" s="546"/>
      <c r="GP1178" s="546"/>
      <c r="GQ1178" s="546"/>
      <c r="GR1178" s="547"/>
      <c r="GS1178" s="545"/>
      <c r="GT1178" s="546"/>
      <c r="GU1178" s="546"/>
      <c r="GV1178" s="546"/>
      <c r="GW1178" s="547"/>
      <c r="GX1178" s="545"/>
      <c r="GY1178" s="546"/>
      <c r="GZ1178" s="546"/>
      <c r="HA1178" s="546"/>
      <c r="HB1178" s="547"/>
      <c r="HC1178" s="545"/>
      <c r="HD1178" s="546"/>
      <c r="HE1178" s="546"/>
      <c r="HF1178" s="546"/>
      <c r="HG1178" s="547"/>
      <c r="HH1178" s="545"/>
      <c r="HI1178" s="546"/>
      <c r="HJ1178" s="546"/>
      <c r="HK1178" s="546"/>
      <c r="HL1178" s="547"/>
      <c r="HM1178" s="545"/>
      <c r="HN1178" s="546"/>
      <c r="HO1178" s="546"/>
      <c r="HP1178" s="546"/>
      <c r="HQ1178" s="547"/>
      <c r="HR1178" s="545"/>
      <c r="HS1178" s="546"/>
      <c r="HT1178" s="546"/>
      <c r="HU1178" s="546"/>
      <c r="HV1178" s="547"/>
      <c r="HW1178" s="545"/>
      <c r="HX1178" s="546"/>
      <c r="HY1178" s="546"/>
      <c r="HZ1178" s="546"/>
      <c r="IA1178" s="547"/>
      <c r="IB1178" s="545"/>
      <c r="IC1178" s="546"/>
      <c r="ID1178" s="546"/>
      <c r="IE1178" s="546"/>
      <c r="IF1178" s="547"/>
      <c r="IG1178" s="545"/>
      <c r="IH1178" s="546"/>
      <c r="II1178" s="546"/>
      <c r="IJ1178" s="546"/>
      <c r="IK1178" s="547"/>
      <c r="IL1178" s="545"/>
      <c r="IM1178" s="546"/>
      <c r="IN1178" s="546"/>
      <c r="IO1178" s="546"/>
      <c r="IP1178" s="547"/>
      <c r="IQ1178" s="545"/>
      <c r="IR1178" s="546"/>
      <c r="IS1178" s="546"/>
      <c r="IT1178" s="546"/>
      <c r="IU1178" s="547"/>
      <c r="IV1178" s="189"/>
    </row>
    <row r="1179" spans="1:256" s="41" customFormat="1" ht="54" customHeight="1" thickBot="1" x14ac:dyDescent="0.25">
      <c r="A1179" s="566" t="s">
        <v>234</v>
      </c>
      <c r="B1179" s="567"/>
      <c r="C1179" s="567"/>
      <c r="D1179" s="567"/>
      <c r="E1179" s="568"/>
      <c r="F1179" s="124"/>
      <c r="G1179" s="124"/>
      <c r="H1179" s="124"/>
      <c r="I1179" s="124"/>
      <c r="J1179" s="142"/>
      <c r="K1179" s="99"/>
      <c r="L1179" s="99"/>
      <c r="M1179" s="99"/>
      <c r="N1179" s="99"/>
      <c r="O1179" s="99"/>
      <c r="P1179" s="99"/>
      <c r="Q1179" s="99"/>
      <c r="R1179" s="99"/>
      <c r="S1179" s="99"/>
      <c r="T1179" s="99"/>
    </row>
    <row r="1180" spans="1:256" s="41" customFormat="1" ht="13.5" thickBot="1" x14ac:dyDescent="0.25">
      <c r="A1180" s="255" t="s">
        <v>283</v>
      </c>
      <c r="B1180" s="101"/>
      <c r="C1180" s="102"/>
      <c r="D1180" s="100"/>
      <c r="E1180" s="131"/>
      <c r="F1180" s="121"/>
      <c r="G1180" s="122"/>
      <c r="H1180" s="118"/>
      <c r="I1180" s="123"/>
      <c r="J1180" s="115"/>
      <c r="K1180" s="99"/>
      <c r="L1180" s="99"/>
      <c r="M1180" s="99"/>
      <c r="N1180" s="99"/>
      <c r="O1180" s="99"/>
      <c r="P1180" s="99"/>
      <c r="Q1180" s="99"/>
      <c r="R1180" s="99"/>
      <c r="S1180" s="99"/>
      <c r="T1180" s="99"/>
    </row>
    <row r="1181" spans="1:256" s="41" customFormat="1" ht="15.75" customHeight="1" thickBot="1" x14ac:dyDescent="0.25">
      <c r="A1181" s="557" t="s">
        <v>85</v>
      </c>
      <c r="B1181" s="558"/>
      <c r="C1181" s="558"/>
      <c r="D1181" s="558"/>
      <c r="E1181" s="559"/>
      <c r="F1181" s="87"/>
      <c r="G1181" s="87"/>
      <c r="H1181" s="87"/>
      <c r="I1181" s="87"/>
      <c r="J1181" s="88"/>
      <c r="K1181" s="99"/>
      <c r="L1181" s="99"/>
      <c r="M1181" s="99"/>
      <c r="N1181" s="99"/>
      <c r="O1181" s="99"/>
      <c r="P1181" s="99"/>
      <c r="Q1181" s="99"/>
      <c r="R1181" s="99"/>
      <c r="S1181" s="99"/>
      <c r="T1181" s="99"/>
    </row>
    <row r="1182" spans="1:256" ht="15.75" thickBot="1" x14ac:dyDescent="0.3">
      <c r="A1182" s="256"/>
      <c r="B1182" s="257"/>
      <c r="C1182" s="257"/>
      <c r="D1182" s="257"/>
      <c r="E1182" s="258"/>
    </row>
    <row r="1183" spans="1:256" ht="36" x14ac:dyDescent="0.25">
      <c r="A1183" s="254" t="s">
        <v>285</v>
      </c>
      <c r="B1183" s="254" t="s">
        <v>286</v>
      </c>
      <c r="C1183" s="254" t="s">
        <v>287</v>
      </c>
      <c r="D1183" s="254" t="s">
        <v>288</v>
      </c>
      <c r="E1183" s="254" t="s">
        <v>289</v>
      </c>
      <c r="F1183">
        <v>786.95016701826512</v>
      </c>
      <c r="G1183">
        <v>207.29580947681393</v>
      </c>
      <c r="H1183">
        <v>67.067465817889513</v>
      </c>
      <c r="I1183">
        <v>25.165270164597001</v>
      </c>
      <c r="J1183">
        <v>42.080156533243247</v>
      </c>
      <c r="K1183">
        <v>6.6807435968963791</v>
      </c>
    </row>
    <row r="1184" spans="1:256" x14ac:dyDescent="0.25">
      <c r="A1184" s="16"/>
      <c r="B1184" s="16"/>
      <c r="C1184" s="16" t="s">
        <v>290</v>
      </c>
      <c r="D1184" s="16" t="s">
        <v>291</v>
      </c>
      <c r="E1184" s="16" t="s">
        <v>292</v>
      </c>
    </row>
    <row r="1185" spans="1:5" ht="25.5" x14ac:dyDescent="0.25">
      <c r="A1185" s="38" t="str">
        <f>+'[1]CM.05-SERV.TER.'!$A$9</f>
        <v>Servicio por mantenimiento de  Equipos de computo.</v>
      </c>
      <c r="B1185" s="33" t="str">
        <f>+'[1]CM.05-SERV.TER.'!$C$9</f>
        <v>servicio</v>
      </c>
      <c r="C1185" s="34">
        <f t="shared" ref="C1185:C1190" si="47">E1185/D1185</f>
        <v>0.73850428586548911</v>
      </c>
      <c r="D1185" s="35">
        <f>+'[1]CM.05-SERV.TER.'!$D$9</f>
        <v>1065.5999999999999</v>
      </c>
      <c r="E1185" s="36">
        <f>F1183</f>
        <v>786.95016701826512</v>
      </c>
    </row>
    <row r="1186" spans="1:5" x14ac:dyDescent="0.25">
      <c r="A1186" s="39" t="str">
        <f>+'[1]CM.05-SERV.TER.'!$A$10</f>
        <v>Servicio por  mantenimiento de Impresoras.</v>
      </c>
      <c r="B1186" s="17" t="str">
        <f>+'[1]CM.05-SERV.TER.'!$C$10</f>
        <v>servicio</v>
      </c>
      <c r="C1186" s="18">
        <f t="shared" si="47"/>
        <v>0.19628426235850199</v>
      </c>
      <c r="D1186" s="19">
        <f>+'[1]CM.05-SERV.TER.'!$D$10</f>
        <v>1056.0999999999999</v>
      </c>
      <c r="E1186" s="20">
        <f>G1183</f>
        <v>207.29580947681393</v>
      </c>
    </row>
    <row r="1187" spans="1:5" ht="25.5" x14ac:dyDescent="0.25">
      <c r="A1187" s="39" t="str">
        <f>+'[1]CM.05-SERV.TER.'!$A$11</f>
        <v>Servicio por mantenimiento de Modulos  de trabajo</v>
      </c>
      <c r="B1187" s="17" t="str">
        <f>+'[1]CM.05-SERV.TER.'!$C$11</f>
        <v>servicio</v>
      </c>
      <c r="C1187" s="18">
        <f t="shared" si="47"/>
        <v>0.35569074387802335</v>
      </c>
      <c r="D1187" s="19">
        <f>+'[1]CM.05-SERV.TER.'!$D$11</f>
        <v>188.55555555555554</v>
      </c>
      <c r="E1187" s="20">
        <f>H1183</f>
        <v>67.067465817889513</v>
      </c>
    </row>
    <row r="1188" spans="1:5" x14ac:dyDescent="0.25">
      <c r="A1188" s="39" t="str">
        <f>+'[1]CM.05-SERV.TER.'!$A$12</f>
        <v xml:space="preserve">Servicio por mantenimiento de escritorio </v>
      </c>
      <c r="B1188" s="17" t="str">
        <f>+'[1]CM.05-SERV.TER.'!$C$12</f>
        <v>servicio</v>
      </c>
      <c r="C1188" s="18">
        <f t="shared" si="47"/>
        <v>8.6009762495381614E-2</v>
      </c>
      <c r="D1188" s="19">
        <f>+'[1]CM.05-SERV.TER.'!$D$12</f>
        <v>292.58620689655174</v>
      </c>
      <c r="E1188" s="20">
        <f>I1183</f>
        <v>25.165270164597001</v>
      </c>
    </row>
    <row r="1189" spans="1:5" x14ac:dyDescent="0.25">
      <c r="A1189" s="39" t="str">
        <f>+'[1]CM.05-SERV.TER.'!$A$13</f>
        <v xml:space="preserve">Servicio por mantenimiento de sillon </v>
      </c>
      <c r="B1189" s="17" t="str">
        <f>+'[1]CM.05-SERV.TER.'!$C$13</f>
        <v>servicio</v>
      </c>
      <c r="C1189" s="18">
        <f t="shared" si="47"/>
        <v>6.9431018440236358E-2</v>
      </c>
      <c r="D1189" s="19">
        <f>+'[1]CM.05-SERV.TER.'!$D$13</f>
        <v>606.07142857142856</v>
      </c>
      <c r="E1189" s="20">
        <f>J1183</f>
        <v>42.080156533243247</v>
      </c>
    </row>
    <row r="1190" spans="1:5" x14ac:dyDescent="0.25">
      <c r="A1190" s="40" t="str">
        <f>+'[1]CM.05-SERV.TER.'!$A$14</f>
        <v>Servicio por mantenimiento de armario</v>
      </c>
      <c r="B1190" s="21" t="str">
        <f>+'[1]CM.05-SERV.TER.'!$C$14</f>
        <v>servicio</v>
      </c>
      <c r="C1190" s="22">
        <f t="shared" si="47"/>
        <v>9.3695755807975151E-2</v>
      </c>
      <c r="D1190" s="23">
        <f>+'[1]CM.05-SERV.TER.'!$D$14</f>
        <v>71.30252100840336</v>
      </c>
      <c r="E1190" s="37">
        <f>K1183</f>
        <v>6.6807435968963791</v>
      </c>
    </row>
    <row r="1191" spans="1:5" x14ac:dyDescent="0.25">
      <c r="A1191" s="5"/>
      <c r="B1191" s="6"/>
      <c r="C1191" s="31" t="s">
        <v>293</v>
      </c>
      <c r="D1191" s="32"/>
      <c r="E1191" s="29">
        <f>+SUM(E1185:E1190)</f>
        <v>1135.2396126077053</v>
      </c>
    </row>
    <row r="1192" spans="1:5" x14ac:dyDescent="0.25">
      <c r="A1192" s="5"/>
      <c r="B1192" s="6"/>
      <c r="C1192" s="24" t="s">
        <v>294</v>
      </c>
      <c r="D1192" s="25"/>
      <c r="E1192" s="26">
        <v>2550</v>
      </c>
    </row>
    <row r="1193" spans="1:5" x14ac:dyDescent="0.25">
      <c r="A1193" s="5"/>
      <c r="B1193" s="6"/>
      <c r="C1193" s="27" t="s">
        <v>295</v>
      </c>
      <c r="D1193" s="28"/>
      <c r="E1193" s="29">
        <f>+E1191/E1192</f>
        <v>0.44519200494419819</v>
      </c>
    </row>
    <row r="1196" spans="1:5" ht="20.25" x14ac:dyDescent="0.25">
      <c r="A1196" s="391" t="s">
        <v>279</v>
      </c>
      <c r="B1196" s="391"/>
      <c r="C1196" s="391"/>
      <c r="D1196" s="391"/>
      <c r="E1196" s="391"/>
    </row>
    <row r="1197" spans="1:5" x14ac:dyDescent="0.25">
      <c r="A1197" s="3"/>
      <c r="B1197" s="3"/>
      <c r="C1197" s="3"/>
      <c r="D1197" s="3"/>
      <c r="E1197" s="3"/>
    </row>
    <row r="1198" spans="1:5" x14ac:dyDescent="0.25">
      <c r="A1198" s="4"/>
      <c r="B1198" s="4"/>
      <c r="C1198" s="5"/>
      <c r="D1198" s="6"/>
      <c r="E1198" s="7"/>
    </row>
    <row r="1199" spans="1:5" ht="15.75" x14ac:dyDescent="0.25">
      <c r="A1199" s="392" t="s">
        <v>280</v>
      </c>
      <c r="B1199" s="392"/>
      <c r="C1199" s="392"/>
      <c r="D1199" s="392"/>
      <c r="E1199" s="392"/>
    </row>
    <row r="1200" spans="1:5" ht="15.75" x14ac:dyDescent="0.25">
      <c r="A1200" s="393" t="s">
        <v>281</v>
      </c>
      <c r="B1200" s="393"/>
      <c r="C1200" s="393"/>
      <c r="D1200" s="393"/>
      <c r="E1200" s="393"/>
    </row>
    <row r="1201" spans="1:256" x14ac:dyDescent="0.25">
      <c r="A1201" s="2"/>
      <c r="B1201" s="8"/>
      <c r="C1201" s="8"/>
      <c r="D1201" s="2"/>
      <c r="E1201" s="2"/>
    </row>
    <row r="1202" spans="1:256" s="41" customFormat="1" ht="13.5" thickBot="1" x14ac:dyDescent="0.25">
      <c r="A1202" s="110" t="s">
        <v>282</v>
      </c>
      <c r="B1202" s="111"/>
      <c r="C1202" s="112"/>
      <c r="D1202" s="110"/>
      <c r="E1202" s="110"/>
      <c r="F1202" s="113"/>
      <c r="G1202" s="113"/>
      <c r="H1202" s="113"/>
      <c r="I1202" s="114"/>
      <c r="J1202" s="115"/>
      <c r="K1202" s="99"/>
      <c r="L1202" s="99"/>
      <c r="M1202" s="99"/>
      <c r="N1202" s="99"/>
      <c r="O1202" s="99"/>
      <c r="P1202" s="99"/>
      <c r="Q1202" s="99"/>
      <c r="R1202" s="99"/>
      <c r="S1202" s="99"/>
      <c r="T1202" s="99"/>
    </row>
    <row r="1203" spans="1:256" s="41" customFormat="1" ht="40.5" customHeight="1" thickBot="1" x14ac:dyDescent="0.25">
      <c r="A1203" s="545" t="s">
        <v>232</v>
      </c>
      <c r="B1203" s="546"/>
      <c r="C1203" s="546"/>
      <c r="D1203" s="546"/>
      <c r="E1203" s="547"/>
      <c r="F1203" s="546"/>
      <c r="G1203" s="546"/>
      <c r="H1203" s="546"/>
      <c r="I1203" s="546"/>
      <c r="J1203" s="547"/>
      <c r="K1203" s="545"/>
      <c r="L1203" s="546"/>
      <c r="M1203" s="546"/>
      <c r="N1203" s="546"/>
      <c r="O1203" s="547"/>
      <c r="P1203" s="545"/>
      <c r="Q1203" s="546"/>
      <c r="R1203" s="546"/>
      <c r="S1203" s="546"/>
      <c r="T1203" s="547"/>
      <c r="U1203" s="545"/>
      <c r="V1203" s="546"/>
      <c r="W1203" s="546"/>
      <c r="X1203" s="546"/>
      <c r="Y1203" s="547"/>
      <c r="Z1203" s="545"/>
      <c r="AA1203" s="546"/>
      <c r="AB1203" s="546"/>
      <c r="AC1203" s="546"/>
      <c r="AD1203" s="547"/>
      <c r="AE1203" s="545"/>
      <c r="AF1203" s="546"/>
      <c r="AG1203" s="546"/>
      <c r="AH1203" s="546"/>
      <c r="AI1203" s="547"/>
      <c r="AJ1203" s="545"/>
      <c r="AK1203" s="546"/>
      <c r="AL1203" s="546"/>
      <c r="AM1203" s="546"/>
      <c r="AN1203" s="547"/>
      <c r="AO1203" s="545"/>
      <c r="AP1203" s="546"/>
      <c r="AQ1203" s="546"/>
      <c r="AR1203" s="546"/>
      <c r="AS1203" s="547"/>
      <c r="AT1203" s="545"/>
      <c r="AU1203" s="546"/>
      <c r="AV1203" s="546"/>
      <c r="AW1203" s="546"/>
      <c r="AX1203" s="547"/>
      <c r="AY1203" s="545"/>
      <c r="AZ1203" s="546"/>
      <c r="BA1203" s="546"/>
      <c r="BB1203" s="546"/>
      <c r="BC1203" s="547"/>
      <c r="BD1203" s="545"/>
      <c r="BE1203" s="546"/>
      <c r="BF1203" s="546"/>
      <c r="BG1203" s="546"/>
      <c r="BH1203" s="547"/>
      <c r="BI1203" s="545"/>
      <c r="BJ1203" s="546"/>
      <c r="BK1203" s="546"/>
      <c r="BL1203" s="546"/>
      <c r="BM1203" s="547"/>
      <c r="BN1203" s="545"/>
      <c r="BO1203" s="546"/>
      <c r="BP1203" s="546"/>
      <c r="BQ1203" s="546"/>
      <c r="BR1203" s="547"/>
      <c r="BS1203" s="545"/>
      <c r="BT1203" s="546"/>
      <c r="BU1203" s="546"/>
      <c r="BV1203" s="546"/>
      <c r="BW1203" s="547"/>
      <c r="BX1203" s="545"/>
      <c r="BY1203" s="546"/>
      <c r="BZ1203" s="546"/>
      <c r="CA1203" s="546"/>
      <c r="CB1203" s="547"/>
      <c r="CC1203" s="545"/>
      <c r="CD1203" s="546"/>
      <c r="CE1203" s="546"/>
      <c r="CF1203" s="546"/>
      <c r="CG1203" s="547"/>
      <c r="CH1203" s="545"/>
      <c r="CI1203" s="546"/>
      <c r="CJ1203" s="546"/>
      <c r="CK1203" s="546"/>
      <c r="CL1203" s="547"/>
      <c r="CM1203" s="545"/>
      <c r="CN1203" s="546"/>
      <c r="CO1203" s="546"/>
      <c r="CP1203" s="546"/>
      <c r="CQ1203" s="547"/>
      <c r="CR1203" s="545"/>
      <c r="CS1203" s="546"/>
      <c r="CT1203" s="546"/>
      <c r="CU1203" s="546"/>
      <c r="CV1203" s="547"/>
      <c r="CW1203" s="545"/>
      <c r="CX1203" s="546"/>
      <c r="CY1203" s="546"/>
      <c r="CZ1203" s="546"/>
      <c r="DA1203" s="547"/>
      <c r="DB1203" s="545"/>
      <c r="DC1203" s="546"/>
      <c r="DD1203" s="546"/>
      <c r="DE1203" s="546"/>
      <c r="DF1203" s="547"/>
      <c r="DG1203" s="545"/>
      <c r="DH1203" s="546"/>
      <c r="DI1203" s="546"/>
      <c r="DJ1203" s="546"/>
      <c r="DK1203" s="547"/>
      <c r="DL1203" s="545"/>
      <c r="DM1203" s="546"/>
      <c r="DN1203" s="546"/>
      <c r="DO1203" s="546"/>
      <c r="DP1203" s="547"/>
      <c r="DQ1203" s="545"/>
      <c r="DR1203" s="546"/>
      <c r="DS1203" s="546"/>
      <c r="DT1203" s="546"/>
      <c r="DU1203" s="547"/>
      <c r="DV1203" s="545"/>
      <c r="DW1203" s="546"/>
      <c r="DX1203" s="546"/>
      <c r="DY1203" s="546"/>
      <c r="DZ1203" s="547"/>
      <c r="EA1203" s="545"/>
      <c r="EB1203" s="546"/>
      <c r="EC1203" s="546"/>
      <c r="ED1203" s="546"/>
      <c r="EE1203" s="547"/>
      <c r="EF1203" s="545"/>
      <c r="EG1203" s="546"/>
      <c r="EH1203" s="546"/>
      <c r="EI1203" s="546"/>
      <c r="EJ1203" s="547"/>
      <c r="EK1203" s="545"/>
      <c r="EL1203" s="546"/>
      <c r="EM1203" s="546"/>
      <c r="EN1203" s="546"/>
      <c r="EO1203" s="547"/>
      <c r="EP1203" s="545"/>
      <c r="EQ1203" s="546"/>
      <c r="ER1203" s="546"/>
      <c r="ES1203" s="546"/>
      <c r="ET1203" s="547"/>
      <c r="EU1203" s="545"/>
      <c r="EV1203" s="546"/>
      <c r="EW1203" s="546"/>
      <c r="EX1203" s="546"/>
      <c r="EY1203" s="547"/>
      <c r="EZ1203" s="545"/>
      <c r="FA1203" s="546"/>
      <c r="FB1203" s="546"/>
      <c r="FC1203" s="546"/>
      <c r="FD1203" s="547"/>
      <c r="FE1203" s="545"/>
      <c r="FF1203" s="546"/>
      <c r="FG1203" s="546"/>
      <c r="FH1203" s="546"/>
      <c r="FI1203" s="547"/>
      <c r="FJ1203" s="545"/>
      <c r="FK1203" s="546"/>
      <c r="FL1203" s="546"/>
      <c r="FM1203" s="546"/>
      <c r="FN1203" s="547"/>
      <c r="FO1203" s="545"/>
      <c r="FP1203" s="546"/>
      <c r="FQ1203" s="546"/>
      <c r="FR1203" s="546"/>
      <c r="FS1203" s="547"/>
      <c r="FT1203" s="545"/>
      <c r="FU1203" s="546"/>
      <c r="FV1203" s="546"/>
      <c r="FW1203" s="546"/>
      <c r="FX1203" s="547"/>
      <c r="FY1203" s="545"/>
      <c r="FZ1203" s="546"/>
      <c r="GA1203" s="546"/>
      <c r="GB1203" s="546"/>
      <c r="GC1203" s="547"/>
      <c r="GD1203" s="545"/>
      <c r="GE1203" s="546"/>
      <c r="GF1203" s="546"/>
      <c r="GG1203" s="546"/>
      <c r="GH1203" s="547"/>
      <c r="GI1203" s="545"/>
      <c r="GJ1203" s="546"/>
      <c r="GK1203" s="546"/>
      <c r="GL1203" s="546"/>
      <c r="GM1203" s="547"/>
      <c r="GN1203" s="545"/>
      <c r="GO1203" s="546"/>
      <c r="GP1203" s="546"/>
      <c r="GQ1203" s="546"/>
      <c r="GR1203" s="547"/>
      <c r="GS1203" s="545"/>
      <c r="GT1203" s="546"/>
      <c r="GU1203" s="546"/>
      <c r="GV1203" s="546"/>
      <c r="GW1203" s="547"/>
      <c r="GX1203" s="545"/>
      <c r="GY1203" s="546"/>
      <c r="GZ1203" s="546"/>
      <c r="HA1203" s="546"/>
      <c r="HB1203" s="547"/>
      <c r="HC1203" s="545"/>
      <c r="HD1203" s="546"/>
      <c r="HE1203" s="546"/>
      <c r="HF1203" s="546"/>
      <c r="HG1203" s="547"/>
      <c r="HH1203" s="545"/>
      <c r="HI1203" s="546"/>
      <c r="HJ1203" s="546"/>
      <c r="HK1203" s="546"/>
      <c r="HL1203" s="547"/>
      <c r="HM1203" s="545"/>
      <c r="HN1203" s="546"/>
      <c r="HO1203" s="546"/>
      <c r="HP1203" s="546"/>
      <c r="HQ1203" s="547"/>
      <c r="HR1203" s="545"/>
      <c r="HS1203" s="546"/>
      <c r="HT1203" s="546"/>
      <c r="HU1203" s="546"/>
      <c r="HV1203" s="547"/>
      <c r="HW1203" s="545"/>
      <c r="HX1203" s="546"/>
      <c r="HY1203" s="546"/>
      <c r="HZ1203" s="546"/>
      <c r="IA1203" s="547"/>
      <c r="IB1203" s="545"/>
      <c r="IC1203" s="546"/>
      <c r="ID1203" s="546"/>
      <c r="IE1203" s="546"/>
      <c r="IF1203" s="547"/>
      <c r="IG1203" s="545"/>
      <c r="IH1203" s="546"/>
      <c r="II1203" s="546"/>
      <c r="IJ1203" s="546"/>
      <c r="IK1203" s="547"/>
      <c r="IL1203" s="545"/>
      <c r="IM1203" s="546"/>
      <c r="IN1203" s="546"/>
      <c r="IO1203" s="546"/>
      <c r="IP1203" s="547"/>
      <c r="IQ1203" s="545"/>
      <c r="IR1203" s="546"/>
      <c r="IS1203" s="546"/>
      <c r="IT1203" s="546"/>
      <c r="IU1203" s="547"/>
      <c r="IV1203" s="189"/>
    </row>
    <row r="1204" spans="1:256" s="41" customFormat="1" ht="42" customHeight="1" thickBot="1" x14ac:dyDescent="0.25">
      <c r="A1204" s="566" t="s">
        <v>235</v>
      </c>
      <c r="B1204" s="567"/>
      <c r="C1204" s="567"/>
      <c r="D1204" s="567"/>
      <c r="E1204" s="568"/>
      <c r="F1204" s="124"/>
      <c r="G1204" s="124"/>
      <c r="H1204" s="124"/>
      <c r="I1204" s="124"/>
      <c r="J1204" s="142"/>
      <c r="K1204" s="99"/>
      <c r="L1204" s="99"/>
      <c r="M1204" s="99"/>
      <c r="N1204" s="99"/>
      <c r="O1204" s="99"/>
      <c r="P1204" s="99"/>
      <c r="Q1204" s="99"/>
      <c r="R1204" s="99"/>
      <c r="S1204" s="99"/>
      <c r="T1204" s="99"/>
    </row>
    <row r="1205" spans="1:256" s="41" customFormat="1" ht="13.5" thickBot="1" x14ac:dyDescent="0.25">
      <c r="A1205" s="554" t="s">
        <v>283</v>
      </c>
      <c r="B1205" s="555"/>
      <c r="C1205" s="555"/>
      <c r="D1205" s="555"/>
      <c r="E1205" s="556"/>
      <c r="F1205" s="121"/>
      <c r="G1205" s="122"/>
      <c r="H1205" s="118"/>
      <c r="I1205" s="123"/>
      <c r="J1205" s="115"/>
      <c r="K1205" s="99"/>
      <c r="L1205" s="99"/>
      <c r="M1205" s="99"/>
      <c r="N1205" s="99"/>
      <c r="O1205" s="99"/>
      <c r="P1205" s="99"/>
      <c r="Q1205" s="99"/>
      <c r="R1205" s="99"/>
      <c r="S1205" s="99"/>
      <c r="T1205" s="99"/>
    </row>
    <row r="1206" spans="1:256" s="41" customFormat="1" ht="15.75" customHeight="1" thickBot="1" x14ac:dyDescent="0.25">
      <c r="A1206" s="557" t="s">
        <v>85</v>
      </c>
      <c r="B1206" s="558"/>
      <c r="C1206" s="558"/>
      <c r="D1206" s="558"/>
      <c r="E1206" s="559"/>
      <c r="F1206" s="87"/>
      <c r="G1206" s="87"/>
      <c r="H1206" s="87"/>
      <c r="I1206" s="87"/>
      <c r="J1206" s="88"/>
      <c r="K1206" s="99"/>
      <c r="L1206" s="99"/>
      <c r="M1206" s="99"/>
      <c r="N1206" s="99"/>
      <c r="O1206" s="99"/>
      <c r="P1206" s="99"/>
      <c r="Q1206" s="99"/>
      <c r="R1206" s="99"/>
      <c r="S1206" s="99"/>
      <c r="T1206" s="99"/>
    </row>
    <row r="1207" spans="1:256" x14ac:dyDescent="0.25">
      <c r="A1207" s="14"/>
      <c r="B1207" s="14"/>
      <c r="C1207" s="14"/>
      <c r="D1207" s="14"/>
      <c r="E1207" s="14"/>
    </row>
    <row r="1208" spans="1:256" ht="36" x14ac:dyDescent="0.25">
      <c r="A1208" s="15" t="s">
        <v>285</v>
      </c>
      <c r="B1208" s="15" t="s">
        <v>286</v>
      </c>
      <c r="C1208" s="15" t="s">
        <v>287</v>
      </c>
      <c r="D1208" s="15" t="s">
        <v>288</v>
      </c>
      <c r="E1208" s="15" t="s">
        <v>289</v>
      </c>
      <c r="F1208">
        <v>301.27190457124152</v>
      </c>
      <c r="G1208">
        <v>107.706493507122</v>
      </c>
      <c r="H1208">
        <v>31.506324008863775</v>
      </c>
      <c r="I1208">
        <v>11.369957122747575</v>
      </c>
      <c r="J1208">
        <v>32.554821337680558</v>
      </c>
      <c r="K1208">
        <v>5.5601159268301803</v>
      </c>
    </row>
    <row r="1209" spans="1:256" x14ac:dyDescent="0.25">
      <c r="A1209" s="16"/>
      <c r="B1209" s="16"/>
      <c r="C1209" s="16" t="s">
        <v>290</v>
      </c>
      <c r="D1209" s="16" t="s">
        <v>291</v>
      </c>
      <c r="E1209" s="16" t="s">
        <v>292</v>
      </c>
    </row>
    <row r="1210" spans="1:256" ht="25.5" x14ac:dyDescent="0.25">
      <c r="A1210" s="38" t="str">
        <f>+'[1]CM.05-SERV.TER.'!$A$9</f>
        <v>Servicio por mantenimiento de  Equipos de computo.</v>
      </c>
      <c r="B1210" s="33" t="str">
        <f>+'[1]CM.05-SERV.TER.'!$C$9</f>
        <v>servicio</v>
      </c>
      <c r="C1210" s="34">
        <f t="shared" ref="C1210:C1215" si="48">E1210/D1210</f>
        <v>0.28272513567121016</v>
      </c>
      <c r="D1210" s="35">
        <f>+'[1]CM.05-SERV.TER.'!$D$9</f>
        <v>1065.5999999999999</v>
      </c>
      <c r="E1210" s="36">
        <f>F1208</f>
        <v>301.27190457124152</v>
      </c>
    </row>
    <row r="1211" spans="1:256" x14ac:dyDescent="0.25">
      <c r="A1211" s="39" t="str">
        <f>+'[1]CM.05-SERV.TER.'!$A$10</f>
        <v>Servicio por  mantenimiento de Impresoras.</v>
      </c>
      <c r="B1211" s="17" t="str">
        <f>+'[1]CM.05-SERV.TER.'!$C$10</f>
        <v>servicio</v>
      </c>
      <c r="C1211" s="18">
        <f t="shared" si="48"/>
        <v>0.10198512783554778</v>
      </c>
      <c r="D1211" s="19">
        <f>+'[1]CM.05-SERV.TER.'!$D$10</f>
        <v>1056.0999999999999</v>
      </c>
      <c r="E1211" s="20">
        <f>G1208</f>
        <v>107.706493507122</v>
      </c>
    </row>
    <row r="1212" spans="1:256" ht="25.5" x14ac:dyDescent="0.25">
      <c r="A1212" s="39" t="str">
        <f>+'[1]CM.05-SERV.TER.'!$A$11</f>
        <v>Servicio por mantenimiento de Modulos  de trabajo</v>
      </c>
      <c r="B1212" s="17" t="str">
        <f>+'[1]CM.05-SERV.TER.'!$C$11</f>
        <v>servicio</v>
      </c>
      <c r="C1212" s="18">
        <f t="shared" si="48"/>
        <v>0.16709305602815203</v>
      </c>
      <c r="D1212" s="19">
        <f>+'[1]CM.05-SERV.TER.'!$D$11</f>
        <v>188.55555555555554</v>
      </c>
      <c r="E1212" s="20">
        <f>H1208</f>
        <v>31.506324008863775</v>
      </c>
    </row>
    <row r="1213" spans="1:256" x14ac:dyDescent="0.25">
      <c r="A1213" s="39" t="str">
        <f>+'[1]CM.05-SERV.TER.'!$A$12</f>
        <v xml:space="preserve">Servicio por mantenimiento de escritorio </v>
      </c>
      <c r="B1213" s="17" t="str">
        <f>+'[1]CM.05-SERV.TER.'!$C$12</f>
        <v>servicio</v>
      </c>
      <c r="C1213" s="18">
        <f t="shared" si="48"/>
        <v>3.88601952339045E-2</v>
      </c>
      <c r="D1213" s="19">
        <f>+'[1]CM.05-SERV.TER.'!$D$12</f>
        <v>292.58620689655174</v>
      </c>
      <c r="E1213" s="20">
        <f>I1208</f>
        <v>11.369957122747575</v>
      </c>
    </row>
    <row r="1214" spans="1:256" x14ac:dyDescent="0.25">
      <c r="A1214" s="39" t="str">
        <f>+'[1]CM.05-SERV.TER.'!$A$13</f>
        <v xml:space="preserve">Servicio por mantenimiento de sillon </v>
      </c>
      <c r="B1214" s="17" t="str">
        <f>+'[1]CM.05-SERV.TER.'!$C$13</f>
        <v>servicio</v>
      </c>
      <c r="C1214" s="18">
        <f t="shared" si="48"/>
        <v>5.3714496019743999E-2</v>
      </c>
      <c r="D1214" s="19">
        <f>+'[1]CM.05-SERV.TER.'!$D$13</f>
        <v>606.07142857142856</v>
      </c>
      <c r="E1214" s="20">
        <f>J1208</f>
        <v>32.554821337680558</v>
      </c>
    </row>
    <row r="1215" spans="1:256" x14ac:dyDescent="0.25">
      <c r="A1215" s="40" t="str">
        <f>+'[1]CM.05-SERV.TER.'!$A$14</f>
        <v>Servicio por mantenimiento de armario</v>
      </c>
      <c r="B1215" s="21" t="str">
        <f>+'[1]CM.05-SERV.TER.'!$C$14</f>
        <v>servicio</v>
      </c>
      <c r="C1215" s="22">
        <f t="shared" si="48"/>
        <v>7.7979233387482791E-2</v>
      </c>
      <c r="D1215" s="23">
        <f>+'[1]CM.05-SERV.TER.'!$D$14</f>
        <v>71.30252100840336</v>
      </c>
      <c r="E1215" s="37">
        <f>K1208</f>
        <v>5.5601159268301803</v>
      </c>
    </row>
    <row r="1216" spans="1:256" x14ac:dyDescent="0.25">
      <c r="A1216" s="5"/>
      <c r="B1216" s="6"/>
      <c r="C1216" s="31" t="s">
        <v>293</v>
      </c>
      <c r="D1216" s="32"/>
      <c r="E1216" s="29">
        <f>+SUM(E1210:E1215)</f>
        <v>489.96961647448558</v>
      </c>
    </row>
    <row r="1217" spans="1:256" x14ac:dyDescent="0.25">
      <c r="A1217" s="5"/>
      <c r="B1217" s="6"/>
      <c r="C1217" s="24" t="s">
        <v>294</v>
      </c>
      <c r="D1217" s="25"/>
      <c r="E1217" s="26">
        <v>2550</v>
      </c>
    </row>
    <row r="1218" spans="1:256" x14ac:dyDescent="0.25">
      <c r="A1218" s="5"/>
      <c r="B1218" s="6"/>
      <c r="C1218" s="27" t="s">
        <v>295</v>
      </c>
      <c r="D1218" s="28"/>
      <c r="E1218" s="29">
        <f>+E1216/E1217</f>
        <v>0.19214494763705317</v>
      </c>
    </row>
    <row r="1222" spans="1:256" ht="20.25" x14ac:dyDescent="0.25">
      <c r="A1222" s="391" t="s">
        <v>279</v>
      </c>
      <c r="B1222" s="391"/>
      <c r="C1222" s="391"/>
      <c r="D1222" s="391"/>
      <c r="E1222" s="391"/>
    </row>
    <row r="1223" spans="1:256" x14ac:dyDescent="0.25">
      <c r="A1223" s="3"/>
      <c r="B1223" s="3"/>
      <c r="C1223" s="3"/>
      <c r="D1223" s="3"/>
      <c r="E1223" s="3"/>
    </row>
    <row r="1224" spans="1:256" x14ac:dyDescent="0.25">
      <c r="A1224" s="4"/>
      <c r="B1224" s="4"/>
      <c r="C1224" s="5"/>
      <c r="D1224" s="6"/>
      <c r="E1224" s="7"/>
    </row>
    <row r="1225" spans="1:256" ht="15.75" x14ac:dyDescent="0.25">
      <c r="A1225" s="392" t="s">
        <v>280</v>
      </c>
      <c r="B1225" s="392"/>
      <c r="C1225" s="392"/>
      <c r="D1225" s="392"/>
      <c r="E1225" s="392"/>
    </row>
    <row r="1226" spans="1:256" ht="15.75" x14ac:dyDescent="0.25">
      <c r="A1226" s="393" t="s">
        <v>281</v>
      </c>
      <c r="B1226" s="393"/>
      <c r="C1226" s="393"/>
      <c r="D1226" s="393"/>
      <c r="E1226" s="393"/>
    </row>
    <row r="1227" spans="1:256" x14ac:dyDescent="0.25">
      <c r="A1227" s="2"/>
      <c r="B1227" s="8"/>
      <c r="C1227" s="8"/>
      <c r="D1227" s="2"/>
      <c r="E1227" s="2"/>
    </row>
    <row r="1228" spans="1:256" s="41" customFormat="1" ht="13.5" thickBot="1" x14ac:dyDescent="0.25">
      <c r="A1228" s="110" t="s">
        <v>282</v>
      </c>
      <c r="B1228" s="111"/>
      <c r="C1228" s="112"/>
      <c r="D1228" s="110"/>
      <c r="E1228" s="110"/>
      <c r="F1228" s="113"/>
      <c r="G1228" s="113"/>
      <c r="H1228" s="113"/>
      <c r="I1228" s="114"/>
      <c r="J1228" s="115"/>
      <c r="K1228" s="99"/>
      <c r="L1228" s="99"/>
      <c r="M1228" s="99"/>
      <c r="N1228" s="99"/>
      <c r="O1228" s="99"/>
      <c r="P1228" s="99"/>
      <c r="Q1228" s="99"/>
      <c r="R1228" s="99"/>
      <c r="S1228" s="99"/>
      <c r="T1228" s="99"/>
    </row>
    <row r="1229" spans="1:256" s="41" customFormat="1" ht="48.75" customHeight="1" thickBot="1" x14ac:dyDescent="0.25">
      <c r="A1229" s="545" t="s">
        <v>232</v>
      </c>
      <c r="B1229" s="546"/>
      <c r="C1229" s="546"/>
      <c r="D1229" s="546"/>
      <c r="E1229" s="547"/>
      <c r="F1229" s="546"/>
      <c r="G1229" s="546"/>
      <c r="H1229" s="546"/>
      <c r="I1229" s="546"/>
      <c r="J1229" s="547"/>
      <c r="K1229" s="545"/>
      <c r="L1229" s="546"/>
      <c r="M1229" s="546"/>
      <c r="N1229" s="546"/>
      <c r="O1229" s="547"/>
      <c r="P1229" s="545"/>
      <c r="Q1229" s="546"/>
      <c r="R1229" s="546"/>
      <c r="S1229" s="546"/>
      <c r="T1229" s="547"/>
      <c r="U1229" s="545"/>
      <c r="V1229" s="546"/>
      <c r="W1229" s="546"/>
      <c r="X1229" s="546"/>
      <c r="Y1229" s="547"/>
      <c r="Z1229" s="545"/>
      <c r="AA1229" s="546"/>
      <c r="AB1229" s="546"/>
      <c r="AC1229" s="546"/>
      <c r="AD1229" s="547"/>
      <c r="AE1229" s="545"/>
      <c r="AF1229" s="546"/>
      <c r="AG1229" s="546"/>
      <c r="AH1229" s="546"/>
      <c r="AI1229" s="547"/>
      <c r="AJ1229" s="545"/>
      <c r="AK1229" s="546"/>
      <c r="AL1229" s="546"/>
      <c r="AM1229" s="546"/>
      <c r="AN1229" s="547"/>
      <c r="AO1229" s="545"/>
      <c r="AP1229" s="546"/>
      <c r="AQ1229" s="546"/>
      <c r="AR1229" s="546"/>
      <c r="AS1229" s="547"/>
      <c r="AT1229" s="545"/>
      <c r="AU1229" s="546"/>
      <c r="AV1229" s="546"/>
      <c r="AW1229" s="546"/>
      <c r="AX1229" s="547"/>
      <c r="AY1229" s="545"/>
      <c r="AZ1229" s="546"/>
      <c r="BA1229" s="546"/>
      <c r="BB1229" s="546"/>
      <c r="BC1229" s="547"/>
      <c r="BD1229" s="545"/>
      <c r="BE1229" s="546"/>
      <c r="BF1229" s="546"/>
      <c r="BG1229" s="546"/>
      <c r="BH1229" s="547"/>
      <c r="BI1229" s="545"/>
      <c r="BJ1229" s="546"/>
      <c r="BK1229" s="546"/>
      <c r="BL1229" s="546"/>
      <c r="BM1229" s="547"/>
      <c r="BN1229" s="545"/>
      <c r="BO1229" s="546"/>
      <c r="BP1229" s="546"/>
      <c r="BQ1229" s="546"/>
      <c r="BR1229" s="547"/>
      <c r="BS1229" s="545"/>
      <c r="BT1229" s="546"/>
      <c r="BU1229" s="546"/>
      <c r="BV1229" s="546"/>
      <c r="BW1229" s="547"/>
      <c r="BX1229" s="545"/>
      <c r="BY1229" s="546"/>
      <c r="BZ1229" s="546"/>
      <c r="CA1229" s="546"/>
      <c r="CB1229" s="547"/>
      <c r="CC1229" s="545"/>
      <c r="CD1229" s="546"/>
      <c r="CE1229" s="546"/>
      <c r="CF1229" s="546"/>
      <c r="CG1229" s="547"/>
      <c r="CH1229" s="545"/>
      <c r="CI1229" s="546"/>
      <c r="CJ1229" s="546"/>
      <c r="CK1229" s="546"/>
      <c r="CL1229" s="547"/>
      <c r="CM1229" s="545"/>
      <c r="CN1229" s="546"/>
      <c r="CO1229" s="546"/>
      <c r="CP1229" s="546"/>
      <c r="CQ1229" s="547"/>
      <c r="CR1229" s="545"/>
      <c r="CS1229" s="546"/>
      <c r="CT1229" s="546"/>
      <c r="CU1229" s="546"/>
      <c r="CV1229" s="547"/>
      <c r="CW1229" s="545"/>
      <c r="CX1229" s="546"/>
      <c r="CY1229" s="546"/>
      <c r="CZ1229" s="546"/>
      <c r="DA1229" s="547"/>
      <c r="DB1229" s="545"/>
      <c r="DC1229" s="546"/>
      <c r="DD1229" s="546"/>
      <c r="DE1229" s="546"/>
      <c r="DF1229" s="547"/>
      <c r="DG1229" s="545"/>
      <c r="DH1229" s="546"/>
      <c r="DI1229" s="546"/>
      <c r="DJ1229" s="546"/>
      <c r="DK1229" s="547"/>
      <c r="DL1229" s="545"/>
      <c r="DM1229" s="546"/>
      <c r="DN1229" s="546"/>
      <c r="DO1229" s="546"/>
      <c r="DP1229" s="547"/>
      <c r="DQ1229" s="545"/>
      <c r="DR1229" s="546"/>
      <c r="DS1229" s="546"/>
      <c r="DT1229" s="546"/>
      <c r="DU1229" s="547"/>
      <c r="DV1229" s="545"/>
      <c r="DW1229" s="546"/>
      <c r="DX1229" s="546"/>
      <c r="DY1229" s="546"/>
      <c r="DZ1229" s="547"/>
      <c r="EA1229" s="545"/>
      <c r="EB1229" s="546"/>
      <c r="EC1229" s="546"/>
      <c r="ED1229" s="546"/>
      <c r="EE1229" s="547"/>
      <c r="EF1229" s="545"/>
      <c r="EG1229" s="546"/>
      <c r="EH1229" s="546"/>
      <c r="EI1229" s="546"/>
      <c r="EJ1229" s="547"/>
      <c r="EK1229" s="545"/>
      <c r="EL1229" s="546"/>
      <c r="EM1229" s="546"/>
      <c r="EN1229" s="546"/>
      <c r="EO1229" s="547"/>
      <c r="EP1229" s="545"/>
      <c r="EQ1229" s="546"/>
      <c r="ER1229" s="546"/>
      <c r="ES1229" s="546"/>
      <c r="ET1229" s="547"/>
      <c r="EU1229" s="545"/>
      <c r="EV1229" s="546"/>
      <c r="EW1229" s="546"/>
      <c r="EX1229" s="546"/>
      <c r="EY1229" s="547"/>
      <c r="EZ1229" s="545"/>
      <c r="FA1229" s="546"/>
      <c r="FB1229" s="546"/>
      <c r="FC1229" s="546"/>
      <c r="FD1229" s="547"/>
      <c r="FE1229" s="545"/>
      <c r="FF1229" s="546"/>
      <c r="FG1229" s="546"/>
      <c r="FH1229" s="546"/>
      <c r="FI1229" s="547"/>
      <c r="FJ1229" s="545"/>
      <c r="FK1229" s="546"/>
      <c r="FL1229" s="546"/>
      <c r="FM1229" s="546"/>
      <c r="FN1229" s="547"/>
      <c r="FO1229" s="545"/>
      <c r="FP1229" s="546"/>
      <c r="FQ1229" s="546"/>
      <c r="FR1229" s="546"/>
      <c r="FS1229" s="547"/>
      <c r="FT1229" s="545"/>
      <c r="FU1229" s="546"/>
      <c r="FV1229" s="546"/>
      <c r="FW1229" s="546"/>
      <c r="FX1229" s="547"/>
      <c r="FY1229" s="545"/>
      <c r="FZ1229" s="546"/>
      <c r="GA1229" s="546"/>
      <c r="GB1229" s="546"/>
      <c r="GC1229" s="547"/>
      <c r="GD1229" s="545"/>
      <c r="GE1229" s="546"/>
      <c r="GF1229" s="546"/>
      <c r="GG1229" s="546"/>
      <c r="GH1229" s="547"/>
      <c r="GI1229" s="545"/>
      <c r="GJ1229" s="546"/>
      <c r="GK1229" s="546"/>
      <c r="GL1229" s="546"/>
      <c r="GM1229" s="547"/>
      <c r="GN1229" s="545"/>
      <c r="GO1229" s="546"/>
      <c r="GP1229" s="546"/>
      <c r="GQ1229" s="546"/>
      <c r="GR1229" s="547"/>
      <c r="GS1229" s="545"/>
      <c r="GT1229" s="546"/>
      <c r="GU1229" s="546"/>
      <c r="GV1229" s="546"/>
      <c r="GW1229" s="547"/>
      <c r="GX1229" s="545"/>
      <c r="GY1229" s="546"/>
      <c r="GZ1229" s="546"/>
      <c r="HA1229" s="546"/>
      <c r="HB1229" s="547"/>
      <c r="HC1229" s="545"/>
      <c r="HD1229" s="546"/>
      <c r="HE1229" s="546"/>
      <c r="HF1229" s="546"/>
      <c r="HG1229" s="547"/>
      <c r="HH1229" s="545"/>
      <c r="HI1229" s="546"/>
      <c r="HJ1229" s="546"/>
      <c r="HK1229" s="546"/>
      <c r="HL1229" s="547"/>
      <c r="HM1229" s="545"/>
      <c r="HN1229" s="546"/>
      <c r="HO1229" s="546"/>
      <c r="HP1229" s="546"/>
      <c r="HQ1229" s="547"/>
      <c r="HR1229" s="545"/>
      <c r="HS1229" s="546"/>
      <c r="HT1229" s="546"/>
      <c r="HU1229" s="546"/>
      <c r="HV1229" s="547"/>
      <c r="HW1229" s="545"/>
      <c r="HX1229" s="546"/>
      <c r="HY1229" s="546"/>
      <c r="HZ1229" s="546"/>
      <c r="IA1229" s="547"/>
      <c r="IB1229" s="545"/>
      <c r="IC1229" s="546"/>
      <c r="ID1229" s="546"/>
      <c r="IE1229" s="546"/>
      <c r="IF1229" s="547"/>
      <c r="IG1229" s="545"/>
      <c r="IH1229" s="546"/>
      <c r="II1229" s="546"/>
      <c r="IJ1229" s="546"/>
      <c r="IK1229" s="547"/>
      <c r="IL1229" s="545"/>
      <c r="IM1229" s="546"/>
      <c r="IN1229" s="546"/>
      <c r="IO1229" s="546"/>
      <c r="IP1229" s="547"/>
      <c r="IQ1229" s="545"/>
      <c r="IR1229" s="546"/>
      <c r="IS1229" s="546"/>
      <c r="IT1229" s="546"/>
      <c r="IU1229" s="547"/>
      <c r="IV1229" s="189"/>
    </row>
    <row r="1230" spans="1:256" s="41" customFormat="1" ht="46.5" customHeight="1" thickBot="1" x14ac:dyDescent="0.25">
      <c r="A1230" s="566" t="s">
        <v>236</v>
      </c>
      <c r="B1230" s="567"/>
      <c r="C1230" s="567"/>
      <c r="D1230" s="567"/>
      <c r="E1230" s="568"/>
      <c r="F1230" s="124"/>
      <c r="G1230" s="124"/>
      <c r="H1230" s="124"/>
      <c r="I1230" s="124"/>
      <c r="J1230" s="142"/>
      <c r="K1230" s="99"/>
      <c r="L1230" s="99"/>
      <c r="M1230" s="99"/>
      <c r="N1230" s="99"/>
      <c r="O1230" s="99"/>
      <c r="P1230" s="99"/>
      <c r="Q1230" s="99"/>
      <c r="R1230" s="99"/>
      <c r="S1230" s="99"/>
      <c r="T1230" s="99"/>
    </row>
    <row r="1231" spans="1:256" s="41" customFormat="1" ht="13.5" thickBot="1" x14ac:dyDescent="0.25">
      <c r="A1231" s="255" t="s">
        <v>283</v>
      </c>
      <c r="B1231" s="101"/>
      <c r="C1231" s="102"/>
      <c r="D1231" s="100"/>
      <c r="E1231" s="131"/>
      <c r="F1231" s="121"/>
      <c r="G1231" s="122"/>
      <c r="H1231" s="118"/>
      <c r="I1231" s="123"/>
      <c r="J1231" s="115"/>
      <c r="K1231" s="99"/>
      <c r="L1231" s="99"/>
      <c r="M1231" s="99"/>
      <c r="N1231" s="99"/>
      <c r="O1231" s="99"/>
      <c r="P1231" s="99"/>
      <c r="Q1231" s="99"/>
      <c r="R1231" s="99"/>
      <c r="S1231" s="99"/>
      <c r="T1231" s="99"/>
    </row>
    <row r="1232" spans="1:256" s="41" customFormat="1" ht="15.75" customHeight="1" thickBot="1" x14ac:dyDescent="0.25">
      <c r="A1232" s="557" t="s">
        <v>85</v>
      </c>
      <c r="B1232" s="558"/>
      <c r="C1232" s="558"/>
      <c r="D1232" s="558"/>
      <c r="E1232" s="559"/>
      <c r="F1232" s="87"/>
      <c r="G1232" s="87"/>
      <c r="H1232" s="87"/>
      <c r="I1232" s="87"/>
      <c r="J1232" s="88"/>
      <c r="K1232" s="99"/>
      <c r="L1232" s="99"/>
      <c r="M1232" s="99"/>
      <c r="N1232" s="99"/>
      <c r="O1232" s="99"/>
      <c r="P1232" s="99"/>
      <c r="Q1232" s="99"/>
      <c r="R1232" s="99"/>
      <c r="S1232" s="99"/>
      <c r="T1232" s="99"/>
    </row>
    <row r="1233" spans="1:11" x14ac:dyDescent="0.25">
      <c r="A1233" s="14"/>
      <c r="B1233" s="14"/>
      <c r="C1233" s="14"/>
      <c r="D1233" s="14"/>
      <c r="E1233" s="14"/>
    </row>
    <row r="1234" spans="1:11" ht="36" x14ac:dyDescent="0.25">
      <c r="A1234" s="15" t="s">
        <v>285</v>
      </c>
      <c r="B1234" s="15" t="s">
        <v>286</v>
      </c>
      <c r="C1234" s="15" t="s">
        <v>287</v>
      </c>
      <c r="D1234" s="15" t="s">
        <v>288</v>
      </c>
      <c r="E1234" s="15" t="s">
        <v>289</v>
      </c>
      <c r="F1234">
        <v>91.327193790087492</v>
      </c>
      <c r="G1234">
        <v>32.874866517716214</v>
      </c>
      <c r="H1234">
        <v>9.7020669982264263</v>
      </c>
      <c r="I1234">
        <v>3.4332811703982875</v>
      </c>
      <c r="J1234">
        <v>9.8302793843192298</v>
      </c>
      <c r="K1234">
        <v>1.7026839438300667</v>
      </c>
    </row>
    <row r="1235" spans="1:11" x14ac:dyDescent="0.25">
      <c r="A1235" s="16"/>
      <c r="B1235" s="16"/>
      <c r="C1235" s="16" t="s">
        <v>290</v>
      </c>
      <c r="D1235" s="16" t="s">
        <v>291</v>
      </c>
      <c r="E1235" s="16" t="s">
        <v>292</v>
      </c>
    </row>
    <row r="1236" spans="1:11" ht="25.5" x14ac:dyDescent="0.25">
      <c r="A1236" s="38" t="str">
        <f>+'[1]CM.05-SERV.TER.'!$A$9</f>
        <v>Servicio por mantenimiento de  Equipos de computo.</v>
      </c>
      <c r="B1236" s="33" t="str">
        <f>+'[1]CM.05-SERV.TER.'!$C$9</f>
        <v>servicio</v>
      </c>
      <c r="C1236" s="34">
        <f t="shared" ref="C1236:C1241" si="49">E1236/D1236</f>
        <v>8.5704949127334368E-2</v>
      </c>
      <c r="D1236" s="35">
        <f>+'[1]CM.05-SERV.TER.'!$D$9</f>
        <v>1065.5999999999999</v>
      </c>
      <c r="E1236" s="36">
        <f>F1234</f>
        <v>91.327193790087492</v>
      </c>
    </row>
    <row r="1237" spans="1:11" x14ac:dyDescent="0.25">
      <c r="A1237" s="39" t="str">
        <f>+'[1]CM.05-SERV.TER.'!$A$10</f>
        <v>Servicio por  mantenimiento de Impresoras.</v>
      </c>
      <c r="B1237" s="17" t="str">
        <f>+'[1]CM.05-SERV.TER.'!$C$10</f>
        <v>servicio</v>
      </c>
      <c r="C1237" s="18">
        <f t="shared" si="49"/>
        <v>3.112855460440888E-2</v>
      </c>
      <c r="D1237" s="19">
        <f>+'[1]CM.05-SERV.TER.'!$D$10</f>
        <v>1056.0999999999999</v>
      </c>
      <c r="E1237" s="20">
        <f>G1234</f>
        <v>32.874866517716214</v>
      </c>
    </row>
    <row r="1238" spans="1:11" ht="25.5" x14ac:dyDescent="0.25">
      <c r="A1238" s="39" t="str">
        <f>+'[1]CM.05-SERV.TER.'!$A$11</f>
        <v>Servicio por mantenimiento de Modulos  de trabajo</v>
      </c>
      <c r="B1238" s="17" t="str">
        <f>+'[1]CM.05-SERV.TER.'!$C$11</f>
        <v>servicio</v>
      </c>
      <c r="C1238" s="18">
        <f t="shared" si="49"/>
        <v>5.1454686496192011E-2</v>
      </c>
      <c r="D1238" s="19">
        <f>+'[1]CM.05-SERV.TER.'!$D$11</f>
        <v>188.55555555555554</v>
      </c>
      <c r="E1238" s="20">
        <f>H1234</f>
        <v>9.7020669982264263</v>
      </c>
    </row>
    <row r="1239" spans="1:11" x14ac:dyDescent="0.25">
      <c r="A1239" s="39" t="str">
        <f>+'[1]CM.05-SERV.TER.'!$A$12</f>
        <v xml:space="preserve">Servicio por mantenimiento de escritorio </v>
      </c>
      <c r="B1239" s="17" t="str">
        <f>+'[1]CM.05-SERV.TER.'!$C$12</f>
        <v>servicio</v>
      </c>
      <c r="C1239" s="18">
        <f t="shared" si="49"/>
        <v>1.1734255031414299E-2</v>
      </c>
      <c r="D1239" s="19">
        <f>+'[1]CM.05-SERV.TER.'!$D$12</f>
        <v>292.58620689655174</v>
      </c>
      <c r="E1239" s="20">
        <f>I1234</f>
        <v>3.4332811703982875</v>
      </c>
    </row>
    <row r="1240" spans="1:11" x14ac:dyDescent="0.25">
      <c r="A1240" s="39" t="str">
        <f>+'[1]CM.05-SERV.TER.'!$A$13</f>
        <v xml:space="preserve">Servicio por mantenimiento de sillon </v>
      </c>
      <c r="B1240" s="17" t="str">
        <f>+'[1]CM.05-SERV.TER.'!$C$13</f>
        <v>servicio</v>
      </c>
      <c r="C1240" s="18">
        <f t="shared" si="49"/>
        <v>1.6219671347138389E-2</v>
      </c>
      <c r="D1240" s="19">
        <f>+'[1]CM.05-SERV.TER.'!$D$13</f>
        <v>606.07142857142856</v>
      </c>
      <c r="E1240" s="20">
        <f>J1234</f>
        <v>9.8302793843192298</v>
      </c>
    </row>
    <row r="1241" spans="1:11" x14ac:dyDescent="0.25">
      <c r="A1241" s="40" t="str">
        <f>+'[1]CM.05-SERV.TER.'!$A$14</f>
        <v>Servicio por mantenimiento de armario</v>
      </c>
      <c r="B1241" s="21" t="str">
        <f>+'[1]CM.05-SERV.TER.'!$C$14</f>
        <v>servicio</v>
      </c>
      <c r="C1241" s="22">
        <f t="shared" si="49"/>
        <v>2.3879715888718674E-2</v>
      </c>
      <c r="D1241" s="23">
        <f>+'[1]CM.05-SERV.TER.'!$D$14</f>
        <v>71.30252100840336</v>
      </c>
      <c r="E1241" s="37">
        <f>K1234</f>
        <v>1.7026839438300667</v>
      </c>
    </row>
    <row r="1242" spans="1:11" x14ac:dyDescent="0.25">
      <c r="A1242" s="5"/>
      <c r="B1242" s="6"/>
      <c r="C1242" s="31" t="s">
        <v>293</v>
      </c>
      <c r="D1242" s="32"/>
      <c r="E1242" s="29">
        <f>+SUM(E1236:E1241)</f>
        <v>148.8703718045777</v>
      </c>
    </row>
    <row r="1243" spans="1:11" x14ac:dyDescent="0.25">
      <c r="A1243" s="5"/>
      <c r="B1243" s="6"/>
      <c r="C1243" s="24" t="s">
        <v>294</v>
      </c>
      <c r="D1243" s="25"/>
      <c r="E1243" s="26">
        <v>770</v>
      </c>
    </row>
    <row r="1244" spans="1:11" x14ac:dyDescent="0.25">
      <c r="A1244" s="5"/>
      <c r="B1244" s="6"/>
      <c r="C1244" s="27" t="s">
        <v>295</v>
      </c>
      <c r="D1244" s="28"/>
      <c r="E1244" s="29">
        <f>+E1242/E1243</f>
        <v>0.19333814520075027</v>
      </c>
    </row>
    <row r="1247" spans="1:11" ht="20.25" x14ac:dyDescent="0.25">
      <c r="A1247" s="391" t="s">
        <v>279</v>
      </c>
      <c r="B1247" s="391"/>
      <c r="C1247" s="391"/>
      <c r="D1247" s="391"/>
      <c r="E1247" s="391"/>
    </row>
    <row r="1248" spans="1:11" x14ac:dyDescent="0.25">
      <c r="A1248" s="3"/>
      <c r="B1248" s="3"/>
      <c r="C1248" s="3"/>
      <c r="D1248" s="3"/>
      <c r="E1248" s="3"/>
    </row>
    <row r="1249" spans="1:256" x14ac:dyDescent="0.25">
      <c r="A1249" s="4"/>
      <c r="B1249" s="4"/>
      <c r="C1249" s="5"/>
      <c r="D1249" s="6"/>
      <c r="E1249" s="7"/>
    </row>
    <row r="1250" spans="1:256" ht="15.75" x14ac:dyDescent="0.25">
      <c r="A1250" s="392" t="s">
        <v>280</v>
      </c>
      <c r="B1250" s="392"/>
      <c r="C1250" s="392"/>
      <c r="D1250" s="392"/>
      <c r="E1250" s="392"/>
    </row>
    <row r="1251" spans="1:256" ht="15.75" x14ac:dyDescent="0.25">
      <c r="A1251" s="393" t="s">
        <v>281</v>
      </c>
      <c r="B1251" s="393"/>
      <c r="C1251" s="393"/>
      <c r="D1251" s="393"/>
      <c r="E1251" s="393"/>
    </row>
    <row r="1252" spans="1:256" x14ac:dyDescent="0.25">
      <c r="A1252" s="2"/>
      <c r="B1252" s="8"/>
      <c r="C1252" s="8"/>
      <c r="D1252" s="2"/>
      <c r="E1252" s="2"/>
    </row>
    <row r="1253" spans="1:256" s="41" customFormat="1" ht="13.5" thickBot="1" x14ac:dyDescent="0.25">
      <c r="A1253" s="110" t="s">
        <v>282</v>
      </c>
      <c r="B1253" s="111"/>
      <c r="C1253" s="112"/>
      <c r="D1253" s="110"/>
      <c r="E1253" s="110"/>
      <c r="F1253" s="113"/>
      <c r="G1253" s="113"/>
      <c r="H1253" s="113"/>
      <c r="I1253" s="114"/>
      <c r="J1253" s="115"/>
      <c r="K1253" s="99"/>
      <c r="L1253" s="99"/>
      <c r="M1253" s="99"/>
      <c r="N1253" s="99"/>
      <c r="O1253" s="99"/>
      <c r="P1253" s="99"/>
      <c r="Q1253" s="99"/>
      <c r="R1253" s="99"/>
      <c r="S1253" s="99"/>
      <c r="T1253" s="99"/>
    </row>
    <row r="1254" spans="1:256" s="41" customFormat="1" ht="44.25" customHeight="1" thickBot="1" x14ac:dyDescent="0.25">
      <c r="A1254" s="545" t="s">
        <v>232</v>
      </c>
      <c r="B1254" s="546"/>
      <c r="C1254" s="546"/>
      <c r="D1254" s="546"/>
      <c r="E1254" s="547"/>
      <c r="F1254" s="546"/>
      <c r="G1254" s="546"/>
      <c r="H1254" s="546"/>
      <c r="I1254" s="546"/>
      <c r="J1254" s="547"/>
      <c r="K1254" s="545"/>
      <c r="L1254" s="546"/>
      <c r="M1254" s="546"/>
      <c r="N1254" s="546"/>
      <c r="O1254" s="547"/>
      <c r="P1254" s="545"/>
      <c r="Q1254" s="546"/>
      <c r="R1254" s="546"/>
      <c r="S1254" s="546"/>
      <c r="T1254" s="547"/>
      <c r="U1254" s="545"/>
      <c r="V1254" s="546"/>
      <c r="W1254" s="546"/>
      <c r="X1254" s="546"/>
      <c r="Y1254" s="547"/>
      <c r="Z1254" s="545"/>
      <c r="AA1254" s="546"/>
      <c r="AB1254" s="546"/>
      <c r="AC1254" s="546"/>
      <c r="AD1254" s="547"/>
      <c r="AE1254" s="545"/>
      <c r="AF1254" s="546"/>
      <c r="AG1254" s="546"/>
      <c r="AH1254" s="546"/>
      <c r="AI1254" s="547"/>
      <c r="AJ1254" s="545"/>
      <c r="AK1254" s="546"/>
      <c r="AL1254" s="546"/>
      <c r="AM1254" s="546"/>
      <c r="AN1254" s="547"/>
      <c r="AO1254" s="545"/>
      <c r="AP1254" s="546"/>
      <c r="AQ1254" s="546"/>
      <c r="AR1254" s="546"/>
      <c r="AS1254" s="547"/>
      <c r="AT1254" s="545"/>
      <c r="AU1254" s="546"/>
      <c r="AV1254" s="546"/>
      <c r="AW1254" s="546"/>
      <c r="AX1254" s="547"/>
      <c r="AY1254" s="545"/>
      <c r="AZ1254" s="546"/>
      <c r="BA1254" s="546"/>
      <c r="BB1254" s="546"/>
      <c r="BC1254" s="547"/>
      <c r="BD1254" s="545"/>
      <c r="BE1254" s="546"/>
      <c r="BF1254" s="546"/>
      <c r="BG1254" s="546"/>
      <c r="BH1254" s="547"/>
      <c r="BI1254" s="545"/>
      <c r="BJ1254" s="546"/>
      <c r="BK1254" s="546"/>
      <c r="BL1254" s="546"/>
      <c r="BM1254" s="547"/>
      <c r="BN1254" s="545"/>
      <c r="BO1254" s="546"/>
      <c r="BP1254" s="546"/>
      <c r="BQ1254" s="546"/>
      <c r="BR1254" s="547"/>
      <c r="BS1254" s="545"/>
      <c r="BT1254" s="546"/>
      <c r="BU1254" s="546"/>
      <c r="BV1254" s="546"/>
      <c r="BW1254" s="547"/>
      <c r="BX1254" s="545"/>
      <c r="BY1254" s="546"/>
      <c r="BZ1254" s="546"/>
      <c r="CA1254" s="546"/>
      <c r="CB1254" s="547"/>
      <c r="CC1254" s="545"/>
      <c r="CD1254" s="546"/>
      <c r="CE1254" s="546"/>
      <c r="CF1254" s="546"/>
      <c r="CG1254" s="547"/>
      <c r="CH1254" s="545"/>
      <c r="CI1254" s="546"/>
      <c r="CJ1254" s="546"/>
      <c r="CK1254" s="546"/>
      <c r="CL1254" s="547"/>
      <c r="CM1254" s="545"/>
      <c r="CN1254" s="546"/>
      <c r="CO1254" s="546"/>
      <c r="CP1254" s="546"/>
      <c r="CQ1254" s="547"/>
      <c r="CR1254" s="545"/>
      <c r="CS1254" s="546"/>
      <c r="CT1254" s="546"/>
      <c r="CU1254" s="546"/>
      <c r="CV1254" s="547"/>
      <c r="CW1254" s="545"/>
      <c r="CX1254" s="546"/>
      <c r="CY1254" s="546"/>
      <c r="CZ1254" s="546"/>
      <c r="DA1254" s="547"/>
      <c r="DB1254" s="545"/>
      <c r="DC1254" s="546"/>
      <c r="DD1254" s="546"/>
      <c r="DE1254" s="546"/>
      <c r="DF1254" s="547"/>
      <c r="DG1254" s="545"/>
      <c r="DH1254" s="546"/>
      <c r="DI1254" s="546"/>
      <c r="DJ1254" s="546"/>
      <c r="DK1254" s="547"/>
      <c r="DL1254" s="545"/>
      <c r="DM1254" s="546"/>
      <c r="DN1254" s="546"/>
      <c r="DO1254" s="546"/>
      <c r="DP1254" s="547"/>
      <c r="DQ1254" s="545"/>
      <c r="DR1254" s="546"/>
      <c r="DS1254" s="546"/>
      <c r="DT1254" s="546"/>
      <c r="DU1254" s="547"/>
      <c r="DV1254" s="545"/>
      <c r="DW1254" s="546"/>
      <c r="DX1254" s="546"/>
      <c r="DY1254" s="546"/>
      <c r="DZ1254" s="547"/>
      <c r="EA1254" s="545"/>
      <c r="EB1254" s="546"/>
      <c r="EC1254" s="546"/>
      <c r="ED1254" s="546"/>
      <c r="EE1254" s="547"/>
      <c r="EF1254" s="545"/>
      <c r="EG1254" s="546"/>
      <c r="EH1254" s="546"/>
      <c r="EI1254" s="546"/>
      <c r="EJ1254" s="547"/>
      <c r="EK1254" s="545"/>
      <c r="EL1254" s="546"/>
      <c r="EM1254" s="546"/>
      <c r="EN1254" s="546"/>
      <c r="EO1254" s="547"/>
      <c r="EP1254" s="545"/>
      <c r="EQ1254" s="546"/>
      <c r="ER1254" s="546"/>
      <c r="ES1254" s="546"/>
      <c r="ET1254" s="547"/>
      <c r="EU1254" s="545"/>
      <c r="EV1254" s="546"/>
      <c r="EW1254" s="546"/>
      <c r="EX1254" s="546"/>
      <c r="EY1254" s="547"/>
      <c r="EZ1254" s="545"/>
      <c r="FA1254" s="546"/>
      <c r="FB1254" s="546"/>
      <c r="FC1254" s="546"/>
      <c r="FD1254" s="547"/>
      <c r="FE1254" s="545"/>
      <c r="FF1254" s="546"/>
      <c r="FG1254" s="546"/>
      <c r="FH1254" s="546"/>
      <c r="FI1254" s="547"/>
      <c r="FJ1254" s="545"/>
      <c r="FK1254" s="546"/>
      <c r="FL1254" s="546"/>
      <c r="FM1254" s="546"/>
      <c r="FN1254" s="547"/>
      <c r="FO1254" s="545"/>
      <c r="FP1254" s="546"/>
      <c r="FQ1254" s="546"/>
      <c r="FR1254" s="546"/>
      <c r="FS1254" s="547"/>
      <c r="FT1254" s="545"/>
      <c r="FU1254" s="546"/>
      <c r="FV1254" s="546"/>
      <c r="FW1254" s="546"/>
      <c r="FX1254" s="547"/>
      <c r="FY1254" s="545"/>
      <c r="FZ1254" s="546"/>
      <c r="GA1254" s="546"/>
      <c r="GB1254" s="546"/>
      <c r="GC1254" s="547"/>
      <c r="GD1254" s="545"/>
      <c r="GE1254" s="546"/>
      <c r="GF1254" s="546"/>
      <c r="GG1254" s="546"/>
      <c r="GH1254" s="547"/>
      <c r="GI1254" s="545"/>
      <c r="GJ1254" s="546"/>
      <c r="GK1254" s="546"/>
      <c r="GL1254" s="546"/>
      <c r="GM1254" s="547"/>
      <c r="GN1254" s="545"/>
      <c r="GO1254" s="546"/>
      <c r="GP1254" s="546"/>
      <c r="GQ1254" s="546"/>
      <c r="GR1254" s="547"/>
      <c r="GS1254" s="545"/>
      <c r="GT1254" s="546"/>
      <c r="GU1254" s="546"/>
      <c r="GV1254" s="546"/>
      <c r="GW1254" s="547"/>
      <c r="GX1254" s="545"/>
      <c r="GY1254" s="546"/>
      <c r="GZ1254" s="546"/>
      <c r="HA1254" s="546"/>
      <c r="HB1254" s="547"/>
      <c r="HC1254" s="545"/>
      <c r="HD1254" s="546"/>
      <c r="HE1254" s="546"/>
      <c r="HF1254" s="546"/>
      <c r="HG1254" s="547"/>
      <c r="HH1254" s="545"/>
      <c r="HI1254" s="546"/>
      <c r="HJ1254" s="546"/>
      <c r="HK1254" s="546"/>
      <c r="HL1254" s="547"/>
      <c r="HM1254" s="545"/>
      <c r="HN1254" s="546"/>
      <c r="HO1254" s="546"/>
      <c r="HP1254" s="546"/>
      <c r="HQ1254" s="547"/>
      <c r="HR1254" s="545"/>
      <c r="HS1254" s="546"/>
      <c r="HT1254" s="546"/>
      <c r="HU1254" s="546"/>
      <c r="HV1254" s="547"/>
      <c r="HW1254" s="545"/>
      <c r="HX1254" s="546"/>
      <c r="HY1254" s="546"/>
      <c r="HZ1254" s="546"/>
      <c r="IA1254" s="547"/>
      <c r="IB1254" s="545"/>
      <c r="IC1254" s="546"/>
      <c r="ID1254" s="546"/>
      <c r="IE1254" s="546"/>
      <c r="IF1254" s="547"/>
      <c r="IG1254" s="545"/>
      <c r="IH1254" s="546"/>
      <c r="II1254" s="546"/>
      <c r="IJ1254" s="546"/>
      <c r="IK1254" s="547"/>
      <c r="IL1254" s="545"/>
      <c r="IM1254" s="546"/>
      <c r="IN1254" s="546"/>
      <c r="IO1254" s="546"/>
      <c r="IP1254" s="547"/>
      <c r="IQ1254" s="545"/>
      <c r="IR1254" s="546"/>
      <c r="IS1254" s="546"/>
      <c r="IT1254" s="546"/>
      <c r="IU1254" s="547"/>
      <c r="IV1254" s="189"/>
    </row>
    <row r="1255" spans="1:256" s="41" customFormat="1" ht="48" customHeight="1" thickBot="1" x14ac:dyDescent="0.25">
      <c r="A1255" s="566" t="s">
        <v>237</v>
      </c>
      <c r="B1255" s="567"/>
      <c r="C1255" s="567"/>
      <c r="D1255" s="567"/>
      <c r="E1255" s="568"/>
      <c r="F1255" s="124"/>
      <c r="G1255" s="124"/>
      <c r="H1255" s="124"/>
      <c r="I1255" s="124"/>
      <c r="J1255" s="142"/>
      <c r="K1255" s="99"/>
      <c r="L1255" s="99"/>
      <c r="M1255" s="99"/>
      <c r="N1255" s="99"/>
      <c r="O1255" s="99"/>
      <c r="P1255" s="99"/>
      <c r="Q1255" s="99"/>
      <c r="R1255" s="99"/>
      <c r="S1255" s="99"/>
      <c r="T1255" s="99"/>
    </row>
    <row r="1256" spans="1:256" s="41" customFormat="1" ht="13.5" thickBot="1" x14ac:dyDescent="0.25">
      <c r="A1256" s="255" t="s">
        <v>283</v>
      </c>
      <c r="B1256" s="101"/>
      <c r="C1256" s="102"/>
      <c r="D1256" s="100"/>
      <c r="E1256" s="131"/>
      <c r="F1256" s="121"/>
      <c r="G1256" s="122"/>
      <c r="H1256" s="118"/>
      <c r="I1256" s="123"/>
      <c r="J1256" s="115"/>
      <c r="K1256" s="99"/>
      <c r="L1256" s="99"/>
      <c r="M1256" s="99"/>
      <c r="N1256" s="99"/>
      <c r="O1256" s="99"/>
      <c r="P1256" s="99"/>
      <c r="Q1256" s="99"/>
      <c r="R1256" s="99"/>
      <c r="S1256" s="99"/>
      <c r="T1256" s="99"/>
    </row>
    <row r="1257" spans="1:256" s="41" customFormat="1" ht="15.75" customHeight="1" thickBot="1" x14ac:dyDescent="0.25">
      <c r="A1257" s="557" t="s">
        <v>85</v>
      </c>
      <c r="B1257" s="558"/>
      <c r="C1257" s="558"/>
      <c r="D1257" s="558"/>
      <c r="E1257" s="559"/>
      <c r="F1257" s="87"/>
      <c r="G1257" s="87"/>
      <c r="H1257" s="87"/>
      <c r="I1257" s="87"/>
      <c r="J1257" s="88"/>
      <c r="K1257" s="99"/>
      <c r="L1257" s="99"/>
      <c r="M1257" s="99"/>
      <c r="N1257" s="99"/>
      <c r="O1257" s="99"/>
      <c r="P1257" s="99"/>
      <c r="Q1257" s="99"/>
      <c r="R1257" s="99"/>
      <c r="S1257" s="99"/>
      <c r="T1257" s="99"/>
    </row>
    <row r="1258" spans="1:256" x14ac:dyDescent="0.25">
      <c r="A1258" s="14"/>
      <c r="B1258" s="14"/>
      <c r="C1258" s="14"/>
      <c r="D1258" s="14"/>
      <c r="E1258" s="14"/>
    </row>
    <row r="1259" spans="1:256" ht="36" x14ac:dyDescent="0.25">
      <c r="A1259" s="15" t="s">
        <v>285</v>
      </c>
      <c r="B1259" s="15" t="s">
        <v>286</v>
      </c>
      <c r="C1259" s="15" t="s">
        <v>287</v>
      </c>
      <c r="D1259" s="15" t="s">
        <v>288</v>
      </c>
      <c r="E1259" s="15" t="s">
        <v>289</v>
      </c>
      <c r="F1259">
        <v>237.6280896486526</v>
      </c>
      <c r="G1259">
        <v>62.595205214567358</v>
      </c>
      <c r="H1259">
        <v>20.251744580303892</v>
      </c>
      <c r="I1259">
        <v>7.5989247163685052</v>
      </c>
      <c r="J1259">
        <v>12.706557070822477</v>
      </c>
      <c r="K1259">
        <v>2.0173225763177318</v>
      </c>
    </row>
    <row r="1260" spans="1:256" x14ac:dyDescent="0.25">
      <c r="A1260" s="16"/>
      <c r="B1260" s="16"/>
      <c r="C1260" s="16" t="s">
        <v>290</v>
      </c>
      <c r="D1260" s="16" t="s">
        <v>291</v>
      </c>
      <c r="E1260" s="16" t="s">
        <v>292</v>
      </c>
    </row>
    <row r="1261" spans="1:256" ht="25.5" x14ac:dyDescent="0.25">
      <c r="A1261" s="38" t="str">
        <f>+'[1]CM.05-SERV.TER.'!$A$9</f>
        <v>Servicio por mantenimiento de  Equipos de computo.</v>
      </c>
      <c r="B1261" s="33" t="str">
        <f>+'[1]CM.05-SERV.TER.'!$C$9</f>
        <v>servicio</v>
      </c>
      <c r="C1261" s="34">
        <f t="shared" ref="C1261:C1266" si="50">E1261/D1261</f>
        <v>0.22299933337899083</v>
      </c>
      <c r="D1261" s="35">
        <f>+'[1]CM.05-SERV.TER.'!$D$9</f>
        <v>1065.5999999999999</v>
      </c>
      <c r="E1261" s="36">
        <f>F1259</f>
        <v>237.6280896486526</v>
      </c>
    </row>
    <row r="1262" spans="1:256" x14ac:dyDescent="0.25">
      <c r="A1262" s="39" t="str">
        <f>+'[1]CM.05-SERV.TER.'!$A$10</f>
        <v>Servicio por  mantenimiento de Impresoras.</v>
      </c>
      <c r="B1262" s="17" t="str">
        <f>+'[1]CM.05-SERV.TER.'!$C$10</f>
        <v>servicio</v>
      </c>
      <c r="C1262" s="18">
        <f t="shared" si="50"/>
        <v>5.9270149810214341E-2</v>
      </c>
      <c r="D1262" s="19">
        <f>+'[1]CM.05-SERV.TER.'!$D$10</f>
        <v>1056.0999999999999</v>
      </c>
      <c r="E1262" s="20">
        <f>G1259</f>
        <v>62.595205214567358</v>
      </c>
    </row>
    <row r="1263" spans="1:256" ht="25.5" x14ac:dyDescent="0.25">
      <c r="A1263" s="39" t="str">
        <f>+'[1]CM.05-SERV.TER.'!$A$11</f>
        <v>Servicio por mantenimiento de Modulos  de trabajo</v>
      </c>
      <c r="B1263" s="17" t="str">
        <f>+'[1]CM.05-SERV.TER.'!$C$11</f>
        <v>servicio</v>
      </c>
      <c r="C1263" s="18">
        <f t="shared" si="50"/>
        <v>0.1074046559945404</v>
      </c>
      <c r="D1263" s="19">
        <f>+'[1]CM.05-SERV.TER.'!$D$11</f>
        <v>188.55555555555554</v>
      </c>
      <c r="E1263" s="20">
        <f>H1259</f>
        <v>20.251744580303892</v>
      </c>
    </row>
    <row r="1264" spans="1:256" x14ac:dyDescent="0.25">
      <c r="A1264" s="39" t="str">
        <f>+'[1]CM.05-SERV.TER.'!$A$12</f>
        <v xml:space="preserve">Servicio por mantenimiento de escritorio </v>
      </c>
      <c r="B1264" s="17" t="str">
        <f>+'[1]CM.05-SERV.TER.'!$C$12</f>
        <v>servicio</v>
      </c>
      <c r="C1264" s="18">
        <f t="shared" si="50"/>
        <v>2.597157534174268E-2</v>
      </c>
      <c r="D1264" s="19">
        <f>+'[1]CM.05-SERV.TER.'!$D$12</f>
        <v>292.58620689655174</v>
      </c>
      <c r="E1264" s="20">
        <f>I1259</f>
        <v>7.5989247163685052</v>
      </c>
    </row>
    <row r="1265" spans="1:256" x14ac:dyDescent="0.25">
      <c r="A1265" s="39" t="str">
        <f>+'[1]CM.05-SERV.TER.'!$A$13</f>
        <v xml:space="preserve">Servicio por mantenimiento de sillon </v>
      </c>
      <c r="B1265" s="17" t="str">
        <f>+'[1]CM.05-SERV.TER.'!$C$13</f>
        <v>servicio</v>
      </c>
      <c r="C1265" s="18">
        <f t="shared" si="50"/>
        <v>2.0965444783914516E-2</v>
      </c>
      <c r="D1265" s="19">
        <f>+'[1]CM.05-SERV.TER.'!$D$13</f>
        <v>606.07142857142856</v>
      </c>
      <c r="E1265" s="20">
        <f>J1259</f>
        <v>12.706557070822477</v>
      </c>
    </row>
    <row r="1266" spans="1:256" x14ac:dyDescent="0.25">
      <c r="A1266" s="40" t="str">
        <f>+'[1]CM.05-SERV.TER.'!$A$14</f>
        <v>Servicio por mantenimiento de armario</v>
      </c>
      <c r="B1266" s="21" t="str">
        <f>+'[1]CM.05-SERV.TER.'!$C$14</f>
        <v>servicio</v>
      </c>
      <c r="C1266" s="22">
        <f t="shared" si="50"/>
        <v>2.8292443910643499E-2</v>
      </c>
      <c r="D1266" s="23">
        <f>+'[1]CM.05-SERV.TER.'!$D$14</f>
        <v>71.30252100840336</v>
      </c>
      <c r="E1266" s="37">
        <f>K1259</f>
        <v>2.0173225763177318</v>
      </c>
    </row>
    <row r="1267" spans="1:256" x14ac:dyDescent="0.25">
      <c r="A1267" s="5"/>
      <c r="B1267" s="6"/>
      <c r="C1267" s="31" t="s">
        <v>293</v>
      </c>
      <c r="D1267" s="32"/>
      <c r="E1267" s="29">
        <f>+SUM(E1261:E1266)</f>
        <v>342.79784380703262</v>
      </c>
    </row>
    <row r="1268" spans="1:256" x14ac:dyDescent="0.25">
      <c r="A1268" s="5"/>
      <c r="B1268" s="6"/>
      <c r="C1268" s="24" t="s">
        <v>294</v>
      </c>
      <c r="D1268" s="25"/>
      <c r="E1268" s="26">
        <v>770</v>
      </c>
    </row>
    <row r="1269" spans="1:256" x14ac:dyDescent="0.25">
      <c r="A1269" s="5"/>
      <c r="B1269" s="6"/>
      <c r="C1269" s="27" t="s">
        <v>295</v>
      </c>
      <c r="D1269" s="28"/>
      <c r="E1269" s="29">
        <f>+E1267/E1268</f>
        <v>0.44519200494419819</v>
      </c>
    </row>
    <row r="1272" spans="1:256" ht="20.25" x14ac:dyDescent="0.25">
      <c r="A1272" s="391" t="s">
        <v>279</v>
      </c>
      <c r="B1272" s="391"/>
      <c r="C1272" s="391"/>
      <c r="D1272" s="391"/>
      <c r="E1272" s="391"/>
    </row>
    <row r="1273" spans="1:256" x14ac:dyDescent="0.25">
      <c r="A1273" s="3"/>
      <c r="B1273" s="3"/>
      <c r="C1273" s="3"/>
      <c r="D1273" s="3"/>
      <c r="E1273" s="3"/>
    </row>
    <row r="1274" spans="1:256" x14ac:dyDescent="0.25">
      <c r="A1274" s="4"/>
      <c r="B1274" s="4"/>
      <c r="C1274" s="5"/>
      <c r="D1274" s="6"/>
      <c r="E1274" s="7"/>
    </row>
    <row r="1275" spans="1:256" ht="15.75" x14ac:dyDescent="0.25">
      <c r="A1275" s="392" t="s">
        <v>280</v>
      </c>
      <c r="B1275" s="392"/>
      <c r="C1275" s="392"/>
      <c r="D1275" s="392"/>
      <c r="E1275" s="392"/>
    </row>
    <row r="1276" spans="1:256" ht="15.75" x14ac:dyDescent="0.25">
      <c r="A1276" s="393" t="s">
        <v>281</v>
      </c>
      <c r="B1276" s="393"/>
      <c r="C1276" s="393"/>
      <c r="D1276" s="393"/>
      <c r="E1276" s="393"/>
    </row>
    <row r="1277" spans="1:256" x14ac:dyDescent="0.25">
      <c r="A1277" s="2"/>
      <c r="B1277" s="8"/>
      <c r="C1277" s="8"/>
      <c r="D1277" s="2"/>
      <c r="E1277" s="2"/>
    </row>
    <row r="1278" spans="1:256" s="41" customFormat="1" ht="13.5" thickBot="1" x14ac:dyDescent="0.25">
      <c r="A1278" s="110" t="s">
        <v>282</v>
      </c>
      <c r="B1278" s="111"/>
      <c r="C1278" s="112"/>
      <c r="D1278" s="110"/>
      <c r="E1278" s="110"/>
      <c r="F1278" s="113"/>
      <c r="G1278" s="113"/>
      <c r="H1278" s="113"/>
      <c r="I1278" s="114"/>
      <c r="J1278" s="115"/>
      <c r="K1278" s="99"/>
      <c r="L1278" s="99"/>
      <c r="M1278" s="99"/>
      <c r="N1278" s="99"/>
      <c r="O1278" s="99"/>
      <c r="P1278" s="99"/>
      <c r="Q1278" s="99"/>
      <c r="R1278" s="99"/>
      <c r="S1278" s="99"/>
      <c r="T1278" s="99"/>
    </row>
    <row r="1279" spans="1:256" s="41" customFormat="1" ht="41.25" customHeight="1" thickBot="1" x14ac:dyDescent="0.25">
      <c r="A1279" s="545" t="s">
        <v>232</v>
      </c>
      <c r="B1279" s="546"/>
      <c r="C1279" s="546"/>
      <c r="D1279" s="546"/>
      <c r="E1279" s="547"/>
      <c r="F1279" s="546"/>
      <c r="G1279" s="546"/>
      <c r="H1279" s="546"/>
      <c r="I1279" s="546"/>
      <c r="J1279" s="547"/>
      <c r="K1279" s="545"/>
      <c r="L1279" s="546"/>
      <c r="M1279" s="546"/>
      <c r="N1279" s="546"/>
      <c r="O1279" s="547"/>
      <c r="P1279" s="545"/>
      <c r="Q1279" s="546"/>
      <c r="R1279" s="546"/>
      <c r="S1279" s="546"/>
      <c r="T1279" s="547"/>
      <c r="U1279" s="545"/>
      <c r="V1279" s="546"/>
      <c r="W1279" s="546"/>
      <c r="X1279" s="546"/>
      <c r="Y1279" s="547"/>
      <c r="Z1279" s="545"/>
      <c r="AA1279" s="546"/>
      <c r="AB1279" s="546"/>
      <c r="AC1279" s="546"/>
      <c r="AD1279" s="547"/>
      <c r="AE1279" s="545"/>
      <c r="AF1279" s="546"/>
      <c r="AG1279" s="546"/>
      <c r="AH1279" s="546"/>
      <c r="AI1279" s="547"/>
      <c r="AJ1279" s="545"/>
      <c r="AK1279" s="546"/>
      <c r="AL1279" s="546"/>
      <c r="AM1279" s="546"/>
      <c r="AN1279" s="547"/>
      <c r="AO1279" s="545"/>
      <c r="AP1279" s="546"/>
      <c r="AQ1279" s="546"/>
      <c r="AR1279" s="546"/>
      <c r="AS1279" s="547"/>
      <c r="AT1279" s="545"/>
      <c r="AU1279" s="546"/>
      <c r="AV1279" s="546"/>
      <c r="AW1279" s="546"/>
      <c r="AX1279" s="547"/>
      <c r="AY1279" s="545"/>
      <c r="AZ1279" s="546"/>
      <c r="BA1279" s="546"/>
      <c r="BB1279" s="546"/>
      <c r="BC1279" s="547"/>
      <c r="BD1279" s="545"/>
      <c r="BE1279" s="546"/>
      <c r="BF1279" s="546"/>
      <c r="BG1279" s="546"/>
      <c r="BH1279" s="547"/>
      <c r="BI1279" s="545"/>
      <c r="BJ1279" s="546"/>
      <c r="BK1279" s="546"/>
      <c r="BL1279" s="546"/>
      <c r="BM1279" s="547"/>
      <c r="BN1279" s="545"/>
      <c r="BO1279" s="546"/>
      <c r="BP1279" s="546"/>
      <c r="BQ1279" s="546"/>
      <c r="BR1279" s="547"/>
      <c r="BS1279" s="545"/>
      <c r="BT1279" s="546"/>
      <c r="BU1279" s="546"/>
      <c r="BV1279" s="546"/>
      <c r="BW1279" s="547"/>
      <c r="BX1279" s="545"/>
      <c r="BY1279" s="546"/>
      <c r="BZ1279" s="546"/>
      <c r="CA1279" s="546"/>
      <c r="CB1279" s="547"/>
      <c r="CC1279" s="545"/>
      <c r="CD1279" s="546"/>
      <c r="CE1279" s="546"/>
      <c r="CF1279" s="546"/>
      <c r="CG1279" s="547"/>
      <c r="CH1279" s="545"/>
      <c r="CI1279" s="546"/>
      <c r="CJ1279" s="546"/>
      <c r="CK1279" s="546"/>
      <c r="CL1279" s="547"/>
      <c r="CM1279" s="545"/>
      <c r="CN1279" s="546"/>
      <c r="CO1279" s="546"/>
      <c r="CP1279" s="546"/>
      <c r="CQ1279" s="547"/>
      <c r="CR1279" s="545"/>
      <c r="CS1279" s="546"/>
      <c r="CT1279" s="546"/>
      <c r="CU1279" s="546"/>
      <c r="CV1279" s="547"/>
      <c r="CW1279" s="545"/>
      <c r="CX1279" s="546"/>
      <c r="CY1279" s="546"/>
      <c r="CZ1279" s="546"/>
      <c r="DA1279" s="547"/>
      <c r="DB1279" s="545"/>
      <c r="DC1279" s="546"/>
      <c r="DD1279" s="546"/>
      <c r="DE1279" s="546"/>
      <c r="DF1279" s="547"/>
      <c r="DG1279" s="545"/>
      <c r="DH1279" s="546"/>
      <c r="DI1279" s="546"/>
      <c r="DJ1279" s="546"/>
      <c r="DK1279" s="547"/>
      <c r="DL1279" s="545"/>
      <c r="DM1279" s="546"/>
      <c r="DN1279" s="546"/>
      <c r="DO1279" s="546"/>
      <c r="DP1279" s="547"/>
      <c r="DQ1279" s="545"/>
      <c r="DR1279" s="546"/>
      <c r="DS1279" s="546"/>
      <c r="DT1279" s="546"/>
      <c r="DU1279" s="547"/>
      <c r="DV1279" s="545"/>
      <c r="DW1279" s="546"/>
      <c r="DX1279" s="546"/>
      <c r="DY1279" s="546"/>
      <c r="DZ1279" s="547"/>
      <c r="EA1279" s="545"/>
      <c r="EB1279" s="546"/>
      <c r="EC1279" s="546"/>
      <c r="ED1279" s="546"/>
      <c r="EE1279" s="547"/>
      <c r="EF1279" s="545"/>
      <c r="EG1279" s="546"/>
      <c r="EH1279" s="546"/>
      <c r="EI1279" s="546"/>
      <c r="EJ1279" s="547"/>
      <c r="EK1279" s="545"/>
      <c r="EL1279" s="546"/>
      <c r="EM1279" s="546"/>
      <c r="EN1279" s="546"/>
      <c r="EO1279" s="547"/>
      <c r="EP1279" s="545"/>
      <c r="EQ1279" s="546"/>
      <c r="ER1279" s="546"/>
      <c r="ES1279" s="546"/>
      <c r="ET1279" s="547"/>
      <c r="EU1279" s="545"/>
      <c r="EV1279" s="546"/>
      <c r="EW1279" s="546"/>
      <c r="EX1279" s="546"/>
      <c r="EY1279" s="547"/>
      <c r="EZ1279" s="545"/>
      <c r="FA1279" s="546"/>
      <c r="FB1279" s="546"/>
      <c r="FC1279" s="546"/>
      <c r="FD1279" s="547"/>
      <c r="FE1279" s="545"/>
      <c r="FF1279" s="546"/>
      <c r="FG1279" s="546"/>
      <c r="FH1279" s="546"/>
      <c r="FI1279" s="547"/>
      <c r="FJ1279" s="545"/>
      <c r="FK1279" s="546"/>
      <c r="FL1279" s="546"/>
      <c r="FM1279" s="546"/>
      <c r="FN1279" s="547"/>
      <c r="FO1279" s="545"/>
      <c r="FP1279" s="546"/>
      <c r="FQ1279" s="546"/>
      <c r="FR1279" s="546"/>
      <c r="FS1279" s="547"/>
      <c r="FT1279" s="545"/>
      <c r="FU1279" s="546"/>
      <c r="FV1279" s="546"/>
      <c r="FW1279" s="546"/>
      <c r="FX1279" s="547"/>
      <c r="FY1279" s="545"/>
      <c r="FZ1279" s="546"/>
      <c r="GA1279" s="546"/>
      <c r="GB1279" s="546"/>
      <c r="GC1279" s="547"/>
      <c r="GD1279" s="545"/>
      <c r="GE1279" s="546"/>
      <c r="GF1279" s="546"/>
      <c r="GG1279" s="546"/>
      <c r="GH1279" s="547"/>
      <c r="GI1279" s="545"/>
      <c r="GJ1279" s="546"/>
      <c r="GK1279" s="546"/>
      <c r="GL1279" s="546"/>
      <c r="GM1279" s="547"/>
      <c r="GN1279" s="545"/>
      <c r="GO1279" s="546"/>
      <c r="GP1279" s="546"/>
      <c r="GQ1279" s="546"/>
      <c r="GR1279" s="547"/>
      <c r="GS1279" s="545"/>
      <c r="GT1279" s="546"/>
      <c r="GU1279" s="546"/>
      <c r="GV1279" s="546"/>
      <c r="GW1279" s="547"/>
      <c r="GX1279" s="545"/>
      <c r="GY1279" s="546"/>
      <c r="GZ1279" s="546"/>
      <c r="HA1279" s="546"/>
      <c r="HB1279" s="547"/>
      <c r="HC1279" s="545"/>
      <c r="HD1279" s="546"/>
      <c r="HE1279" s="546"/>
      <c r="HF1279" s="546"/>
      <c r="HG1279" s="547"/>
      <c r="HH1279" s="545"/>
      <c r="HI1279" s="546"/>
      <c r="HJ1279" s="546"/>
      <c r="HK1279" s="546"/>
      <c r="HL1279" s="547"/>
      <c r="HM1279" s="545"/>
      <c r="HN1279" s="546"/>
      <c r="HO1279" s="546"/>
      <c r="HP1279" s="546"/>
      <c r="HQ1279" s="547"/>
      <c r="HR1279" s="545"/>
      <c r="HS1279" s="546"/>
      <c r="HT1279" s="546"/>
      <c r="HU1279" s="546"/>
      <c r="HV1279" s="547"/>
      <c r="HW1279" s="545"/>
      <c r="HX1279" s="546"/>
      <c r="HY1279" s="546"/>
      <c r="HZ1279" s="546"/>
      <c r="IA1279" s="547"/>
      <c r="IB1279" s="545"/>
      <c r="IC1279" s="546"/>
      <c r="ID1279" s="546"/>
      <c r="IE1279" s="546"/>
      <c r="IF1279" s="547"/>
      <c r="IG1279" s="545"/>
      <c r="IH1279" s="546"/>
      <c r="II1279" s="546"/>
      <c r="IJ1279" s="546"/>
      <c r="IK1279" s="547"/>
      <c r="IL1279" s="545"/>
      <c r="IM1279" s="546"/>
      <c r="IN1279" s="546"/>
      <c r="IO1279" s="546"/>
      <c r="IP1279" s="547"/>
      <c r="IQ1279" s="545"/>
      <c r="IR1279" s="546"/>
      <c r="IS1279" s="546"/>
      <c r="IT1279" s="546"/>
      <c r="IU1279" s="547"/>
      <c r="IV1279" s="189"/>
    </row>
    <row r="1280" spans="1:256" s="41" customFormat="1" ht="48" customHeight="1" thickBot="1" x14ac:dyDescent="0.25">
      <c r="A1280" s="566" t="s">
        <v>238</v>
      </c>
      <c r="B1280" s="567"/>
      <c r="C1280" s="567"/>
      <c r="D1280" s="567"/>
      <c r="E1280" s="568"/>
      <c r="F1280" s="124"/>
      <c r="G1280" s="124"/>
      <c r="H1280" s="124"/>
      <c r="I1280" s="124"/>
      <c r="J1280" s="142"/>
      <c r="K1280" s="99"/>
      <c r="L1280" s="99"/>
      <c r="M1280" s="99"/>
      <c r="N1280" s="99"/>
      <c r="O1280" s="99"/>
      <c r="P1280" s="99"/>
      <c r="Q1280" s="99"/>
      <c r="R1280" s="99"/>
      <c r="S1280" s="99"/>
      <c r="T1280" s="99"/>
    </row>
    <row r="1281" spans="1:20" s="41" customFormat="1" ht="13.5" thickBot="1" x14ac:dyDescent="0.25">
      <c r="A1281" s="255" t="s">
        <v>283</v>
      </c>
      <c r="B1281" s="101"/>
      <c r="C1281" s="102"/>
      <c r="D1281" s="100"/>
      <c r="E1281" s="131"/>
      <c r="F1281" s="121"/>
      <c r="G1281" s="122"/>
      <c r="H1281" s="118"/>
      <c r="I1281" s="123"/>
      <c r="J1281" s="115"/>
      <c r="K1281" s="99"/>
      <c r="L1281" s="99"/>
      <c r="M1281" s="99"/>
      <c r="N1281" s="99"/>
      <c r="O1281" s="99"/>
      <c r="P1281" s="99"/>
      <c r="Q1281" s="99"/>
      <c r="R1281" s="99"/>
      <c r="S1281" s="99"/>
      <c r="T1281" s="99"/>
    </row>
    <row r="1282" spans="1:20" s="41" customFormat="1" ht="15.75" customHeight="1" thickBot="1" x14ac:dyDescent="0.25">
      <c r="A1282" s="557" t="s">
        <v>85</v>
      </c>
      <c r="B1282" s="558"/>
      <c r="C1282" s="558"/>
      <c r="D1282" s="558"/>
      <c r="E1282" s="559"/>
      <c r="F1282" s="87"/>
      <c r="G1282" s="87"/>
      <c r="H1282" s="87"/>
      <c r="I1282" s="87"/>
      <c r="J1282" s="88"/>
      <c r="K1282" s="99"/>
      <c r="L1282" s="99"/>
      <c r="M1282" s="99"/>
      <c r="N1282" s="99"/>
      <c r="O1282" s="99"/>
      <c r="P1282" s="99"/>
      <c r="Q1282" s="99"/>
      <c r="R1282" s="99"/>
      <c r="S1282" s="99"/>
      <c r="T1282" s="99"/>
    </row>
    <row r="1283" spans="1:20" x14ac:dyDescent="0.25">
      <c r="A1283" s="14"/>
      <c r="B1283" s="14"/>
      <c r="C1283" s="14"/>
      <c r="D1283" s="14"/>
      <c r="E1283" s="14"/>
    </row>
    <row r="1284" spans="1:20" ht="36" x14ac:dyDescent="0.25">
      <c r="A1284" s="15" t="s">
        <v>285</v>
      </c>
      <c r="B1284" s="15" t="s">
        <v>286</v>
      </c>
      <c r="C1284" s="15" t="s">
        <v>287</v>
      </c>
      <c r="D1284" s="15" t="s">
        <v>288</v>
      </c>
      <c r="E1284" s="15" t="s">
        <v>289</v>
      </c>
      <c r="F1284">
        <v>90.972300596021938</v>
      </c>
      <c r="G1284">
        <v>32.52313725509174</v>
      </c>
      <c r="H1284">
        <v>9.5136743085588638</v>
      </c>
      <c r="I1284">
        <v>3.4332811703982875</v>
      </c>
      <c r="J1284">
        <v>9.8302793843192298</v>
      </c>
      <c r="K1284">
        <v>1.6789369661408786</v>
      </c>
    </row>
    <row r="1285" spans="1:20" x14ac:dyDescent="0.25">
      <c r="A1285" s="16"/>
      <c r="B1285" s="16"/>
      <c r="C1285" s="16" t="s">
        <v>290</v>
      </c>
      <c r="D1285" s="16" t="s">
        <v>291</v>
      </c>
      <c r="E1285" s="16" t="s">
        <v>292</v>
      </c>
    </row>
    <row r="1286" spans="1:20" ht="25.5" x14ac:dyDescent="0.25">
      <c r="A1286" s="38" t="str">
        <f>+'[1]CM.05-SERV.TER.'!$A$9</f>
        <v>Servicio por mantenimiento de  Equipos de computo.</v>
      </c>
      <c r="B1286" s="33" t="str">
        <f>+'[1]CM.05-SERV.TER.'!$C$9</f>
        <v>servicio</v>
      </c>
      <c r="C1286" s="34">
        <f t="shared" ref="C1286:C1291" si="51">E1286/D1286</f>
        <v>8.5371903712483058E-2</v>
      </c>
      <c r="D1286" s="35">
        <f>+'[1]CM.05-SERV.TER.'!$D$9</f>
        <v>1065.5999999999999</v>
      </c>
      <c r="E1286" s="36">
        <f>F1284</f>
        <v>90.972300596021938</v>
      </c>
    </row>
    <row r="1287" spans="1:20" x14ac:dyDescent="0.25">
      <c r="A1287" s="39" t="str">
        <f>+'[1]CM.05-SERV.TER.'!$A$10</f>
        <v>Servicio por  mantenimiento de Impresoras.</v>
      </c>
      <c r="B1287" s="17" t="str">
        <f>+'[1]CM.05-SERV.TER.'!$C$10</f>
        <v>servicio</v>
      </c>
      <c r="C1287" s="18">
        <f t="shared" si="51"/>
        <v>3.0795509189557563E-2</v>
      </c>
      <c r="D1287" s="19">
        <f>+'[1]CM.05-SERV.TER.'!$D$10</f>
        <v>1056.0999999999999</v>
      </c>
      <c r="E1287" s="20">
        <f>G1284</f>
        <v>32.52313725509174</v>
      </c>
    </row>
    <row r="1288" spans="1:20" ht="25.5" x14ac:dyDescent="0.25">
      <c r="A1288" s="39" t="str">
        <f>+'[1]CM.05-SERV.TER.'!$A$11</f>
        <v>Servicio por mantenimiento de Modulos  de trabajo</v>
      </c>
      <c r="B1288" s="17" t="str">
        <f>+'[1]CM.05-SERV.TER.'!$C$11</f>
        <v>servicio</v>
      </c>
      <c r="C1288" s="18">
        <f t="shared" si="51"/>
        <v>5.0455550251638052E-2</v>
      </c>
      <c r="D1288" s="19">
        <f>+'[1]CM.05-SERV.TER.'!$D$11</f>
        <v>188.55555555555554</v>
      </c>
      <c r="E1288" s="20">
        <f>H1284</f>
        <v>9.5136743085588638</v>
      </c>
    </row>
    <row r="1289" spans="1:20" x14ac:dyDescent="0.25">
      <c r="A1289" s="39" t="str">
        <f>+'[1]CM.05-SERV.TER.'!$A$12</f>
        <v xml:space="preserve">Servicio por mantenimiento de escritorio </v>
      </c>
      <c r="B1289" s="17" t="str">
        <f>+'[1]CM.05-SERV.TER.'!$C$12</f>
        <v>servicio</v>
      </c>
      <c r="C1289" s="18">
        <f t="shared" si="51"/>
        <v>1.1734255031414299E-2</v>
      </c>
      <c r="D1289" s="19">
        <f>+'[1]CM.05-SERV.TER.'!$D$12</f>
        <v>292.58620689655174</v>
      </c>
      <c r="E1289" s="20">
        <f>I1284</f>
        <v>3.4332811703982875</v>
      </c>
    </row>
    <row r="1290" spans="1:20" x14ac:dyDescent="0.25">
      <c r="A1290" s="39" t="str">
        <f>+'[1]CM.05-SERV.TER.'!$A$13</f>
        <v xml:space="preserve">Servicio por mantenimiento de sillon </v>
      </c>
      <c r="B1290" s="17" t="str">
        <f>+'[1]CM.05-SERV.TER.'!$C$13</f>
        <v>servicio</v>
      </c>
      <c r="C1290" s="18">
        <f t="shared" si="51"/>
        <v>1.6219671347138389E-2</v>
      </c>
      <c r="D1290" s="19">
        <f>+'[1]CM.05-SERV.TER.'!$D$13</f>
        <v>606.07142857142856</v>
      </c>
      <c r="E1290" s="20">
        <f>J1284</f>
        <v>9.8302793843192298</v>
      </c>
    </row>
    <row r="1291" spans="1:20" x14ac:dyDescent="0.25">
      <c r="A1291" s="40" t="str">
        <f>+'[1]CM.05-SERV.TER.'!$A$14</f>
        <v>Servicio por mantenimiento de armario</v>
      </c>
      <c r="B1291" s="21" t="str">
        <f>+'[1]CM.05-SERV.TER.'!$C$14</f>
        <v>servicio</v>
      </c>
      <c r="C1291" s="22">
        <f t="shared" si="51"/>
        <v>2.3546670473867361E-2</v>
      </c>
      <c r="D1291" s="23">
        <f>+'[1]CM.05-SERV.TER.'!$D$14</f>
        <v>71.30252100840336</v>
      </c>
      <c r="E1291" s="37">
        <f>K1284</f>
        <v>1.6789369661408786</v>
      </c>
    </row>
    <row r="1292" spans="1:20" x14ac:dyDescent="0.25">
      <c r="A1292" s="5"/>
      <c r="B1292" s="6"/>
      <c r="C1292" s="31" t="s">
        <v>293</v>
      </c>
      <c r="D1292" s="32"/>
      <c r="E1292" s="29">
        <f>+SUM(E1286:E1291)</f>
        <v>147.95160968053094</v>
      </c>
    </row>
    <row r="1293" spans="1:20" x14ac:dyDescent="0.25">
      <c r="A1293" s="5"/>
      <c r="B1293" s="6"/>
      <c r="C1293" s="24" t="s">
        <v>294</v>
      </c>
      <c r="D1293" s="25"/>
      <c r="E1293" s="26">
        <v>770</v>
      </c>
    </row>
    <row r="1294" spans="1:20" x14ac:dyDescent="0.25">
      <c r="A1294" s="5"/>
      <c r="B1294" s="6"/>
      <c r="C1294" s="27" t="s">
        <v>295</v>
      </c>
      <c r="D1294" s="28"/>
      <c r="E1294" s="29">
        <f>+E1292/E1293</f>
        <v>0.19214494763705317</v>
      </c>
    </row>
    <row r="1296" spans="1:20" ht="20.25" x14ac:dyDescent="0.25">
      <c r="A1296" s="391" t="s">
        <v>279</v>
      </c>
      <c r="B1296" s="391"/>
      <c r="C1296" s="391"/>
      <c r="D1296" s="391"/>
      <c r="E1296" s="391"/>
    </row>
    <row r="1297" spans="1:256" x14ac:dyDescent="0.25">
      <c r="A1297" s="3"/>
      <c r="B1297" s="3"/>
      <c r="C1297" s="3"/>
      <c r="D1297" s="3"/>
      <c r="E1297" s="3"/>
    </row>
    <row r="1298" spans="1:256" x14ac:dyDescent="0.25">
      <c r="A1298" s="4"/>
      <c r="B1298" s="4"/>
      <c r="C1298" s="5"/>
      <c r="D1298" s="6"/>
      <c r="E1298" s="7"/>
    </row>
    <row r="1299" spans="1:256" ht="15.75" x14ac:dyDescent="0.25">
      <c r="A1299" s="392" t="s">
        <v>280</v>
      </c>
      <c r="B1299" s="392"/>
      <c r="C1299" s="392"/>
      <c r="D1299" s="392"/>
      <c r="E1299" s="392"/>
    </row>
    <row r="1300" spans="1:256" ht="15.75" x14ac:dyDescent="0.25">
      <c r="A1300" s="393" t="s">
        <v>281</v>
      </c>
      <c r="B1300" s="393"/>
      <c r="C1300" s="393"/>
      <c r="D1300" s="393"/>
      <c r="E1300" s="393"/>
    </row>
    <row r="1301" spans="1:256" x14ac:dyDescent="0.25">
      <c r="A1301" s="2"/>
      <c r="B1301" s="8"/>
      <c r="C1301" s="8"/>
      <c r="D1301" s="2"/>
      <c r="E1301" s="2"/>
    </row>
    <row r="1302" spans="1:256" s="41" customFormat="1" ht="13.5" thickBot="1" x14ac:dyDescent="0.25">
      <c r="A1302" s="110" t="s">
        <v>282</v>
      </c>
      <c r="B1302" s="111"/>
      <c r="C1302" s="112"/>
      <c r="D1302" s="110"/>
      <c r="E1302" s="110"/>
      <c r="F1302" s="113"/>
      <c r="G1302" s="113"/>
      <c r="H1302" s="113"/>
      <c r="I1302" s="114"/>
      <c r="J1302" s="115"/>
      <c r="K1302" s="99"/>
      <c r="L1302" s="99"/>
      <c r="M1302" s="99"/>
      <c r="N1302" s="99"/>
      <c r="O1302" s="99"/>
      <c r="P1302" s="99"/>
      <c r="Q1302" s="99"/>
      <c r="R1302" s="99"/>
      <c r="S1302" s="99"/>
      <c r="T1302" s="99"/>
    </row>
    <row r="1303" spans="1:256" s="41" customFormat="1" ht="37.5" customHeight="1" thickBot="1" x14ac:dyDescent="0.25">
      <c r="A1303" s="545" t="s">
        <v>232</v>
      </c>
      <c r="B1303" s="546"/>
      <c r="C1303" s="546"/>
      <c r="D1303" s="546"/>
      <c r="E1303" s="547"/>
      <c r="F1303" s="546"/>
      <c r="G1303" s="546"/>
      <c r="H1303" s="546"/>
      <c r="I1303" s="546"/>
      <c r="J1303" s="547"/>
      <c r="K1303" s="545"/>
      <c r="L1303" s="546"/>
      <c r="M1303" s="546"/>
      <c r="N1303" s="546"/>
      <c r="O1303" s="547"/>
      <c r="P1303" s="545"/>
      <c r="Q1303" s="546"/>
      <c r="R1303" s="546"/>
      <c r="S1303" s="546"/>
      <c r="T1303" s="547"/>
      <c r="U1303" s="545"/>
      <c r="V1303" s="546"/>
      <c r="W1303" s="546"/>
      <c r="X1303" s="546"/>
      <c r="Y1303" s="547"/>
      <c r="Z1303" s="545"/>
      <c r="AA1303" s="546"/>
      <c r="AB1303" s="546"/>
      <c r="AC1303" s="546"/>
      <c r="AD1303" s="547"/>
      <c r="AE1303" s="545"/>
      <c r="AF1303" s="546"/>
      <c r="AG1303" s="546"/>
      <c r="AH1303" s="546"/>
      <c r="AI1303" s="547"/>
      <c r="AJ1303" s="545"/>
      <c r="AK1303" s="546"/>
      <c r="AL1303" s="546"/>
      <c r="AM1303" s="546"/>
      <c r="AN1303" s="547"/>
      <c r="AO1303" s="545"/>
      <c r="AP1303" s="546"/>
      <c r="AQ1303" s="546"/>
      <c r="AR1303" s="546"/>
      <c r="AS1303" s="547"/>
      <c r="AT1303" s="545"/>
      <c r="AU1303" s="546"/>
      <c r="AV1303" s="546"/>
      <c r="AW1303" s="546"/>
      <c r="AX1303" s="547"/>
      <c r="AY1303" s="545"/>
      <c r="AZ1303" s="546"/>
      <c r="BA1303" s="546"/>
      <c r="BB1303" s="546"/>
      <c r="BC1303" s="547"/>
      <c r="BD1303" s="545"/>
      <c r="BE1303" s="546"/>
      <c r="BF1303" s="546"/>
      <c r="BG1303" s="546"/>
      <c r="BH1303" s="547"/>
      <c r="BI1303" s="545"/>
      <c r="BJ1303" s="546"/>
      <c r="BK1303" s="546"/>
      <c r="BL1303" s="546"/>
      <c r="BM1303" s="547"/>
      <c r="BN1303" s="545"/>
      <c r="BO1303" s="546"/>
      <c r="BP1303" s="546"/>
      <c r="BQ1303" s="546"/>
      <c r="BR1303" s="547"/>
      <c r="BS1303" s="545"/>
      <c r="BT1303" s="546"/>
      <c r="BU1303" s="546"/>
      <c r="BV1303" s="546"/>
      <c r="BW1303" s="547"/>
      <c r="BX1303" s="545"/>
      <c r="BY1303" s="546"/>
      <c r="BZ1303" s="546"/>
      <c r="CA1303" s="546"/>
      <c r="CB1303" s="547"/>
      <c r="CC1303" s="545"/>
      <c r="CD1303" s="546"/>
      <c r="CE1303" s="546"/>
      <c r="CF1303" s="546"/>
      <c r="CG1303" s="547"/>
      <c r="CH1303" s="545"/>
      <c r="CI1303" s="546"/>
      <c r="CJ1303" s="546"/>
      <c r="CK1303" s="546"/>
      <c r="CL1303" s="547"/>
      <c r="CM1303" s="545"/>
      <c r="CN1303" s="546"/>
      <c r="CO1303" s="546"/>
      <c r="CP1303" s="546"/>
      <c r="CQ1303" s="547"/>
      <c r="CR1303" s="545"/>
      <c r="CS1303" s="546"/>
      <c r="CT1303" s="546"/>
      <c r="CU1303" s="546"/>
      <c r="CV1303" s="547"/>
      <c r="CW1303" s="545"/>
      <c r="CX1303" s="546"/>
      <c r="CY1303" s="546"/>
      <c r="CZ1303" s="546"/>
      <c r="DA1303" s="547"/>
      <c r="DB1303" s="545"/>
      <c r="DC1303" s="546"/>
      <c r="DD1303" s="546"/>
      <c r="DE1303" s="546"/>
      <c r="DF1303" s="547"/>
      <c r="DG1303" s="545"/>
      <c r="DH1303" s="546"/>
      <c r="DI1303" s="546"/>
      <c r="DJ1303" s="546"/>
      <c r="DK1303" s="547"/>
      <c r="DL1303" s="545"/>
      <c r="DM1303" s="546"/>
      <c r="DN1303" s="546"/>
      <c r="DO1303" s="546"/>
      <c r="DP1303" s="547"/>
      <c r="DQ1303" s="545"/>
      <c r="DR1303" s="546"/>
      <c r="DS1303" s="546"/>
      <c r="DT1303" s="546"/>
      <c r="DU1303" s="547"/>
      <c r="DV1303" s="545"/>
      <c r="DW1303" s="546"/>
      <c r="DX1303" s="546"/>
      <c r="DY1303" s="546"/>
      <c r="DZ1303" s="547"/>
      <c r="EA1303" s="545"/>
      <c r="EB1303" s="546"/>
      <c r="EC1303" s="546"/>
      <c r="ED1303" s="546"/>
      <c r="EE1303" s="547"/>
      <c r="EF1303" s="545"/>
      <c r="EG1303" s="546"/>
      <c r="EH1303" s="546"/>
      <c r="EI1303" s="546"/>
      <c r="EJ1303" s="547"/>
      <c r="EK1303" s="545"/>
      <c r="EL1303" s="546"/>
      <c r="EM1303" s="546"/>
      <c r="EN1303" s="546"/>
      <c r="EO1303" s="547"/>
      <c r="EP1303" s="545"/>
      <c r="EQ1303" s="546"/>
      <c r="ER1303" s="546"/>
      <c r="ES1303" s="546"/>
      <c r="ET1303" s="547"/>
      <c r="EU1303" s="545"/>
      <c r="EV1303" s="546"/>
      <c r="EW1303" s="546"/>
      <c r="EX1303" s="546"/>
      <c r="EY1303" s="547"/>
      <c r="EZ1303" s="545"/>
      <c r="FA1303" s="546"/>
      <c r="FB1303" s="546"/>
      <c r="FC1303" s="546"/>
      <c r="FD1303" s="547"/>
      <c r="FE1303" s="545"/>
      <c r="FF1303" s="546"/>
      <c r="FG1303" s="546"/>
      <c r="FH1303" s="546"/>
      <c r="FI1303" s="547"/>
      <c r="FJ1303" s="545"/>
      <c r="FK1303" s="546"/>
      <c r="FL1303" s="546"/>
      <c r="FM1303" s="546"/>
      <c r="FN1303" s="547"/>
      <c r="FO1303" s="545"/>
      <c r="FP1303" s="546"/>
      <c r="FQ1303" s="546"/>
      <c r="FR1303" s="546"/>
      <c r="FS1303" s="547"/>
      <c r="FT1303" s="545"/>
      <c r="FU1303" s="546"/>
      <c r="FV1303" s="546"/>
      <c r="FW1303" s="546"/>
      <c r="FX1303" s="547"/>
      <c r="FY1303" s="545"/>
      <c r="FZ1303" s="546"/>
      <c r="GA1303" s="546"/>
      <c r="GB1303" s="546"/>
      <c r="GC1303" s="547"/>
      <c r="GD1303" s="545"/>
      <c r="GE1303" s="546"/>
      <c r="GF1303" s="546"/>
      <c r="GG1303" s="546"/>
      <c r="GH1303" s="547"/>
      <c r="GI1303" s="545"/>
      <c r="GJ1303" s="546"/>
      <c r="GK1303" s="546"/>
      <c r="GL1303" s="546"/>
      <c r="GM1303" s="547"/>
      <c r="GN1303" s="545"/>
      <c r="GO1303" s="546"/>
      <c r="GP1303" s="546"/>
      <c r="GQ1303" s="546"/>
      <c r="GR1303" s="547"/>
      <c r="GS1303" s="545"/>
      <c r="GT1303" s="546"/>
      <c r="GU1303" s="546"/>
      <c r="GV1303" s="546"/>
      <c r="GW1303" s="547"/>
      <c r="GX1303" s="545"/>
      <c r="GY1303" s="546"/>
      <c r="GZ1303" s="546"/>
      <c r="HA1303" s="546"/>
      <c r="HB1303" s="547"/>
      <c r="HC1303" s="545"/>
      <c r="HD1303" s="546"/>
      <c r="HE1303" s="546"/>
      <c r="HF1303" s="546"/>
      <c r="HG1303" s="547"/>
      <c r="HH1303" s="545"/>
      <c r="HI1303" s="546"/>
      <c r="HJ1303" s="546"/>
      <c r="HK1303" s="546"/>
      <c r="HL1303" s="547"/>
      <c r="HM1303" s="545"/>
      <c r="HN1303" s="546"/>
      <c r="HO1303" s="546"/>
      <c r="HP1303" s="546"/>
      <c r="HQ1303" s="547"/>
      <c r="HR1303" s="545"/>
      <c r="HS1303" s="546"/>
      <c r="HT1303" s="546"/>
      <c r="HU1303" s="546"/>
      <c r="HV1303" s="547"/>
      <c r="HW1303" s="545"/>
      <c r="HX1303" s="546"/>
      <c r="HY1303" s="546"/>
      <c r="HZ1303" s="546"/>
      <c r="IA1303" s="547"/>
      <c r="IB1303" s="545"/>
      <c r="IC1303" s="546"/>
      <c r="ID1303" s="546"/>
      <c r="IE1303" s="546"/>
      <c r="IF1303" s="547"/>
      <c r="IG1303" s="545"/>
      <c r="IH1303" s="546"/>
      <c r="II1303" s="546"/>
      <c r="IJ1303" s="546"/>
      <c r="IK1303" s="547"/>
      <c r="IL1303" s="545"/>
      <c r="IM1303" s="546"/>
      <c r="IN1303" s="546"/>
      <c r="IO1303" s="546"/>
      <c r="IP1303" s="547"/>
      <c r="IQ1303" s="545"/>
      <c r="IR1303" s="546"/>
      <c r="IS1303" s="546"/>
      <c r="IT1303" s="546"/>
      <c r="IU1303" s="547"/>
      <c r="IV1303" s="189"/>
    </row>
    <row r="1304" spans="1:256" s="41" customFormat="1" ht="55.5" customHeight="1" thickBot="1" x14ac:dyDescent="0.25">
      <c r="A1304" s="566" t="s">
        <v>273</v>
      </c>
      <c r="B1304" s="567"/>
      <c r="C1304" s="567"/>
      <c r="D1304" s="567"/>
      <c r="E1304" s="568"/>
      <c r="F1304" s="124"/>
      <c r="G1304" s="124"/>
      <c r="H1304" s="124"/>
      <c r="I1304" s="124"/>
      <c r="J1304" s="142"/>
      <c r="K1304" s="99"/>
      <c r="L1304" s="99"/>
      <c r="M1304" s="99"/>
      <c r="N1304" s="99"/>
      <c r="O1304" s="99"/>
      <c r="P1304" s="99"/>
      <c r="Q1304" s="99"/>
      <c r="R1304" s="99"/>
      <c r="S1304" s="99"/>
      <c r="T1304" s="99"/>
    </row>
    <row r="1305" spans="1:256" s="41" customFormat="1" ht="13.5" thickBot="1" x14ac:dyDescent="0.25">
      <c r="A1305" s="255" t="s">
        <v>283</v>
      </c>
      <c r="B1305" s="101"/>
      <c r="C1305" s="102"/>
      <c r="D1305" s="100"/>
      <c r="E1305" s="131"/>
      <c r="F1305" s="121"/>
      <c r="G1305" s="122"/>
      <c r="H1305" s="118"/>
      <c r="I1305" s="123"/>
      <c r="J1305" s="115"/>
      <c r="K1305" s="99"/>
      <c r="L1305" s="99"/>
      <c r="M1305" s="99"/>
      <c r="N1305" s="99"/>
      <c r="O1305" s="99"/>
      <c r="P1305" s="99"/>
      <c r="Q1305" s="99"/>
      <c r="R1305" s="99"/>
      <c r="S1305" s="99"/>
      <c r="T1305" s="99"/>
    </row>
    <row r="1306" spans="1:256" s="41" customFormat="1" ht="15.75" customHeight="1" thickBot="1" x14ac:dyDescent="0.25">
      <c r="A1306" s="557" t="s">
        <v>85</v>
      </c>
      <c r="B1306" s="558"/>
      <c r="C1306" s="558"/>
      <c r="D1306" s="558"/>
      <c r="E1306" s="559"/>
      <c r="F1306" s="87"/>
      <c r="G1306" s="87"/>
      <c r="H1306" s="87"/>
      <c r="I1306" s="87"/>
      <c r="J1306" s="88"/>
      <c r="K1306" s="99"/>
      <c r="L1306" s="99"/>
      <c r="M1306" s="99"/>
      <c r="N1306" s="99"/>
      <c r="O1306" s="99"/>
      <c r="P1306" s="99"/>
      <c r="Q1306" s="99"/>
      <c r="R1306" s="99"/>
      <c r="S1306" s="99"/>
      <c r="T1306" s="99"/>
    </row>
    <row r="1307" spans="1:256" x14ac:dyDescent="0.25">
      <c r="A1307" s="14"/>
      <c r="B1307" s="14"/>
      <c r="C1307" s="14"/>
      <c r="D1307" s="14"/>
      <c r="E1307" s="14"/>
    </row>
    <row r="1308" spans="1:256" ht="36" x14ac:dyDescent="0.25">
      <c r="A1308" s="15" t="s">
        <v>285</v>
      </c>
      <c r="B1308" s="15" t="s">
        <v>286</v>
      </c>
      <c r="C1308" s="15" t="s">
        <v>287</v>
      </c>
      <c r="D1308" s="15" t="s">
        <v>288</v>
      </c>
      <c r="E1308" s="15" t="s">
        <v>289</v>
      </c>
      <c r="F1308">
        <v>1.8977079229109097</v>
      </c>
      <c r="G1308">
        <v>0.68311410945903805</v>
      </c>
      <c r="H1308">
        <v>0.20160139217093878</v>
      </c>
      <c r="I1308">
        <v>7.1340907436847525E-2</v>
      </c>
      <c r="J1308">
        <v>0.20426554564819177</v>
      </c>
      <c r="K1308">
        <v>3.5380445586079314E-2</v>
      </c>
    </row>
    <row r="1309" spans="1:256" x14ac:dyDescent="0.25">
      <c r="A1309" s="16"/>
      <c r="B1309" s="16"/>
      <c r="C1309" s="16" t="s">
        <v>290</v>
      </c>
      <c r="D1309" s="16" t="s">
        <v>291</v>
      </c>
      <c r="E1309" s="16" t="s">
        <v>292</v>
      </c>
    </row>
    <row r="1310" spans="1:256" ht="25.5" x14ac:dyDescent="0.25">
      <c r="A1310" s="38" t="str">
        <f>+'[1]CM.05-SERV.TER.'!$A$9</f>
        <v>Servicio por mantenimiento de  Equipos de computo.</v>
      </c>
      <c r="B1310" s="33" t="str">
        <f>+'[1]CM.05-SERV.TER.'!$C$9</f>
        <v>servicio</v>
      </c>
      <c r="C1310" s="34">
        <f t="shared" ref="C1310:C1315" si="52">E1310/D1310</f>
        <v>1.7808820597887667E-3</v>
      </c>
      <c r="D1310" s="35">
        <f>+'[1]CM.05-SERV.TER.'!$D$9</f>
        <v>1065.5999999999999</v>
      </c>
      <c r="E1310" s="36">
        <f>F1308</f>
        <v>1.8977079229109097</v>
      </c>
    </row>
    <row r="1311" spans="1:256" x14ac:dyDescent="0.25">
      <c r="A1311" s="39" t="str">
        <f>+'[1]CM.05-SERV.TER.'!$A$10</f>
        <v>Servicio por  mantenimiento de Impresoras.</v>
      </c>
      <c r="B1311" s="17" t="str">
        <f>+'[1]CM.05-SERV.TER.'!$C$10</f>
        <v>servicio</v>
      </c>
      <c r="C1311" s="18">
        <f t="shared" si="52"/>
        <v>6.4682710866304145E-4</v>
      </c>
      <c r="D1311" s="19">
        <f>+'[1]CM.05-SERV.TER.'!$D$10</f>
        <v>1056.0999999999999</v>
      </c>
      <c r="E1311" s="20">
        <f>G1308</f>
        <v>0.68311410945903805</v>
      </c>
    </row>
    <row r="1312" spans="1:256" ht="25.5" x14ac:dyDescent="0.25">
      <c r="A1312" s="39" t="str">
        <f>+'[1]CM.05-SERV.TER.'!$A$11</f>
        <v>Servicio por mantenimiento de Modulos  de trabajo</v>
      </c>
      <c r="B1312" s="17" t="str">
        <f>+'[1]CM.05-SERV.TER.'!$C$11</f>
        <v>servicio</v>
      </c>
      <c r="C1312" s="18">
        <f t="shared" si="52"/>
        <v>1.0691882908299641E-3</v>
      </c>
      <c r="D1312" s="19">
        <f>+'[1]CM.05-SERV.TER.'!$D$11</f>
        <v>188.55555555555554</v>
      </c>
      <c r="E1312" s="20">
        <f>H1308</f>
        <v>0.20160139217093878</v>
      </c>
    </row>
    <row r="1313" spans="1:256" x14ac:dyDescent="0.25">
      <c r="A1313" s="39" t="str">
        <f>+'[1]CM.05-SERV.TER.'!$A$12</f>
        <v xml:space="preserve">Servicio por mantenimiento de escritorio </v>
      </c>
      <c r="B1313" s="17" t="str">
        <f>+'[1]CM.05-SERV.TER.'!$C$12</f>
        <v>servicio</v>
      </c>
      <c r="C1313" s="18">
        <f t="shared" si="52"/>
        <v>2.4382867597743995E-4</v>
      </c>
      <c r="D1313" s="19">
        <f>+'[1]CM.05-SERV.TER.'!$D$12</f>
        <v>292.58620689655174</v>
      </c>
      <c r="E1313" s="20">
        <f>I1308</f>
        <v>7.1340907436847525E-2</v>
      </c>
    </row>
    <row r="1314" spans="1:256" x14ac:dyDescent="0.25">
      <c r="A1314" s="39" t="str">
        <f>+'[1]CM.05-SERV.TER.'!$A$13</f>
        <v xml:space="preserve">Servicio por mantenimiento de sillon </v>
      </c>
      <c r="B1314" s="17" t="str">
        <f>+'[1]CM.05-SERV.TER.'!$C$13</f>
        <v>servicio</v>
      </c>
      <c r="C1314" s="18">
        <f t="shared" si="52"/>
        <v>3.3703213188858986E-4</v>
      </c>
      <c r="D1314" s="19">
        <f>+'[1]CM.05-SERV.TER.'!$D$13</f>
        <v>606.07142857142856</v>
      </c>
      <c r="E1314" s="20">
        <f>J1308</f>
        <v>0.20426554564819177</v>
      </c>
    </row>
    <row r="1315" spans="1:256" x14ac:dyDescent="0.25">
      <c r="A1315" s="40" t="str">
        <f>+'[1]CM.05-SERV.TER.'!$A$14</f>
        <v>Servicio por mantenimiento de armario</v>
      </c>
      <c r="B1315" s="21" t="str">
        <f>+'[1]CM.05-SERV.TER.'!$C$14</f>
        <v>servicio</v>
      </c>
      <c r="C1315" s="22">
        <f t="shared" si="52"/>
        <v>4.9620188859675167E-4</v>
      </c>
      <c r="D1315" s="23">
        <f>+'[1]CM.05-SERV.TER.'!$D$14</f>
        <v>71.30252100840336</v>
      </c>
      <c r="E1315" s="37">
        <f>K1308</f>
        <v>3.5380445586079314E-2</v>
      </c>
    </row>
    <row r="1316" spans="1:256" x14ac:dyDescent="0.25">
      <c r="A1316" s="5"/>
      <c r="B1316" s="6"/>
      <c r="C1316" s="31" t="s">
        <v>293</v>
      </c>
      <c r="D1316" s="32"/>
      <c r="E1316" s="29">
        <f>+SUM(E1310:E1315)</f>
        <v>3.0934103232120056</v>
      </c>
    </row>
    <row r="1317" spans="1:256" x14ac:dyDescent="0.25">
      <c r="A1317" s="5"/>
      <c r="B1317" s="6"/>
      <c r="C1317" s="24" t="s">
        <v>294</v>
      </c>
      <c r="D1317" s="25"/>
      <c r="E1317" s="26">
        <v>16</v>
      </c>
    </row>
    <row r="1318" spans="1:256" x14ac:dyDescent="0.25">
      <c r="A1318" s="5"/>
      <c r="B1318" s="6"/>
      <c r="C1318" s="27" t="s">
        <v>295</v>
      </c>
      <c r="D1318" s="28"/>
      <c r="E1318" s="29">
        <f>+E1316/E1317</f>
        <v>0.19333814520075035</v>
      </c>
    </row>
    <row r="1321" spans="1:256" ht="20.25" x14ac:dyDescent="0.25">
      <c r="A1321" s="391" t="s">
        <v>279</v>
      </c>
      <c r="B1321" s="391"/>
      <c r="C1321" s="391"/>
      <c r="D1321" s="391"/>
      <c r="E1321" s="391"/>
      <c r="F1321" s="1"/>
      <c r="G1321" s="1"/>
      <c r="H1321" s="2"/>
      <c r="I1321" s="2"/>
      <c r="J1321" s="2"/>
    </row>
    <row r="1322" spans="1:256" x14ac:dyDescent="0.25">
      <c r="A1322" s="3"/>
      <c r="B1322" s="3"/>
      <c r="C1322" s="3"/>
      <c r="D1322" s="3"/>
      <c r="E1322" s="3"/>
      <c r="F1322" s="3"/>
      <c r="G1322" s="3"/>
      <c r="H1322" s="2"/>
      <c r="I1322" s="2"/>
      <c r="J1322" s="2"/>
    </row>
    <row r="1323" spans="1:256" x14ac:dyDescent="0.25">
      <c r="A1323" s="4"/>
      <c r="B1323" s="4"/>
      <c r="C1323" s="5"/>
      <c r="D1323" s="6"/>
      <c r="E1323" s="7"/>
      <c r="F1323" s="2"/>
      <c r="G1323" s="2"/>
      <c r="H1323" s="2"/>
      <c r="I1323" s="2"/>
      <c r="J1323" s="2"/>
    </row>
    <row r="1324" spans="1:256" ht="15.75" x14ac:dyDescent="0.25">
      <c r="A1324" s="392" t="s">
        <v>280</v>
      </c>
      <c r="B1324" s="392"/>
      <c r="C1324" s="392"/>
      <c r="D1324" s="392"/>
      <c r="E1324" s="392"/>
      <c r="F1324" s="2"/>
      <c r="G1324" s="2"/>
      <c r="H1324" s="2"/>
      <c r="I1324" s="2"/>
      <c r="J1324" s="2"/>
    </row>
    <row r="1325" spans="1:256" ht="15.75" x14ac:dyDescent="0.25">
      <c r="A1325" s="393" t="s">
        <v>281</v>
      </c>
      <c r="B1325" s="393"/>
      <c r="C1325" s="393"/>
      <c r="D1325" s="393"/>
      <c r="E1325" s="393"/>
      <c r="F1325" s="2"/>
      <c r="G1325" s="2"/>
      <c r="H1325" s="2"/>
      <c r="I1325" s="2"/>
      <c r="J1325" s="2"/>
    </row>
    <row r="1326" spans="1:256" x14ac:dyDescent="0.25">
      <c r="A1326" s="2"/>
      <c r="B1326" s="8"/>
      <c r="C1326" s="8"/>
      <c r="D1326" s="2"/>
      <c r="E1326" s="2"/>
      <c r="F1326" s="2"/>
      <c r="G1326" s="2"/>
      <c r="H1326" s="2"/>
      <c r="I1326" s="2"/>
      <c r="J1326" s="2"/>
    </row>
    <row r="1327" spans="1:256" s="41" customFormat="1" ht="13.5" thickBot="1" x14ac:dyDescent="0.25">
      <c r="A1327" s="110" t="s">
        <v>282</v>
      </c>
      <c r="B1327" s="111"/>
      <c r="C1327" s="112"/>
      <c r="D1327" s="110"/>
      <c r="E1327" s="110"/>
      <c r="F1327" s="113"/>
      <c r="G1327" s="113"/>
      <c r="H1327" s="113"/>
      <c r="I1327" s="114"/>
      <c r="J1327" s="115"/>
      <c r="K1327" s="99"/>
      <c r="L1327" s="99"/>
      <c r="M1327" s="99"/>
      <c r="N1327" s="99"/>
      <c r="O1327" s="99"/>
      <c r="P1327" s="99"/>
      <c r="Q1327" s="99"/>
      <c r="R1327" s="99"/>
      <c r="S1327" s="99"/>
      <c r="T1327" s="99"/>
    </row>
    <row r="1328" spans="1:256" s="41" customFormat="1" ht="46.5" customHeight="1" thickBot="1" x14ac:dyDescent="0.25">
      <c r="A1328" s="545" t="s">
        <v>232</v>
      </c>
      <c r="B1328" s="546"/>
      <c r="C1328" s="546"/>
      <c r="D1328" s="546"/>
      <c r="E1328" s="547"/>
      <c r="F1328" s="546"/>
      <c r="G1328" s="546"/>
      <c r="H1328" s="546"/>
      <c r="I1328" s="546"/>
      <c r="J1328" s="547"/>
      <c r="K1328" s="545"/>
      <c r="L1328" s="546"/>
      <c r="M1328" s="546"/>
      <c r="N1328" s="546"/>
      <c r="O1328" s="547"/>
      <c r="P1328" s="545"/>
      <c r="Q1328" s="546"/>
      <c r="R1328" s="546"/>
      <c r="S1328" s="546"/>
      <c r="T1328" s="547"/>
      <c r="U1328" s="545"/>
      <c r="V1328" s="546"/>
      <c r="W1328" s="546"/>
      <c r="X1328" s="546"/>
      <c r="Y1328" s="547"/>
      <c r="Z1328" s="545"/>
      <c r="AA1328" s="546"/>
      <c r="AB1328" s="546"/>
      <c r="AC1328" s="546"/>
      <c r="AD1328" s="547"/>
      <c r="AE1328" s="545"/>
      <c r="AF1328" s="546"/>
      <c r="AG1328" s="546"/>
      <c r="AH1328" s="546"/>
      <c r="AI1328" s="547"/>
      <c r="AJ1328" s="545"/>
      <c r="AK1328" s="546"/>
      <c r="AL1328" s="546"/>
      <c r="AM1328" s="546"/>
      <c r="AN1328" s="547"/>
      <c r="AO1328" s="545"/>
      <c r="AP1328" s="546"/>
      <c r="AQ1328" s="546"/>
      <c r="AR1328" s="546"/>
      <c r="AS1328" s="547"/>
      <c r="AT1328" s="545"/>
      <c r="AU1328" s="546"/>
      <c r="AV1328" s="546"/>
      <c r="AW1328" s="546"/>
      <c r="AX1328" s="547"/>
      <c r="AY1328" s="545"/>
      <c r="AZ1328" s="546"/>
      <c r="BA1328" s="546"/>
      <c r="BB1328" s="546"/>
      <c r="BC1328" s="547"/>
      <c r="BD1328" s="545"/>
      <c r="BE1328" s="546"/>
      <c r="BF1328" s="546"/>
      <c r="BG1328" s="546"/>
      <c r="BH1328" s="547"/>
      <c r="BI1328" s="545"/>
      <c r="BJ1328" s="546"/>
      <c r="BK1328" s="546"/>
      <c r="BL1328" s="546"/>
      <c r="BM1328" s="547"/>
      <c r="BN1328" s="545"/>
      <c r="BO1328" s="546"/>
      <c r="BP1328" s="546"/>
      <c r="BQ1328" s="546"/>
      <c r="BR1328" s="547"/>
      <c r="BS1328" s="545"/>
      <c r="BT1328" s="546"/>
      <c r="BU1328" s="546"/>
      <c r="BV1328" s="546"/>
      <c r="BW1328" s="547"/>
      <c r="BX1328" s="545"/>
      <c r="BY1328" s="546"/>
      <c r="BZ1328" s="546"/>
      <c r="CA1328" s="546"/>
      <c r="CB1328" s="547"/>
      <c r="CC1328" s="545"/>
      <c r="CD1328" s="546"/>
      <c r="CE1328" s="546"/>
      <c r="CF1328" s="546"/>
      <c r="CG1328" s="547"/>
      <c r="CH1328" s="545"/>
      <c r="CI1328" s="546"/>
      <c r="CJ1328" s="546"/>
      <c r="CK1328" s="546"/>
      <c r="CL1328" s="547"/>
      <c r="CM1328" s="545"/>
      <c r="CN1328" s="546"/>
      <c r="CO1328" s="546"/>
      <c r="CP1328" s="546"/>
      <c r="CQ1328" s="547"/>
      <c r="CR1328" s="545"/>
      <c r="CS1328" s="546"/>
      <c r="CT1328" s="546"/>
      <c r="CU1328" s="546"/>
      <c r="CV1328" s="547"/>
      <c r="CW1328" s="545"/>
      <c r="CX1328" s="546"/>
      <c r="CY1328" s="546"/>
      <c r="CZ1328" s="546"/>
      <c r="DA1328" s="547"/>
      <c r="DB1328" s="545"/>
      <c r="DC1328" s="546"/>
      <c r="DD1328" s="546"/>
      <c r="DE1328" s="546"/>
      <c r="DF1328" s="547"/>
      <c r="DG1328" s="545"/>
      <c r="DH1328" s="546"/>
      <c r="DI1328" s="546"/>
      <c r="DJ1328" s="546"/>
      <c r="DK1328" s="547"/>
      <c r="DL1328" s="545"/>
      <c r="DM1328" s="546"/>
      <c r="DN1328" s="546"/>
      <c r="DO1328" s="546"/>
      <c r="DP1328" s="547"/>
      <c r="DQ1328" s="545"/>
      <c r="DR1328" s="546"/>
      <c r="DS1328" s="546"/>
      <c r="DT1328" s="546"/>
      <c r="DU1328" s="547"/>
      <c r="DV1328" s="545"/>
      <c r="DW1328" s="546"/>
      <c r="DX1328" s="546"/>
      <c r="DY1328" s="546"/>
      <c r="DZ1328" s="547"/>
      <c r="EA1328" s="545"/>
      <c r="EB1328" s="546"/>
      <c r="EC1328" s="546"/>
      <c r="ED1328" s="546"/>
      <c r="EE1328" s="547"/>
      <c r="EF1328" s="545"/>
      <c r="EG1328" s="546"/>
      <c r="EH1328" s="546"/>
      <c r="EI1328" s="546"/>
      <c r="EJ1328" s="547"/>
      <c r="EK1328" s="545"/>
      <c r="EL1328" s="546"/>
      <c r="EM1328" s="546"/>
      <c r="EN1328" s="546"/>
      <c r="EO1328" s="547"/>
      <c r="EP1328" s="545"/>
      <c r="EQ1328" s="546"/>
      <c r="ER1328" s="546"/>
      <c r="ES1328" s="546"/>
      <c r="ET1328" s="547"/>
      <c r="EU1328" s="545"/>
      <c r="EV1328" s="546"/>
      <c r="EW1328" s="546"/>
      <c r="EX1328" s="546"/>
      <c r="EY1328" s="547"/>
      <c r="EZ1328" s="545"/>
      <c r="FA1328" s="546"/>
      <c r="FB1328" s="546"/>
      <c r="FC1328" s="546"/>
      <c r="FD1328" s="547"/>
      <c r="FE1328" s="545"/>
      <c r="FF1328" s="546"/>
      <c r="FG1328" s="546"/>
      <c r="FH1328" s="546"/>
      <c r="FI1328" s="547"/>
      <c r="FJ1328" s="545"/>
      <c r="FK1328" s="546"/>
      <c r="FL1328" s="546"/>
      <c r="FM1328" s="546"/>
      <c r="FN1328" s="547"/>
      <c r="FO1328" s="545"/>
      <c r="FP1328" s="546"/>
      <c r="FQ1328" s="546"/>
      <c r="FR1328" s="546"/>
      <c r="FS1328" s="547"/>
      <c r="FT1328" s="545"/>
      <c r="FU1328" s="546"/>
      <c r="FV1328" s="546"/>
      <c r="FW1328" s="546"/>
      <c r="FX1328" s="547"/>
      <c r="FY1328" s="545"/>
      <c r="FZ1328" s="546"/>
      <c r="GA1328" s="546"/>
      <c r="GB1328" s="546"/>
      <c r="GC1328" s="547"/>
      <c r="GD1328" s="545"/>
      <c r="GE1328" s="546"/>
      <c r="GF1328" s="546"/>
      <c r="GG1328" s="546"/>
      <c r="GH1328" s="547"/>
      <c r="GI1328" s="545"/>
      <c r="GJ1328" s="546"/>
      <c r="GK1328" s="546"/>
      <c r="GL1328" s="546"/>
      <c r="GM1328" s="547"/>
      <c r="GN1328" s="545"/>
      <c r="GO1328" s="546"/>
      <c r="GP1328" s="546"/>
      <c r="GQ1328" s="546"/>
      <c r="GR1328" s="547"/>
      <c r="GS1328" s="545"/>
      <c r="GT1328" s="546"/>
      <c r="GU1328" s="546"/>
      <c r="GV1328" s="546"/>
      <c r="GW1328" s="547"/>
      <c r="GX1328" s="545"/>
      <c r="GY1328" s="546"/>
      <c r="GZ1328" s="546"/>
      <c r="HA1328" s="546"/>
      <c r="HB1328" s="547"/>
      <c r="HC1328" s="545"/>
      <c r="HD1328" s="546"/>
      <c r="HE1328" s="546"/>
      <c r="HF1328" s="546"/>
      <c r="HG1328" s="547"/>
      <c r="HH1328" s="545"/>
      <c r="HI1328" s="546"/>
      <c r="HJ1328" s="546"/>
      <c r="HK1328" s="546"/>
      <c r="HL1328" s="547"/>
      <c r="HM1328" s="545"/>
      <c r="HN1328" s="546"/>
      <c r="HO1328" s="546"/>
      <c r="HP1328" s="546"/>
      <c r="HQ1328" s="547"/>
      <c r="HR1328" s="545"/>
      <c r="HS1328" s="546"/>
      <c r="HT1328" s="546"/>
      <c r="HU1328" s="546"/>
      <c r="HV1328" s="547"/>
      <c r="HW1328" s="545"/>
      <c r="HX1328" s="546"/>
      <c r="HY1328" s="546"/>
      <c r="HZ1328" s="546"/>
      <c r="IA1328" s="547"/>
      <c r="IB1328" s="545"/>
      <c r="IC1328" s="546"/>
      <c r="ID1328" s="546"/>
      <c r="IE1328" s="546"/>
      <c r="IF1328" s="547"/>
      <c r="IG1328" s="545"/>
      <c r="IH1328" s="546"/>
      <c r="II1328" s="546"/>
      <c r="IJ1328" s="546"/>
      <c r="IK1328" s="547"/>
      <c r="IL1328" s="545"/>
      <c r="IM1328" s="546"/>
      <c r="IN1328" s="546"/>
      <c r="IO1328" s="546"/>
      <c r="IP1328" s="547"/>
      <c r="IQ1328" s="545"/>
      <c r="IR1328" s="546"/>
      <c r="IS1328" s="546"/>
      <c r="IT1328" s="546"/>
      <c r="IU1328" s="547"/>
      <c r="IV1328" s="189"/>
    </row>
    <row r="1329" spans="1:20" s="41" customFormat="1" ht="51" customHeight="1" thickBot="1" x14ac:dyDescent="0.25">
      <c r="A1329" s="566" t="s">
        <v>274</v>
      </c>
      <c r="B1329" s="567"/>
      <c r="C1329" s="567"/>
      <c r="D1329" s="567"/>
      <c r="E1329" s="568"/>
      <c r="F1329" s="124"/>
      <c r="G1329" s="124"/>
      <c r="H1329" s="124"/>
      <c r="I1329" s="124"/>
      <c r="J1329" s="142"/>
      <c r="K1329" s="99"/>
      <c r="L1329" s="99"/>
      <c r="M1329" s="99"/>
      <c r="N1329" s="99"/>
      <c r="O1329" s="99"/>
      <c r="P1329" s="99"/>
      <c r="Q1329" s="99"/>
      <c r="R1329" s="99"/>
      <c r="S1329" s="99"/>
      <c r="T1329" s="99"/>
    </row>
    <row r="1330" spans="1:20" s="41" customFormat="1" ht="13.5" thickBot="1" x14ac:dyDescent="0.25">
      <c r="A1330" s="255" t="s">
        <v>283</v>
      </c>
      <c r="B1330" s="101"/>
      <c r="C1330" s="102"/>
      <c r="D1330" s="100"/>
      <c r="E1330" s="131"/>
      <c r="F1330" s="121"/>
      <c r="G1330" s="122"/>
      <c r="H1330" s="118"/>
      <c r="I1330" s="123"/>
      <c r="J1330" s="115"/>
      <c r="K1330" s="99"/>
      <c r="L1330" s="99"/>
      <c r="M1330" s="99"/>
      <c r="N1330" s="99"/>
      <c r="O1330" s="99"/>
      <c r="P1330" s="99"/>
      <c r="Q1330" s="99"/>
      <c r="R1330" s="99"/>
      <c r="S1330" s="99"/>
      <c r="T1330" s="99"/>
    </row>
    <row r="1331" spans="1:20" s="41" customFormat="1" ht="15.75" customHeight="1" thickBot="1" x14ac:dyDescent="0.25">
      <c r="A1331" s="557" t="s">
        <v>85</v>
      </c>
      <c r="B1331" s="558"/>
      <c r="C1331" s="558"/>
      <c r="D1331" s="558"/>
      <c r="E1331" s="559"/>
      <c r="F1331" s="87"/>
      <c r="G1331" s="87"/>
      <c r="H1331" s="87"/>
      <c r="I1331" s="87"/>
      <c r="J1331" s="88"/>
      <c r="K1331" s="99"/>
      <c r="L1331" s="99"/>
      <c r="M1331" s="99"/>
      <c r="N1331" s="99"/>
      <c r="O1331" s="99"/>
      <c r="P1331" s="99"/>
      <c r="Q1331" s="99"/>
      <c r="R1331" s="99"/>
      <c r="S1331" s="99"/>
      <c r="T1331" s="99"/>
    </row>
    <row r="1332" spans="1:20" x14ac:dyDescent="0.25">
      <c r="A1332" s="14"/>
      <c r="B1332" s="14"/>
      <c r="C1332" s="14"/>
      <c r="D1332" s="14"/>
      <c r="E1332" s="14"/>
      <c r="F1332" s="2"/>
      <c r="G1332" s="2"/>
      <c r="H1332" s="2"/>
      <c r="I1332" s="2"/>
      <c r="J1332" s="2"/>
    </row>
    <row r="1333" spans="1:20" ht="39" customHeight="1" x14ac:dyDescent="0.25">
      <c r="A1333" s="15" t="s">
        <v>285</v>
      </c>
      <c r="B1333" s="15" t="s">
        <v>286</v>
      </c>
      <c r="C1333" s="15" t="s">
        <v>287</v>
      </c>
      <c r="D1333" s="15" t="s">
        <v>288</v>
      </c>
      <c r="E1333" s="15" t="s">
        <v>289</v>
      </c>
      <c r="F1333" s="2">
        <v>4.9377265381538207</v>
      </c>
      <c r="G1333" s="2">
        <v>1.3006795888741265</v>
      </c>
      <c r="H1333" s="2">
        <v>0.42081547179852247</v>
      </c>
      <c r="I1333" s="2">
        <v>0.15789973436609883</v>
      </c>
      <c r="J1333" s="2">
        <v>0.26403235471838921</v>
      </c>
      <c r="K1333">
        <v>4.1918391196212587E-2</v>
      </c>
    </row>
    <row r="1334" spans="1:20" ht="15.75" customHeight="1" x14ac:dyDescent="0.25">
      <c r="A1334" s="16"/>
      <c r="B1334" s="16"/>
      <c r="C1334" s="16" t="s">
        <v>290</v>
      </c>
      <c r="D1334" s="16" t="s">
        <v>291</v>
      </c>
      <c r="E1334" s="16" t="s">
        <v>292</v>
      </c>
      <c r="F1334" s="2"/>
      <c r="G1334" s="2"/>
      <c r="H1334" s="2"/>
      <c r="I1334" s="2"/>
      <c r="J1334" s="2"/>
    </row>
    <row r="1335" spans="1:20" ht="24" customHeight="1" x14ac:dyDescent="0.25">
      <c r="A1335" s="38" t="str">
        <f>+'[1]CM.05-SERV.TER.'!$A$9</f>
        <v>Servicio por mantenimiento de  Equipos de computo.</v>
      </c>
      <c r="B1335" s="33" t="str">
        <f>+'[1]CM.05-SERV.TER.'!$C$9</f>
        <v>servicio</v>
      </c>
      <c r="C1335" s="34">
        <f t="shared" ref="C1335:C1340" si="53">E1335/D1335</f>
        <v>4.6337523819011085E-3</v>
      </c>
      <c r="D1335" s="35">
        <f>+'[1]CM.05-SERV.TER.'!$D$9</f>
        <v>1065.5999999999999</v>
      </c>
      <c r="E1335" s="36">
        <f>F1333</f>
        <v>4.9377265381538207</v>
      </c>
      <c r="F1335" s="2"/>
      <c r="G1335" s="2"/>
      <c r="H1335" s="2"/>
      <c r="I1335" s="2"/>
      <c r="J1335" s="2"/>
    </row>
    <row r="1336" spans="1:20" x14ac:dyDescent="0.25">
      <c r="A1336" s="39" t="str">
        <f>+'[1]CM.05-SERV.TER.'!$A$10</f>
        <v>Servicio por  mantenimiento de Impresoras.</v>
      </c>
      <c r="B1336" s="17" t="str">
        <f>+'[1]CM.05-SERV.TER.'!$C$10</f>
        <v>servicio</v>
      </c>
      <c r="C1336" s="18">
        <f t="shared" si="53"/>
        <v>1.231587528523934E-3</v>
      </c>
      <c r="D1336" s="19">
        <f>+'[1]CM.05-SERV.TER.'!$D$10</f>
        <v>1056.0999999999999</v>
      </c>
      <c r="E1336" s="20">
        <f>G1333</f>
        <v>1.3006795888741265</v>
      </c>
      <c r="F1336" s="2"/>
      <c r="G1336" s="2"/>
      <c r="H1336" s="2"/>
      <c r="I1336" s="2"/>
      <c r="J1336" s="2"/>
    </row>
    <row r="1337" spans="1:20" ht="25.5" x14ac:dyDescent="0.25">
      <c r="A1337" s="39" t="str">
        <f>+'[1]CM.05-SERV.TER.'!$A$11</f>
        <v>Servicio por mantenimiento de Modulos  de trabajo</v>
      </c>
      <c r="B1337" s="17" t="str">
        <f>+'[1]CM.05-SERV.TER.'!$C$11</f>
        <v>servicio</v>
      </c>
      <c r="C1337" s="18">
        <f t="shared" si="53"/>
        <v>2.2317850596268135E-3</v>
      </c>
      <c r="D1337" s="19">
        <f>+'[1]CM.05-SERV.TER.'!$D$11</f>
        <v>188.55555555555554</v>
      </c>
      <c r="E1337" s="20">
        <f>H1333</f>
        <v>0.42081547179852247</v>
      </c>
      <c r="F1337" s="2"/>
      <c r="G1337" s="2"/>
      <c r="H1337" s="2"/>
      <c r="I1337" s="2"/>
      <c r="J1337" s="2"/>
    </row>
    <row r="1338" spans="1:20" x14ac:dyDescent="0.25">
      <c r="A1338" s="39" t="str">
        <f>+'[1]CM.05-SERV.TER.'!$A$12</f>
        <v xml:space="preserve">Servicio por mantenimiento de escritorio </v>
      </c>
      <c r="B1338" s="17" t="str">
        <f>+'[1]CM.05-SERV.TER.'!$C$12</f>
        <v>servicio</v>
      </c>
      <c r="C1338" s="18">
        <f t="shared" si="53"/>
        <v>5.3966909801023762E-4</v>
      </c>
      <c r="D1338" s="19">
        <f>+'[1]CM.05-SERV.TER.'!$D$12</f>
        <v>292.58620689655174</v>
      </c>
      <c r="E1338" s="20">
        <f>I1333</f>
        <v>0.15789973436609883</v>
      </c>
      <c r="F1338" s="2"/>
      <c r="G1338" s="2"/>
      <c r="H1338" s="2"/>
      <c r="I1338" s="2"/>
      <c r="J1338" s="2"/>
    </row>
    <row r="1339" spans="1:20" x14ac:dyDescent="0.25">
      <c r="A1339" s="39" t="str">
        <f>+'[1]CM.05-SERV.TER.'!$A$13</f>
        <v xml:space="preserve">Servicio por mantenimiento de sillon </v>
      </c>
      <c r="B1339" s="17" t="str">
        <f>+'[1]CM.05-SERV.TER.'!$C$13</f>
        <v>servicio</v>
      </c>
      <c r="C1339" s="18">
        <f t="shared" si="53"/>
        <v>4.3564560589952258E-4</v>
      </c>
      <c r="D1339" s="19">
        <f>+'[1]CM.05-SERV.TER.'!$D$13</f>
        <v>606.07142857142856</v>
      </c>
      <c r="E1339" s="20">
        <f>J1333</f>
        <v>0.26403235471838921</v>
      </c>
      <c r="F1339" s="2"/>
      <c r="G1339" s="2"/>
      <c r="H1339" s="2"/>
      <c r="I1339" s="2"/>
      <c r="J1339" s="2"/>
    </row>
    <row r="1340" spans="1:20" ht="33" customHeight="1" x14ac:dyDescent="0.25">
      <c r="A1340" s="40" t="str">
        <f>+'[1]CM.05-SERV.TER.'!$A$14</f>
        <v>Servicio por mantenimiento de armario</v>
      </c>
      <c r="B1340" s="21" t="str">
        <f>+'[1]CM.05-SERV.TER.'!$C$14</f>
        <v>servicio</v>
      </c>
      <c r="C1340" s="22">
        <f t="shared" si="53"/>
        <v>5.8789493840298145E-4</v>
      </c>
      <c r="D1340" s="23">
        <f>+'[1]CM.05-SERV.TER.'!$D$14</f>
        <v>71.30252100840336</v>
      </c>
      <c r="E1340" s="37">
        <f>K1333</f>
        <v>4.1918391196212587E-2</v>
      </c>
      <c r="F1340" s="2"/>
      <c r="G1340" s="2"/>
      <c r="H1340" s="2"/>
      <c r="I1340" s="2"/>
      <c r="J1340" s="2"/>
    </row>
    <row r="1341" spans="1:20" x14ac:dyDescent="0.25">
      <c r="A1341" s="5"/>
      <c r="B1341" s="6"/>
      <c r="C1341" s="31" t="s">
        <v>293</v>
      </c>
      <c r="D1341" s="32"/>
      <c r="E1341" s="29">
        <f>+SUM(E1335:E1340)</f>
        <v>7.1230720791071693</v>
      </c>
      <c r="F1341" s="2"/>
      <c r="G1341" s="2"/>
      <c r="H1341" s="2"/>
      <c r="I1341" s="2"/>
      <c r="J1341" s="2"/>
    </row>
    <row r="1342" spans="1:20" x14ac:dyDescent="0.25">
      <c r="A1342" s="5"/>
      <c r="B1342" s="6"/>
      <c r="C1342" s="24" t="s">
        <v>294</v>
      </c>
      <c r="D1342" s="25"/>
      <c r="E1342" s="26">
        <v>16</v>
      </c>
      <c r="F1342" s="2"/>
      <c r="G1342" s="2"/>
      <c r="H1342" s="2"/>
      <c r="I1342" s="2"/>
      <c r="J1342" s="2"/>
    </row>
    <row r="1343" spans="1:20" x14ac:dyDescent="0.25">
      <c r="A1343" s="5"/>
      <c r="B1343" s="6"/>
      <c r="C1343" s="27" t="s">
        <v>295</v>
      </c>
      <c r="D1343" s="28"/>
      <c r="E1343" s="29">
        <f>+E1341/E1342</f>
        <v>0.44519200494419808</v>
      </c>
      <c r="F1343" s="2"/>
      <c r="G1343" s="2"/>
      <c r="H1343" s="2"/>
      <c r="I1343" s="2"/>
      <c r="J1343" s="2"/>
    </row>
    <row r="1344" spans="1:20" x14ac:dyDescent="0.25">
      <c r="A1344" s="4"/>
      <c r="B1344" s="4"/>
      <c r="C1344" s="5"/>
      <c r="D1344" s="6"/>
      <c r="E1344" s="7"/>
      <c r="F1344" s="2"/>
      <c r="G1344" s="2"/>
      <c r="H1344" s="2"/>
      <c r="I1344" s="2"/>
      <c r="J1344" s="2"/>
    </row>
    <row r="1345" spans="1:256" x14ac:dyDescent="0.25">
      <c r="A1345" s="4"/>
      <c r="B1345" s="4"/>
      <c r="C1345" s="5"/>
      <c r="D1345" s="6"/>
      <c r="E1345" s="7"/>
      <c r="F1345" s="2"/>
      <c r="G1345" s="2"/>
      <c r="H1345" s="2"/>
      <c r="I1345" s="2"/>
      <c r="J1345" s="2"/>
    </row>
    <row r="1346" spans="1:256" ht="20.25" x14ac:dyDescent="0.25">
      <c r="A1346" s="391" t="s">
        <v>279</v>
      </c>
      <c r="B1346" s="391"/>
      <c r="C1346" s="391"/>
      <c r="D1346" s="391"/>
      <c r="E1346" s="391"/>
      <c r="F1346" s="1"/>
      <c r="G1346" s="1"/>
      <c r="H1346" s="2"/>
      <c r="I1346" s="2"/>
      <c r="J1346" s="2"/>
    </row>
    <row r="1347" spans="1:256" x14ac:dyDescent="0.25">
      <c r="A1347" s="3"/>
      <c r="B1347" s="3"/>
      <c r="C1347" s="3"/>
      <c r="D1347" s="3"/>
      <c r="E1347" s="3"/>
      <c r="F1347" s="3"/>
      <c r="G1347" s="3"/>
      <c r="H1347" s="2"/>
      <c r="I1347" s="2"/>
      <c r="J1347" s="2"/>
    </row>
    <row r="1348" spans="1:256" x14ac:dyDescent="0.25">
      <c r="A1348" s="4"/>
      <c r="B1348" s="4"/>
      <c r="C1348" s="5"/>
      <c r="D1348" s="6"/>
      <c r="E1348" s="7"/>
      <c r="F1348" s="2"/>
      <c r="G1348" s="2"/>
      <c r="H1348" s="2"/>
      <c r="I1348" s="2"/>
      <c r="J1348" s="2"/>
    </row>
    <row r="1349" spans="1:256" ht="15.75" x14ac:dyDescent="0.25">
      <c r="A1349" s="392" t="s">
        <v>280</v>
      </c>
      <c r="B1349" s="392"/>
      <c r="C1349" s="392"/>
      <c r="D1349" s="392"/>
      <c r="E1349" s="392"/>
      <c r="F1349" s="2"/>
      <c r="G1349" s="2"/>
      <c r="H1349" s="2"/>
      <c r="I1349" s="2"/>
      <c r="J1349" s="2"/>
    </row>
    <row r="1350" spans="1:256" ht="15.75" x14ac:dyDescent="0.25">
      <c r="A1350" s="393" t="s">
        <v>281</v>
      </c>
      <c r="B1350" s="393"/>
      <c r="C1350" s="393"/>
      <c r="D1350" s="393"/>
      <c r="E1350" s="393"/>
      <c r="F1350" s="2"/>
      <c r="G1350" s="2"/>
      <c r="H1350" s="2"/>
      <c r="I1350" s="2"/>
      <c r="J1350" s="2"/>
    </row>
    <row r="1351" spans="1:256" x14ac:dyDescent="0.25">
      <c r="A1351" s="2"/>
      <c r="B1351" s="8"/>
      <c r="C1351" s="8"/>
      <c r="D1351" s="2"/>
      <c r="E1351" s="2"/>
      <c r="F1351" s="2"/>
      <c r="G1351" s="2"/>
      <c r="H1351" s="2"/>
      <c r="I1351" s="2"/>
      <c r="J1351" s="2"/>
    </row>
    <row r="1352" spans="1:256" s="41" customFormat="1" ht="13.5" thickBot="1" x14ac:dyDescent="0.25">
      <c r="A1352" s="110" t="s">
        <v>282</v>
      </c>
      <c r="B1352" s="111"/>
      <c r="C1352" s="112"/>
      <c r="D1352" s="110"/>
      <c r="E1352" s="110"/>
      <c r="F1352" s="113"/>
      <c r="G1352" s="113"/>
      <c r="H1352" s="113"/>
      <c r="I1352" s="114"/>
      <c r="J1352" s="115"/>
      <c r="K1352" s="99"/>
      <c r="L1352" s="99"/>
      <c r="M1352" s="99"/>
      <c r="N1352" s="99"/>
      <c r="O1352" s="99"/>
      <c r="P1352" s="99"/>
      <c r="Q1352" s="99"/>
      <c r="R1352" s="99"/>
      <c r="S1352" s="99"/>
      <c r="T1352" s="99"/>
    </row>
    <row r="1353" spans="1:256" s="41" customFormat="1" ht="48.75" customHeight="1" thickBot="1" x14ac:dyDescent="0.25">
      <c r="A1353" s="545" t="s">
        <v>232</v>
      </c>
      <c r="B1353" s="546"/>
      <c r="C1353" s="546"/>
      <c r="D1353" s="546"/>
      <c r="E1353" s="547"/>
      <c r="F1353" s="546"/>
      <c r="G1353" s="546"/>
      <c r="H1353" s="546"/>
      <c r="I1353" s="546"/>
      <c r="J1353" s="547"/>
      <c r="K1353" s="545"/>
      <c r="L1353" s="546"/>
      <c r="M1353" s="546"/>
      <c r="N1353" s="546"/>
      <c r="O1353" s="547"/>
      <c r="P1353" s="545"/>
      <c r="Q1353" s="546"/>
      <c r="R1353" s="546"/>
      <c r="S1353" s="546"/>
      <c r="T1353" s="547"/>
      <c r="U1353" s="545"/>
      <c r="V1353" s="546"/>
      <c r="W1353" s="546"/>
      <c r="X1353" s="546"/>
      <c r="Y1353" s="547"/>
      <c r="Z1353" s="545"/>
      <c r="AA1353" s="546"/>
      <c r="AB1353" s="546"/>
      <c r="AC1353" s="546"/>
      <c r="AD1353" s="547"/>
      <c r="AE1353" s="545"/>
      <c r="AF1353" s="546"/>
      <c r="AG1353" s="546"/>
      <c r="AH1353" s="546"/>
      <c r="AI1353" s="547"/>
      <c r="AJ1353" s="545"/>
      <c r="AK1353" s="546"/>
      <c r="AL1353" s="546"/>
      <c r="AM1353" s="546"/>
      <c r="AN1353" s="547"/>
      <c r="AO1353" s="545"/>
      <c r="AP1353" s="546"/>
      <c r="AQ1353" s="546"/>
      <c r="AR1353" s="546"/>
      <c r="AS1353" s="547"/>
      <c r="AT1353" s="545"/>
      <c r="AU1353" s="546"/>
      <c r="AV1353" s="546"/>
      <c r="AW1353" s="546"/>
      <c r="AX1353" s="547"/>
      <c r="AY1353" s="545"/>
      <c r="AZ1353" s="546"/>
      <c r="BA1353" s="546"/>
      <c r="BB1353" s="546"/>
      <c r="BC1353" s="547"/>
      <c r="BD1353" s="545"/>
      <c r="BE1353" s="546"/>
      <c r="BF1353" s="546"/>
      <c r="BG1353" s="546"/>
      <c r="BH1353" s="547"/>
      <c r="BI1353" s="545"/>
      <c r="BJ1353" s="546"/>
      <c r="BK1353" s="546"/>
      <c r="BL1353" s="546"/>
      <c r="BM1353" s="547"/>
      <c r="BN1353" s="545"/>
      <c r="BO1353" s="546"/>
      <c r="BP1353" s="546"/>
      <c r="BQ1353" s="546"/>
      <c r="BR1353" s="547"/>
      <c r="BS1353" s="545"/>
      <c r="BT1353" s="546"/>
      <c r="BU1353" s="546"/>
      <c r="BV1353" s="546"/>
      <c r="BW1353" s="547"/>
      <c r="BX1353" s="545"/>
      <c r="BY1353" s="546"/>
      <c r="BZ1353" s="546"/>
      <c r="CA1353" s="546"/>
      <c r="CB1353" s="547"/>
      <c r="CC1353" s="545"/>
      <c r="CD1353" s="546"/>
      <c r="CE1353" s="546"/>
      <c r="CF1353" s="546"/>
      <c r="CG1353" s="547"/>
      <c r="CH1353" s="545"/>
      <c r="CI1353" s="546"/>
      <c r="CJ1353" s="546"/>
      <c r="CK1353" s="546"/>
      <c r="CL1353" s="547"/>
      <c r="CM1353" s="545"/>
      <c r="CN1353" s="546"/>
      <c r="CO1353" s="546"/>
      <c r="CP1353" s="546"/>
      <c r="CQ1353" s="547"/>
      <c r="CR1353" s="545"/>
      <c r="CS1353" s="546"/>
      <c r="CT1353" s="546"/>
      <c r="CU1353" s="546"/>
      <c r="CV1353" s="547"/>
      <c r="CW1353" s="545"/>
      <c r="CX1353" s="546"/>
      <c r="CY1353" s="546"/>
      <c r="CZ1353" s="546"/>
      <c r="DA1353" s="547"/>
      <c r="DB1353" s="545"/>
      <c r="DC1353" s="546"/>
      <c r="DD1353" s="546"/>
      <c r="DE1353" s="546"/>
      <c r="DF1353" s="547"/>
      <c r="DG1353" s="545"/>
      <c r="DH1353" s="546"/>
      <c r="DI1353" s="546"/>
      <c r="DJ1353" s="546"/>
      <c r="DK1353" s="547"/>
      <c r="DL1353" s="545"/>
      <c r="DM1353" s="546"/>
      <c r="DN1353" s="546"/>
      <c r="DO1353" s="546"/>
      <c r="DP1353" s="547"/>
      <c r="DQ1353" s="545"/>
      <c r="DR1353" s="546"/>
      <c r="DS1353" s="546"/>
      <c r="DT1353" s="546"/>
      <c r="DU1353" s="547"/>
      <c r="DV1353" s="545"/>
      <c r="DW1353" s="546"/>
      <c r="DX1353" s="546"/>
      <c r="DY1353" s="546"/>
      <c r="DZ1353" s="547"/>
      <c r="EA1353" s="545"/>
      <c r="EB1353" s="546"/>
      <c r="EC1353" s="546"/>
      <c r="ED1353" s="546"/>
      <c r="EE1353" s="547"/>
      <c r="EF1353" s="545"/>
      <c r="EG1353" s="546"/>
      <c r="EH1353" s="546"/>
      <c r="EI1353" s="546"/>
      <c r="EJ1353" s="547"/>
      <c r="EK1353" s="545"/>
      <c r="EL1353" s="546"/>
      <c r="EM1353" s="546"/>
      <c r="EN1353" s="546"/>
      <c r="EO1353" s="547"/>
      <c r="EP1353" s="545"/>
      <c r="EQ1353" s="546"/>
      <c r="ER1353" s="546"/>
      <c r="ES1353" s="546"/>
      <c r="ET1353" s="547"/>
      <c r="EU1353" s="545"/>
      <c r="EV1353" s="546"/>
      <c r="EW1353" s="546"/>
      <c r="EX1353" s="546"/>
      <c r="EY1353" s="547"/>
      <c r="EZ1353" s="545"/>
      <c r="FA1353" s="546"/>
      <c r="FB1353" s="546"/>
      <c r="FC1353" s="546"/>
      <c r="FD1353" s="547"/>
      <c r="FE1353" s="545"/>
      <c r="FF1353" s="546"/>
      <c r="FG1353" s="546"/>
      <c r="FH1353" s="546"/>
      <c r="FI1353" s="547"/>
      <c r="FJ1353" s="545"/>
      <c r="FK1353" s="546"/>
      <c r="FL1353" s="546"/>
      <c r="FM1353" s="546"/>
      <c r="FN1353" s="547"/>
      <c r="FO1353" s="545"/>
      <c r="FP1353" s="546"/>
      <c r="FQ1353" s="546"/>
      <c r="FR1353" s="546"/>
      <c r="FS1353" s="547"/>
      <c r="FT1353" s="545"/>
      <c r="FU1353" s="546"/>
      <c r="FV1353" s="546"/>
      <c r="FW1353" s="546"/>
      <c r="FX1353" s="547"/>
      <c r="FY1353" s="545"/>
      <c r="FZ1353" s="546"/>
      <c r="GA1353" s="546"/>
      <c r="GB1353" s="546"/>
      <c r="GC1353" s="547"/>
      <c r="GD1353" s="545"/>
      <c r="GE1353" s="546"/>
      <c r="GF1353" s="546"/>
      <c r="GG1353" s="546"/>
      <c r="GH1353" s="547"/>
      <c r="GI1353" s="545"/>
      <c r="GJ1353" s="546"/>
      <c r="GK1353" s="546"/>
      <c r="GL1353" s="546"/>
      <c r="GM1353" s="547"/>
      <c r="GN1353" s="545"/>
      <c r="GO1353" s="546"/>
      <c r="GP1353" s="546"/>
      <c r="GQ1353" s="546"/>
      <c r="GR1353" s="547"/>
      <c r="GS1353" s="545"/>
      <c r="GT1353" s="546"/>
      <c r="GU1353" s="546"/>
      <c r="GV1353" s="546"/>
      <c r="GW1353" s="547"/>
      <c r="GX1353" s="545"/>
      <c r="GY1353" s="546"/>
      <c r="GZ1353" s="546"/>
      <c r="HA1353" s="546"/>
      <c r="HB1353" s="547"/>
      <c r="HC1353" s="545"/>
      <c r="HD1353" s="546"/>
      <c r="HE1353" s="546"/>
      <c r="HF1353" s="546"/>
      <c r="HG1353" s="547"/>
      <c r="HH1353" s="545"/>
      <c r="HI1353" s="546"/>
      <c r="HJ1353" s="546"/>
      <c r="HK1353" s="546"/>
      <c r="HL1353" s="547"/>
      <c r="HM1353" s="545"/>
      <c r="HN1353" s="546"/>
      <c r="HO1353" s="546"/>
      <c r="HP1353" s="546"/>
      <c r="HQ1353" s="547"/>
      <c r="HR1353" s="545"/>
      <c r="HS1353" s="546"/>
      <c r="HT1353" s="546"/>
      <c r="HU1353" s="546"/>
      <c r="HV1353" s="547"/>
      <c r="HW1353" s="545"/>
      <c r="HX1353" s="546"/>
      <c r="HY1353" s="546"/>
      <c r="HZ1353" s="546"/>
      <c r="IA1353" s="547"/>
      <c r="IB1353" s="545"/>
      <c r="IC1353" s="546"/>
      <c r="ID1353" s="546"/>
      <c r="IE1353" s="546"/>
      <c r="IF1353" s="547"/>
      <c r="IG1353" s="545"/>
      <c r="IH1353" s="546"/>
      <c r="II1353" s="546"/>
      <c r="IJ1353" s="546"/>
      <c r="IK1353" s="547"/>
      <c r="IL1353" s="545"/>
      <c r="IM1353" s="546"/>
      <c r="IN1353" s="546"/>
      <c r="IO1353" s="546"/>
      <c r="IP1353" s="547"/>
      <c r="IQ1353" s="545"/>
      <c r="IR1353" s="546"/>
      <c r="IS1353" s="546"/>
      <c r="IT1353" s="546"/>
      <c r="IU1353" s="547"/>
      <c r="IV1353" s="189"/>
    </row>
    <row r="1354" spans="1:256" s="41" customFormat="1" ht="49.5" customHeight="1" thickBot="1" x14ac:dyDescent="0.25">
      <c r="A1354" s="566" t="s">
        <v>275</v>
      </c>
      <c r="B1354" s="567"/>
      <c r="C1354" s="567"/>
      <c r="D1354" s="567"/>
      <c r="E1354" s="568"/>
      <c r="F1354" s="124"/>
      <c r="G1354" s="124"/>
      <c r="H1354" s="124"/>
      <c r="I1354" s="124"/>
      <c r="J1354" s="142"/>
      <c r="K1354" s="99"/>
      <c r="L1354" s="99"/>
      <c r="M1354" s="99"/>
      <c r="N1354" s="99"/>
      <c r="O1354" s="99"/>
      <c r="P1354" s="99"/>
      <c r="Q1354" s="99"/>
      <c r="R1354" s="99"/>
      <c r="S1354" s="99"/>
      <c r="T1354" s="99"/>
    </row>
    <row r="1355" spans="1:256" s="41" customFormat="1" ht="25.5" customHeight="1" thickBot="1" x14ac:dyDescent="0.25">
      <c r="A1355" s="255" t="s">
        <v>283</v>
      </c>
      <c r="B1355" s="101"/>
      <c r="C1355" s="102"/>
      <c r="D1355" s="100"/>
      <c r="E1355" s="131"/>
      <c r="F1355" s="121"/>
      <c r="G1355" s="122"/>
      <c r="H1355" s="118"/>
      <c r="I1355" s="123"/>
      <c r="J1355" s="115"/>
      <c r="K1355" s="99"/>
      <c r="L1355" s="99"/>
      <c r="M1355" s="99"/>
      <c r="N1355" s="99"/>
      <c r="O1355" s="99"/>
      <c r="P1355" s="99"/>
      <c r="Q1355" s="99"/>
      <c r="R1355" s="99"/>
      <c r="S1355" s="99"/>
      <c r="T1355" s="99"/>
    </row>
    <row r="1356" spans="1:256" s="41" customFormat="1" ht="15.75" customHeight="1" thickBot="1" x14ac:dyDescent="0.25">
      <c r="A1356" s="557" t="s">
        <v>85</v>
      </c>
      <c r="B1356" s="558"/>
      <c r="C1356" s="558"/>
      <c r="D1356" s="558"/>
      <c r="E1356" s="559"/>
      <c r="F1356" s="87"/>
      <c r="G1356" s="87"/>
      <c r="H1356" s="87"/>
      <c r="I1356" s="87"/>
      <c r="J1356" s="88"/>
      <c r="K1356" s="99"/>
      <c r="L1356" s="99"/>
      <c r="M1356" s="99"/>
      <c r="N1356" s="99"/>
      <c r="O1356" s="99"/>
      <c r="P1356" s="99"/>
      <c r="Q1356" s="99"/>
      <c r="R1356" s="99"/>
      <c r="S1356" s="99"/>
      <c r="T1356" s="99"/>
    </row>
    <row r="1357" spans="1:256" x14ac:dyDescent="0.25">
      <c r="A1357" s="14"/>
      <c r="B1357" s="14"/>
      <c r="C1357" s="14"/>
      <c r="D1357" s="14"/>
      <c r="E1357" s="14"/>
      <c r="F1357" s="2"/>
      <c r="G1357" s="2"/>
      <c r="H1357" s="2"/>
      <c r="I1357" s="2"/>
      <c r="J1357" s="2"/>
    </row>
    <row r="1358" spans="1:256" ht="39" customHeight="1" x14ac:dyDescent="0.25">
      <c r="A1358" s="15" t="s">
        <v>285</v>
      </c>
      <c r="B1358" s="15" t="s">
        <v>286</v>
      </c>
      <c r="C1358" s="15" t="s">
        <v>287</v>
      </c>
      <c r="D1358" s="15" t="s">
        <v>288</v>
      </c>
      <c r="E1358" s="15" t="s">
        <v>289</v>
      </c>
      <c r="F1358" s="2">
        <v>1.8903335188783785</v>
      </c>
      <c r="G1358" s="2">
        <v>0.67580544945645149</v>
      </c>
      <c r="H1358" s="2">
        <v>0.19768673887914531</v>
      </c>
      <c r="I1358" s="2">
        <v>7.1340907436847525E-2</v>
      </c>
      <c r="J1358" s="2">
        <v>0.20426554564819177</v>
      </c>
      <c r="K1358">
        <v>3.4887001893836436E-2</v>
      </c>
    </row>
    <row r="1359" spans="1:256" ht="15.75" customHeight="1" x14ac:dyDescent="0.25">
      <c r="A1359" s="16"/>
      <c r="B1359" s="16"/>
      <c r="C1359" s="16" t="s">
        <v>290</v>
      </c>
      <c r="D1359" s="16" t="s">
        <v>291</v>
      </c>
      <c r="E1359" s="16" t="s">
        <v>292</v>
      </c>
      <c r="F1359" s="2"/>
      <c r="G1359" s="2"/>
      <c r="H1359" s="2"/>
      <c r="I1359" s="2"/>
      <c r="J1359" s="2"/>
    </row>
    <row r="1360" spans="1:256" ht="24" customHeight="1" x14ac:dyDescent="0.25">
      <c r="A1360" s="38" t="str">
        <f>+'[1]CM.05-SERV.TER.'!$A$9</f>
        <v>Servicio por mantenimiento de  Equipos de computo.</v>
      </c>
      <c r="B1360" s="33" t="str">
        <f>+'[1]CM.05-SERV.TER.'!$C$9</f>
        <v>servicio</v>
      </c>
      <c r="C1360" s="34">
        <f t="shared" ref="C1360:C1365" si="54">E1360/D1360</f>
        <v>1.773961635584064E-3</v>
      </c>
      <c r="D1360" s="35">
        <f>+'[1]CM.05-SERV.TER.'!$D$9</f>
        <v>1065.5999999999999</v>
      </c>
      <c r="E1360" s="36">
        <f>F1358</f>
        <v>1.8903335188783785</v>
      </c>
      <c r="F1360" s="2"/>
      <c r="G1360" s="2"/>
      <c r="H1360" s="2"/>
      <c r="I1360" s="2"/>
      <c r="J1360" s="2"/>
    </row>
    <row r="1361" spans="1:10" x14ac:dyDescent="0.25">
      <c r="A1361" s="39" t="str">
        <f>+'[1]CM.05-SERV.TER.'!$A$10</f>
        <v>Servicio por  mantenimiento de Impresoras.</v>
      </c>
      <c r="B1361" s="17" t="str">
        <f>+'[1]CM.05-SERV.TER.'!$C$10</f>
        <v>servicio</v>
      </c>
      <c r="C1361" s="18">
        <f t="shared" si="54"/>
        <v>6.3990668445833873E-4</v>
      </c>
      <c r="D1361" s="19">
        <f>+'[1]CM.05-SERV.TER.'!$D$10</f>
        <v>1056.0999999999999</v>
      </c>
      <c r="E1361" s="20">
        <f>G1358</f>
        <v>0.67580544945645149</v>
      </c>
      <c r="F1361" s="2"/>
      <c r="G1361" s="2"/>
      <c r="H1361" s="2"/>
      <c r="I1361" s="2"/>
      <c r="J1361" s="2"/>
    </row>
    <row r="1362" spans="1:10" ht="25.5" x14ac:dyDescent="0.25">
      <c r="A1362" s="39" t="str">
        <f>+'[1]CM.05-SERV.TER.'!$A$11</f>
        <v>Servicio por mantenimiento de Modulos  de trabajo</v>
      </c>
      <c r="B1362" s="17" t="str">
        <f>+'[1]CM.05-SERV.TER.'!$C$11</f>
        <v>servicio</v>
      </c>
      <c r="C1362" s="18">
        <f t="shared" si="54"/>
        <v>1.0484270182158561E-3</v>
      </c>
      <c r="D1362" s="19">
        <f>+'[1]CM.05-SERV.TER.'!$D$11</f>
        <v>188.55555555555554</v>
      </c>
      <c r="E1362" s="20">
        <f>H1358</f>
        <v>0.19768673887914531</v>
      </c>
      <c r="F1362" s="2"/>
      <c r="G1362" s="2"/>
      <c r="H1362" s="2"/>
      <c r="I1362" s="2"/>
      <c r="J1362" s="2"/>
    </row>
    <row r="1363" spans="1:10" x14ac:dyDescent="0.25">
      <c r="A1363" s="39" t="str">
        <f>+'[1]CM.05-SERV.TER.'!$A$12</f>
        <v xml:space="preserve">Servicio por mantenimiento de escritorio </v>
      </c>
      <c r="B1363" s="17" t="str">
        <f>+'[1]CM.05-SERV.TER.'!$C$12</f>
        <v>servicio</v>
      </c>
      <c r="C1363" s="18">
        <f t="shared" si="54"/>
        <v>2.4382867597743995E-4</v>
      </c>
      <c r="D1363" s="19">
        <f>+'[1]CM.05-SERV.TER.'!$D$12</f>
        <v>292.58620689655174</v>
      </c>
      <c r="E1363" s="20">
        <f>I1358</f>
        <v>7.1340907436847525E-2</v>
      </c>
      <c r="F1363" s="2"/>
      <c r="G1363" s="2"/>
      <c r="H1363" s="2"/>
      <c r="I1363" s="2"/>
      <c r="J1363" s="2"/>
    </row>
    <row r="1364" spans="1:10" x14ac:dyDescent="0.25">
      <c r="A1364" s="39" t="str">
        <f>+'[1]CM.05-SERV.TER.'!$A$13</f>
        <v xml:space="preserve">Servicio por mantenimiento de sillon </v>
      </c>
      <c r="B1364" s="17" t="str">
        <f>+'[1]CM.05-SERV.TER.'!$C$13</f>
        <v>servicio</v>
      </c>
      <c r="C1364" s="18">
        <f t="shared" si="54"/>
        <v>3.3703213188858986E-4</v>
      </c>
      <c r="D1364" s="19">
        <f>+'[1]CM.05-SERV.TER.'!$D$13</f>
        <v>606.07142857142856</v>
      </c>
      <c r="E1364" s="20">
        <f>J1358</f>
        <v>0.20426554564819177</v>
      </c>
      <c r="F1364" s="2"/>
      <c r="G1364" s="2"/>
      <c r="H1364" s="2"/>
      <c r="I1364" s="2"/>
      <c r="J1364" s="2"/>
    </row>
    <row r="1365" spans="1:10" ht="33" customHeight="1" x14ac:dyDescent="0.25">
      <c r="A1365" s="40" t="str">
        <f>+'[1]CM.05-SERV.TER.'!$A$14</f>
        <v>Servicio por mantenimiento de armario</v>
      </c>
      <c r="B1365" s="21" t="str">
        <f>+'[1]CM.05-SERV.TER.'!$C$14</f>
        <v>servicio</v>
      </c>
      <c r="C1365" s="22">
        <f t="shared" si="54"/>
        <v>4.8928146439204906E-4</v>
      </c>
      <c r="D1365" s="23">
        <f>+'[1]CM.05-SERV.TER.'!$D$14</f>
        <v>71.30252100840336</v>
      </c>
      <c r="E1365" s="37">
        <f>K1358</f>
        <v>3.4887001893836436E-2</v>
      </c>
      <c r="F1365" s="2"/>
      <c r="G1365" s="2"/>
      <c r="H1365" s="2"/>
      <c r="I1365" s="2"/>
      <c r="J1365" s="2"/>
    </row>
    <row r="1366" spans="1:10" x14ac:dyDescent="0.25">
      <c r="A1366" s="5"/>
      <c r="B1366" s="6"/>
      <c r="C1366" s="31" t="s">
        <v>293</v>
      </c>
      <c r="D1366" s="32"/>
      <c r="E1366" s="29">
        <f>+SUM(E1360:E1365)</f>
        <v>3.0743191621928516</v>
      </c>
      <c r="F1366" s="2"/>
      <c r="G1366" s="2"/>
      <c r="H1366" s="2"/>
      <c r="I1366" s="2"/>
      <c r="J1366" s="2"/>
    </row>
    <row r="1367" spans="1:10" x14ac:dyDescent="0.25">
      <c r="A1367" s="5"/>
      <c r="B1367" s="6"/>
      <c r="C1367" s="24" t="s">
        <v>294</v>
      </c>
      <c r="D1367" s="25"/>
      <c r="E1367" s="26">
        <v>16</v>
      </c>
      <c r="F1367" s="2"/>
      <c r="G1367" s="2"/>
      <c r="H1367" s="2"/>
      <c r="I1367" s="2"/>
      <c r="J1367" s="2"/>
    </row>
    <row r="1368" spans="1:10" x14ac:dyDescent="0.25">
      <c r="A1368" s="5"/>
      <c r="B1368" s="6"/>
      <c r="C1368" s="27" t="s">
        <v>295</v>
      </c>
      <c r="D1368" s="28"/>
      <c r="E1368" s="29">
        <f>+E1366/E1367</f>
        <v>0.19214494763705323</v>
      </c>
      <c r="F1368" s="2"/>
      <c r="G1368" s="2"/>
      <c r="H1368" s="2"/>
      <c r="I1368" s="2"/>
      <c r="J1368" s="2"/>
    </row>
    <row r="1371" spans="1:10" ht="20.25" x14ac:dyDescent="0.25">
      <c r="A1371" s="391" t="s">
        <v>279</v>
      </c>
      <c r="B1371" s="391"/>
      <c r="C1371" s="391"/>
      <c r="D1371" s="391"/>
      <c r="E1371" s="391"/>
      <c r="F1371" s="1"/>
      <c r="G1371" s="1"/>
      <c r="H1371" s="2"/>
      <c r="I1371" s="2"/>
      <c r="J1371" s="2"/>
    </row>
    <row r="1372" spans="1:10" x14ac:dyDescent="0.25">
      <c r="A1372" s="3"/>
      <c r="B1372" s="3"/>
      <c r="C1372" s="3"/>
      <c r="D1372" s="3"/>
      <c r="E1372" s="3"/>
      <c r="F1372" s="3"/>
      <c r="G1372" s="3"/>
      <c r="H1372" s="2"/>
      <c r="I1372" s="2"/>
      <c r="J1372" s="2"/>
    </row>
    <row r="1373" spans="1:10" x14ac:dyDescent="0.25">
      <c r="A1373" s="4"/>
      <c r="B1373" s="4"/>
      <c r="C1373" s="5"/>
      <c r="D1373" s="6"/>
      <c r="E1373" s="7"/>
      <c r="F1373" s="2"/>
      <c r="G1373" s="2"/>
      <c r="H1373" s="2"/>
      <c r="I1373" s="2"/>
      <c r="J1373" s="2"/>
    </row>
    <row r="1374" spans="1:10" ht="15.75" x14ac:dyDescent="0.25">
      <c r="A1374" s="392" t="s">
        <v>280</v>
      </c>
      <c r="B1374" s="392"/>
      <c r="C1374" s="392"/>
      <c r="D1374" s="392"/>
      <c r="E1374" s="392"/>
      <c r="F1374" s="2"/>
      <c r="G1374" s="2"/>
      <c r="H1374" s="2"/>
      <c r="I1374" s="2"/>
      <c r="J1374" s="2"/>
    </row>
    <row r="1375" spans="1:10" ht="15.75" x14ac:dyDescent="0.25">
      <c r="A1375" s="393" t="s">
        <v>281</v>
      </c>
      <c r="B1375" s="393"/>
      <c r="C1375" s="393"/>
      <c r="D1375" s="393"/>
      <c r="E1375" s="393"/>
      <c r="F1375" s="2"/>
      <c r="G1375" s="2"/>
      <c r="H1375" s="2"/>
      <c r="I1375" s="2"/>
      <c r="J1375" s="2"/>
    </row>
    <row r="1376" spans="1:10" ht="14.25" customHeight="1" x14ac:dyDescent="0.25">
      <c r="A1376" s="2"/>
      <c r="B1376" s="8"/>
      <c r="C1376" s="8"/>
      <c r="D1376" s="2"/>
      <c r="E1376" s="2"/>
      <c r="F1376" s="2"/>
      <c r="G1376" s="2"/>
      <c r="H1376" s="2"/>
      <c r="I1376" s="2"/>
      <c r="J1376" s="2"/>
    </row>
    <row r="1377" spans="1:256" s="41" customFormat="1" ht="13.5" thickBot="1" x14ac:dyDescent="0.25">
      <c r="A1377" s="110" t="s">
        <v>282</v>
      </c>
      <c r="B1377" s="111"/>
      <c r="C1377" s="112"/>
      <c r="D1377" s="110"/>
      <c r="E1377" s="110"/>
      <c r="F1377" s="113"/>
      <c r="G1377" s="113"/>
      <c r="H1377" s="113"/>
      <c r="I1377" s="114"/>
      <c r="J1377" s="115"/>
      <c r="K1377" s="99"/>
      <c r="L1377" s="99"/>
      <c r="M1377" s="99"/>
      <c r="N1377" s="99"/>
      <c r="O1377" s="99"/>
      <c r="P1377" s="99"/>
      <c r="Q1377" s="99"/>
      <c r="R1377" s="99"/>
      <c r="S1377" s="99"/>
      <c r="T1377" s="99"/>
    </row>
    <row r="1378" spans="1:256" s="41" customFormat="1" ht="37.5" customHeight="1" thickBot="1" x14ac:dyDescent="0.25">
      <c r="A1378" s="545" t="s">
        <v>232</v>
      </c>
      <c r="B1378" s="546"/>
      <c r="C1378" s="546"/>
      <c r="D1378" s="546"/>
      <c r="E1378" s="547"/>
      <c r="F1378" s="546"/>
      <c r="G1378" s="546"/>
      <c r="H1378" s="546"/>
      <c r="I1378" s="546"/>
      <c r="J1378" s="547"/>
      <c r="K1378" s="545"/>
      <c r="L1378" s="546"/>
      <c r="M1378" s="546"/>
      <c r="N1378" s="546"/>
      <c r="O1378" s="547"/>
      <c r="P1378" s="545"/>
      <c r="Q1378" s="546"/>
      <c r="R1378" s="546"/>
      <c r="S1378" s="546"/>
      <c r="T1378" s="547"/>
      <c r="U1378" s="545"/>
      <c r="V1378" s="546"/>
      <c r="W1378" s="546"/>
      <c r="X1378" s="546"/>
      <c r="Y1378" s="547"/>
      <c r="Z1378" s="545"/>
      <c r="AA1378" s="546"/>
      <c r="AB1378" s="546"/>
      <c r="AC1378" s="546"/>
      <c r="AD1378" s="547"/>
      <c r="AE1378" s="545"/>
      <c r="AF1378" s="546"/>
      <c r="AG1378" s="546"/>
      <c r="AH1378" s="546"/>
      <c r="AI1378" s="547"/>
      <c r="AJ1378" s="545"/>
      <c r="AK1378" s="546"/>
      <c r="AL1378" s="546"/>
      <c r="AM1378" s="546"/>
      <c r="AN1378" s="547"/>
      <c r="AO1378" s="545"/>
      <c r="AP1378" s="546"/>
      <c r="AQ1378" s="546"/>
      <c r="AR1378" s="546"/>
      <c r="AS1378" s="547"/>
      <c r="AT1378" s="545"/>
      <c r="AU1378" s="546"/>
      <c r="AV1378" s="546"/>
      <c r="AW1378" s="546"/>
      <c r="AX1378" s="547"/>
      <c r="AY1378" s="545"/>
      <c r="AZ1378" s="546"/>
      <c r="BA1378" s="546"/>
      <c r="BB1378" s="546"/>
      <c r="BC1378" s="547"/>
      <c r="BD1378" s="545"/>
      <c r="BE1378" s="546"/>
      <c r="BF1378" s="546"/>
      <c r="BG1378" s="546"/>
      <c r="BH1378" s="547"/>
      <c r="BI1378" s="545"/>
      <c r="BJ1378" s="546"/>
      <c r="BK1378" s="546"/>
      <c r="BL1378" s="546"/>
      <c r="BM1378" s="547"/>
      <c r="BN1378" s="545"/>
      <c r="BO1378" s="546"/>
      <c r="BP1378" s="546"/>
      <c r="BQ1378" s="546"/>
      <c r="BR1378" s="547"/>
      <c r="BS1378" s="545"/>
      <c r="BT1378" s="546"/>
      <c r="BU1378" s="546"/>
      <c r="BV1378" s="546"/>
      <c r="BW1378" s="547"/>
      <c r="BX1378" s="545"/>
      <c r="BY1378" s="546"/>
      <c r="BZ1378" s="546"/>
      <c r="CA1378" s="546"/>
      <c r="CB1378" s="547"/>
      <c r="CC1378" s="545"/>
      <c r="CD1378" s="546"/>
      <c r="CE1378" s="546"/>
      <c r="CF1378" s="546"/>
      <c r="CG1378" s="547"/>
      <c r="CH1378" s="545"/>
      <c r="CI1378" s="546"/>
      <c r="CJ1378" s="546"/>
      <c r="CK1378" s="546"/>
      <c r="CL1378" s="547"/>
      <c r="CM1378" s="545"/>
      <c r="CN1378" s="546"/>
      <c r="CO1378" s="546"/>
      <c r="CP1378" s="546"/>
      <c r="CQ1378" s="547"/>
      <c r="CR1378" s="545"/>
      <c r="CS1378" s="546"/>
      <c r="CT1378" s="546"/>
      <c r="CU1378" s="546"/>
      <c r="CV1378" s="547"/>
      <c r="CW1378" s="545"/>
      <c r="CX1378" s="546"/>
      <c r="CY1378" s="546"/>
      <c r="CZ1378" s="546"/>
      <c r="DA1378" s="547"/>
      <c r="DB1378" s="545"/>
      <c r="DC1378" s="546"/>
      <c r="DD1378" s="546"/>
      <c r="DE1378" s="546"/>
      <c r="DF1378" s="547"/>
      <c r="DG1378" s="545"/>
      <c r="DH1378" s="546"/>
      <c r="DI1378" s="546"/>
      <c r="DJ1378" s="546"/>
      <c r="DK1378" s="547"/>
      <c r="DL1378" s="545"/>
      <c r="DM1378" s="546"/>
      <c r="DN1378" s="546"/>
      <c r="DO1378" s="546"/>
      <c r="DP1378" s="547"/>
      <c r="DQ1378" s="545"/>
      <c r="DR1378" s="546"/>
      <c r="DS1378" s="546"/>
      <c r="DT1378" s="546"/>
      <c r="DU1378" s="547"/>
      <c r="DV1378" s="545"/>
      <c r="DW1378" s="546"/>
      <c r="DX1378" s="546"/>
      <c r="DY1378" s="546"/>
      <c r="DZ1378" s="547"/>
      <c r="EA1378" s="545"/>
      <c r="EB1378" s="546"/>
      <c r="EC1378" s="546"/>
      <c r="ED1378" s="546"/>
      <c r="EE1378" s="547"/>
      <c r="EF1378" s="545"/>
      <c r="EG1378" s="546"/>
      <c r="EH1378" s="546"/>
      <c r="EI1378" s="546"/>
      <c r="EJ1378" s="547"/>
      <c r="EK1378" s="545"/>
      <c r="EL1378" s="546"/>
      <c r="EM1378" s="546"/>
      <c r="EN1378" s="546"/>
      <c r="EO1378" s="547"/>
      <c r="EP1378" s="545"/>
      <c r="EQ1378" s="546"/>
      <c r="ER1378" s="546"/>
      <c r="ES1378" s="546"/>
      <c r="ET1378" s="547"/>
      <c r="EU1378" s="545"/>
      <c r="EV1378" s="546"/>
      <c r="EW1378" s="546"/>
      <c r="EX1378" s="546"/>
      <c r="EY1378" s="547"/>
      <c r="EZ1378" s="545"/>
      <c r="FA1378" s="546"/>
      <c r="FB1378" s="546"/>
      <c r="FC1378" s="546"/>
      <c r="FD1378" s="547"/>
      <c r="FE1378" s="545"/>
      <c r="FF1378" s="546"/>
      <c r="FG1378" s="546"/>
      <c r="FH1378" s="546"/>
      <c r="FI1378" s="547"/>
      <c r="FJ1378" s="545"/>
      <c r="FK1378" s="546"/>
      <c r="FL1378" s="546"/>
      <c r="FM1378" s="546"/>
      <c r="FN1378" s="547"/>
      <c r="FO1378" s="545"/>
      <c r="FP1378" s="546"/>
      <c r="FQ1378" s="546"/>
      <c r="FR1378" s="546"/>
      <c r="FS1378" s="547"/>
      <c r="FT1378" s="545"/>
      <c r="FU1378" s="546"/>
      <c r="FV1378" s="546"/>
      <c r="FW1378" s="546"/>
      <c r="FX1378" s="547"/>
      <c r="FY1378" s="545"/>
      <c r="FZ1378" s="546"/>
      <c r="GA1378" s="546"/>
      <c r="GB1378" s="546"/>
      <c r="GC1378" s="547"/>
      <c r="GD1378" s="545"/>
      <c r="GE1378" s="546"/>
      <c r="GF1378" s="546"/>
      <c r="GG1378" s="546"/>
      <c r="GH1378" s="547"/>
      <c r="GI1378" s="545"/>
      <c r="GJ1378" s="546"/>
      <c r="GK1378" s="546"/>
      <c r="GL1378" s="546"/>
      <c r="GM1378" s="547"/>
      <c r="GN1378" s="545"/>
      <c r="GO1378" s="546"/>
      <c r="GP1378" s="546"/>
      <c r="GQ1378" s="546"/>
      <c r="GR1378" s="547"/>
      <c r="GS1378" s="545"/>
      <c r="GT1378" s="546"/>
      <c r="GU1378" s="546"/>
      <c r="GV1378" s="546"/>
      <c r="GW1378" s="547"/>
      <c r="GX1378" s="545"/>
      <c r="GY1378" s="546"/>
      <c r="GZ1378" s="546"/>
      <c r="HA1378" s="546"/>
      <c r="HB1378" s="547"/>
      <c r="HC1378" s="545"/>
      <c r="HD1378" s="546"/>
      <c r="HE1378" s="546"/>
      <c r="HF1378" s="546"/>
      <c r="HG1378" s="547"/>
      <c r="HH1378" s="545"/>
      <c r="HI1378" s="546"/>
      <c r="HJ1378" s="546"/>
      <c r="HK1378" s="546"/>
      <c r="HL1378" s="547"/>
      <c r="HM1378" s="545"/>
      <c r="HN1378" s="546"/>
      <c r="HO1378" s="546"/>
      <c r="HP1378" s="546"/>
      <c r="HQ1378" s="547"/>
      <c r="HR1378" s="545"/>
      <c r="HS1378" s="546"/>
      <c r="HT1378" s="546"/>
      <c r="HU1378" s="546"/>
      <c r="HV1378" s="547"/>
      <c r="HW1378" s="545"/>
      <c r="HX1378" s="546"/>
      <c r="HY1378" s="546"/>
      <c r="HZ1378" s="546"/>
      <c r="IA1378" s="547"/>
      <c r="IB1378" s="545"/>
      <c r="IC1378" s="546"/>
      <c r="ID1378" s="546"/>
      <c r="IE1378" s="546"/>
      <c r="IF1378" s="547"/>
      <c r="IG1378" s="545"/>
      <c r="IH1378" s="546"/>
      <c r="II1378" s="546"/>
      <c r="IJ1378" s="546"/>
      <c r="IK1378" s="547"/>
      <c r="IL1378" s="545"/>
      <c r="IM1378" s="546"/>
      <c r="IN1378" s="546"/>
      <c r="IO1378" s="546"/>
      <c r="IP1378" s="547"/>
      <c r="IQ1378" s="545"/>
      <c r="IR1378" s="546"/>
      <c r="IS1378" s="546"/>
      <c r="IT1378" s="546"/>
      <c r="IU1378" s="547"/>
      <c r="IV1378" s="189"/>
    </row>
    <row r="1379" spans="1:256" s="41" customFormat="1" ht="40.5" customHeight="1" thickBot="1" x14ac:dyDescent="0.25">
      <c r="A1379" s="566" t="s">
        <v>276</v>
      </c>
      <c r="B1379" s="567"/>
      <c r="C1379" s="567"/>
      <c r="D1379" s="567"/>
      <c r="E1379" s="568"/>
      <c r="F1379" s="124"/>
      <c r="G1379" s="124"/>
      <c r="H1379" s="124"/>
      <c r="I1379" s="124"/>
      <c r="J1379" s="142"/>
      <c r="K1379" s="99"/>
      <c r="L1379" s="99"/>
      <c r="M1379" s="99"/>
      <c r="N1379" s="99"/>
      <c r="O1379" s="99"/>
      <c r="P1379" s="99"/>
      <c r="Q1379" s="99"/>
      <c r="R1379" s="99"/>
      <c r="S1379" s="99"/>
      <c r="T1379" s="99"/>
    </row>
    <row r="1380" spans="1:256" s="41" customFormat="1" ht="26.25" customHeight="1" thickBot="1" x14ac:dyDescent="0.25">
      <c r="A1380" s="255" t="s">
        <v>283</v>
      </c>
      <c r="B1380" s="101"/>
      <c r="C1380" s="102"/>
      <c r="D1380" s="100"/>
      <c r="E1380" s="131"/>
      <c r="F1380" s="121"/>
      <c r="G1380" s="122"/>
      <c r="H1380" s="118"/>
      <c r="I1380" s="123"/>
      <c r="J1380" s="115"/>
      <c r="K1380" s="99"/>
      <c r="L1380" s="99"/>
      <c r="M1380" s="99"/>
      <c r="N1380" s="99"/>
      <c r="O1380" s="99"/>
      <c r="P1380" s="99"/>
      <c r="Q1380" s="99"/>
      <c r="R1380" s="99"/>
      <c r="S1380" s="99"/>
      <c r="T1380" s="99"/>
    </row>
    <row r="1381" spans="1:256" s="41" customFormat="1" ht="15.75" customHeight="1" thickBot="1" x14ac:dyDescent="0.25">
      <c r="A1381" s="557" t="s">
        <v>85</v>
      </c>
      <c r="B1381" s="558"/>
      <c r="C1381" s="558"/>
      <c r="D1381" s="558"/>
      <c r="E1381" s="559"/>
      <c r="F1381" s="87"/>
      <c r="G1381" s="87"/>
      <c r="H1381" s="87"/>
      <c r="I1381" s="87"/>
      <c r="J1381" s="88"/>
      <c r="K1381" s="99"/>
      <c r="L1381" s="99"/>
      <c r="M1381" s="99"/>
      <c r="N1381" s="99"/>
      <c r="O1381" s="99"/>
      <c r="P1381" s="99"/>
      <c r="Q1381" s="99"/>
      <c r="R1381" s="99"/>
      <c r="S1381" s="99"/>
      <c r="T1381" s="99"/>
    </row>
    <row r="1382" spans="1:256" x14ac:dyDescent="0.25">
      <c r="A1382" s="14"/>
      <c r="B1382" s="14"/>
      <c r="C1382" s="14"/>
      <c r="D1382" s="14"/>
      <c r="E1382" s="14"/>
      <c r="F1382" s="2"/>
      <c r="G1382" s="2"/>
      <c r="H1382" s="2"/>
      <c r="I1382" s="2"/>
      <c r="J1382" s="2"/>
    </row>
    <row r="1383" spans="1:256" ht="39" customHeight="1" x14ac:dyDescent="0.25">
      <c r="A1383" s="15" t="s">
        <v>285</v>
      </c>
      <c r="B1383" s="15" t="s">
        <v>286</v>
      </c>
      <c r="C1383" s="15" t="s">
        <v>287</v>
      </c>
      <c r="D1383" s="15" t="s">
        <v>288</v>
      </c>
      <c r="E1383" s="15" t="s">
        <v>289</v>
      </c>
      <c r="F1383" s="2">
        <v>2.134921413274772</v>
      </c>
      <c r="G1383" s="2">
        <v>0.76850337314141803</v>
      </c>
      <c r="H1383" s="2">
        <v>0.22680156619230618</v>
      </c>
      <c r="I1383" s="2">
        <v>8.0258520866453464E-2</v>
      </c>
      <c r="J1383" s="2">
        <v>0.2297987388542157</v>
      </c>
      <c r="K1383">
        <v>3.9803001284339209E-2</v>
      </c>
    </row>
    <row r="1384" spans="1:256" ht="15.75" customHeight="1" x14ac:dyDescent="0.25">
      <c r="A1384" s="16"/>
      <c r="B1384" s="16"/>
      <c r="C1384" s="16" t="s">
        <v>290</v>
      </c>
      <c r="D1384" s="16" t="s">
        <v>291</v>
      </c>
      <c r="E1384" s="16" t="s">
        <v>292</v>
      </c>
      <c r="F1384" s="2"/>
      <c r="G1384" s="2"/>
      <c r="H1384" s="2"/>
      <c r="I1384" s="2"/>
      <c r="J1384" s="2"/>
    </row>
    <row r="1385" spans="1:256" ht="24" customHeight="1" x14ac:dyDescent="0.25">
      <c r="A1385" s="38" t="str">
        <f>+'[1]CM.05-SERV.TER.'!$A$9</f>
        <v>Servicio por mantenimiento de  Equipos de computo.</v>
      </c>
      <c r="B1385" s="33" t="str">
        <f>+'[1]CM.05-SERV.TER.'!$C$9</f>
        <v>servicio</v>
      </c>
      <c r="C1385" s="34">
        <f t="shared" ref="C1385:C1390" si="55">E1385/D1385</f>
        <v>2.0034923172623613E-3</v>
      </c>
      <c r="D1385" s="35">
        <f>+'[1]CM.05-SERV.TER.'!$D$9</f>
        <v>1065.5999999999999</v>
      </c>
      <c r="E1385" s="36">
        <f>F1383</f>
        <v>2.134921413274772</v>
      </c>
      <c r="F1385" s="2"/>
      <c r="G1385" s="2"/>
      <c r="H1385" s="2"/>
      <c r="I1385" s="2"/>
      <c r="J1385" s="2"/>
    </row>
    <row r="1386" spans="1:256" x14ac:dyDescent="0.25">
      <c r="A1386" s="39" t="str">
        <f>+'[1]CM.05-SERV.TER.'!$A$10</f>
        <v>Servicio por  mantenimiento de Impresoras.</v>
      </c>
      <c r="B1386" s="17" t="str">
        <f>+'[1]CM.05-SERV.TER.'!$C$10</f>
        <v>servicio</v>
      </c>
      <c r="C1386" s="18">
        <f t="shared" si="55"/>
        <v>7.2768049724592193E-4</v>
      </c>
      <c r="D1386" s="19">
        <f>+'[1]CM.05-SERV.TER.'!$D$10</f>
        <v>1056.0999999999999</v>
      </c>
      <c r="E1386" s="20">
        <f>G1383</f>
        <v>0.76850337314141803</v>
      </c>
      <c r="F1386" s="2"/>
      <c r="G1386" s="2"/>
      <c r="H1386" s="2"/>
      <c r="I1386" s="2"/>
      <c r="J1386" s="2"/>
    </row>
    <row r="1387" spans="1:256" ht="25.5" x14ac:dyDescent="0.25">
      <c r="A1387" s="39" t="str">
        <f>+'[1]CM.05-SERV.TER.'!$A$11</f>
        <v>Servicio por mantenimiento de Modulos  de trabajo</v>
      </c>
      <c r="B1387" s="17" t="str">
        <f>+'[1]CM.05-SERV.TER.'!$C$11</f>
        <v>servicio</v>
      </c>
      <c r="C1387" s="18">
        <f t="shared" si="55"/>
        <v>1.2028368271837099E-3</v>
      </c>
      <c r="D1387" s="19">
        <f>+'[1]CM.05-SERV.TER.'!$D$11</f>
        <v>188.55555555555554</v>
      </c>
      <c r="E1387" s="20">
        <f>H1383</f>
        <v>0.22680156619230618</v>
      </c>
      <c r="F1387" s="2"/>
      <c r="G1387" s="2"/>
      <c r="H1387" s="2"/>
      <c r="I1387" s="2"/>
      <c r="J1387" s="2"/>
    </row>
    <row r="1388" spans="1:256" x14ac:dyDescent="0.25">
      <c r="A1388" s="39" t="str">
        <f>+'[1]CM.05-SERV.TER.'!$A$12</f>
        <v xml:space="preserve">Servicio por mantenimiento de escritorio </v>
      </c>
      <c r="B1388" s="17" t="str">
        <f>+'[1]CM.05-SERV.TER.'!$C$12</f>
        <v>servicio</v>
      </c>
      <c r="C1388" s="18">
        <f t="shared" si="55"/>
        <v>2.7430726047461996E-4</v>
      </c>
      <c r="D1388" s="19">
        <f>+'[1]CM.05-SERV.TER.'!$D$12</f>
        <v>292.58620689655174</v>
      </c>
      <c r="E1388" s="20">
        <f>I1383</f>
        <v>8.0258520866453464E-2</v>
      </c>
      <c r="F1388" s="2"/>
      <c r="G1388" s="2"/>
      <c r="H1388" s="2"/>
      <c r="I1388" s="2"/>
      <c r="J1388" s="2"/>
    </row>
    <row r="1389" spans="1:256" x14ac:dyDescent="0.25">
      <c r="A1389" s="39" t="str">
        <f>+'[1]CM.05-SERV.TER.'!$A$13</f>
        <v xml:space="preserve">Servicio por mantenimiento de sillon </v>
      </c>
      <c r="B1389" s="17" t="str">
        <f>+'[1]CM.05-SERV.TER.'!$C$13</f>
        <v>servicio</v>
      </c>
      <c r="C1389" s="18">
        <f t="shared" si="55"/>
        <v>3.7916114837466351E-4</v>
      </c>
      <c r="D1389" s="19">
        <f>+'[1]CM.05-SERV.TER.'!$D$13</f>
        <v>606.07142857142856</v>
      </c>
      <c r="E1389" s="20">
        <f>J1383</f>
        <v>0.2297987388542157</v>
      </c>
      <c r="F1389" s="2"/>
      <c r="G1389" s="2"/>
      <c r="H1389" s="2"/>
      <c r="I1389" s="2"/>
      <c r="J1389" s="2"/>
    </row>
    <row r="1390" spans="1:256" ht="33" customHeight="1" x14ac:dyDescent="0.25">
      <c r="A1390" s="40" t="str">
        <f>+'[1]CM.05-SERV.TER.'!$A$14</f>
        <v>Servicio por mantenimiento de armario</v>
      </c>
      <c r="B1390" s="21" t="str">
        <f>+'[1]CM.05-SERV.TER.'!$C$14</f>
        <v>servicio</v>
      </c>
      <c r="C1390" s="22">
        <f t="shared" si="55"/>
        <v>5.5822712467134541E-4</v>
      </c>
      <c r="D1390" s="23">
        <f>+'[1]CM.05-SERV.TER.'!$D$14</f>
        <v>71.30252100840336</v>
      </c>
      <c r="E1390" s="37">
        <f>K1383</f>
        <v>3.9803001284339209E-2</v>
      </c>
      <c r="F1390" s="2"/>
      <c r="G1390" s="2"/>
      <c r="H1390" s="2"/>
      <c r="I1390" s="2"/>
      <c r="J1390" s="2"/>
    </row>
    <row r="1391" spans="1:256" x14ac:dyDescent="0.25">
      <c r="A1391" s="5"/>
      <c r="B1391" s="6"/>
      <c r="C1391" s="31" t="s">
        <v>293</v>
      </c>
      <c r="D1391" s="32"/>
      <c r="E1391" s="29">
        <f>+SUM(E1385:E1390)</f>
        <v>3.4800866136135054</v>
      </c>
      <c r="F1391" s="2"/>
      <c r="G1391" s="2"/>
      <c r="H1391" s="2"/>
      <c r="I1391" s="2"/>
      <c r="J1391" s="2"/>
    </row>
    <row r="1392" spans="1:256" x14ac:dyDescent="0.25">
      <c r="A1392" s="5"/>
      <c r="B1392" s="6"/>
      <c r="C1392" s="24" t="s">
        <v>294</v>
      </c>
      <c r="D1392" s="25"/>
      <c r="E1392" s="26">
        <v>18</v>
      </c>
      <c r="F1392" s="2"/>
      <c r="G1392" s="2"/>
      <c r="H1392" s="2"/>
      <c r="I1392" s="2"/>
      <c r="J1392" s="2"/>
    </row>
    <row r="1393" spans="1:256" x14ac:dyDescent="0.25">
      <c r="A1393" s="5"/>
      <c r="B1393" s="6"/>
      <c r="C1393" s="27" t="s">
        <v>295</v>
      </c>
      <c r="D1393" s="28"/>
      <c r="E1393" s="29">
        <f>+E1391/E1392</f>
        <v>0.19333814520075029</v>
      </c>
      <c r="F1393" s="2"/>
      <c r="G1393" s="2"/>
      <c r="H1393" s="2"/>
      <c r="I1393" s="2"/>
      <c r="J1393" s="2"/>
    </row>
    <row r="1396" spans="1:256" ht="20.25" x14ac:dyDescent="0.25">
      <c r="A1396" s="391" t="s">
        <v>279</v>
      </c>
      <c r="B1396" s="391"/>
      <c r="C1396" s="391"/>
      <c r="D1396" s="391"/>
      <c r="E1396" s="391"/>
    </row>
    <row r="1397" spans="1:256" x14ac:dyDescent="0.25">
      <c r="A1397" s="3"/>
      <c r="B1397" s="3"/>
      <c r="C1397" s="3"/>
      <c r="D1397" s="3"/>
      <c r="E1397" s="3"/>
    </row>
    <row r="1398" spans="1:256" x14ac:dyDescent="0.25">
      <c r="A1398" s="4"/>
      <c r="B1398" s="4"/>
      <c r="C1398" s="5"/>
      <c r="D1398" s="6"/>
      <c r="E1398" s="7"/>
    </row>
    <row r="1399" spans="1:256" ht="15.75" x14ac:dyDescent="0.25">
      <c r="A1399" s="392" t="s">
        <v>280</v>
      </c>
      <c r="B1399" s="392"/>
      <c r="C1399" s="392"/>
      <c r="D1399" s="392"/>
      <c r="E1399" s="392"/>
    </row>
    <row r="1400" spans="1:256" ht="15.75" x14ac:dyDescent="0.25">
      <c r="A1400" s="393" t="s">
        <v>281</v>
      </c>
      <c r="B1400" s="393"/>
      <c r="C1400" s="393"/>
      <c r="D1400" s="393"/>
      <c r="E1400" s="393"/>
    </row>
    <row r="1401" spans="1:256" x14ac:dyDescent="0.25">
      <c r="A1401" s="2"/>
      <c r="B1401" s="8"/>
      <c r="C1401" s="8"/>
      <c r="D1401" s="2"/>
      <c r="E1401" s="2"/>
    </row>
    <row r="1402" spans="1:256" s="41" customFormat="1" ht="13.5" thickBot="1" x14ac:dyDescent="0.25">
      <c r="A1402" s="110" t="s">
        <v>282</v>
      </c>
      <c r="B1402" s="111"/>
      <c r="C1402" s="112"/>
      <c r="D1402" s="110"/>
      <c r="E1402" s="110"/>
      <c r="F1402" s="113"/>
      <c r="G1402" s="113"/>
      <c r="H1402" s="113"/>
      <c r="I1402" s="114"/>
      <c r="J1402" s="115"/>
      <c r="K1402" s="99"/>
      <c r="L1402" s="99"/>
      <c r="M1402" s="99"/>
      <c r="N1402" s="99"/>
      <c r="O1402" s="99"/>
      <c r="P1402" s="99"/>
      <c r="Q1402" s="99"/>
      <c r="R1402" s="99"/>
      <c r="S1402" s="99"/>
      <c r="T1402" s="99"/>
    </row>
    <row r="1403" spans="1:256" s="41" customFormat="1" ht="49.5" customHeight="1" thickBot="1" x14ac:dyDescent="0.25">
      <c r="A1403" s="545" t="s">
        <v>232</v>
      </c>
      <c r="B1403" s="546"/>
      <c r="C1403" s="546"/>
      <c r="D1403" s="546"/>
      <c r="E1403" s="547"/>
      <c r="F1403" s="546"/>
      <c r="G1403" s="546"/>
      <c r="H1403" s="546"/>
      <c r="I1403" s="546"/>
      <c r="J1403" s="547"/>
      <c r="K1403" s="545"/>
      <c r="L1403" s="546"/>
      <c r="M1403" s="546"/>
      <c r="N1403" s="546"/>
      <c r="O1403" s="547"/>
      <c r="P1403" s="545"/>
      <c r="Q1403" s="546"/>
      <c r="R1403" s="546"/>
      <c r="S1403" s="546"/>
      <c r="T1403" s="547"/>
      <c r="U1403" s="545"/>
      <c r="V1403" s="546"/>
      <c r="W1403" s="546"/>
      <c r="X1403" s="546"/>
      <c r="Y1403" s="547"/>
      <c r="Z1403" s="545"/>
      <c r="AA1403" s="546"/>
      <c r="AB1403" s="546"/>
      <c r="AC1403" s="546"/>
      <c r="AD1403" s="547"/>
      <c r="AE1403" s="545"/>
      <c r="AF1403" s="546"/>
      <c r="AG1403" s="546"/>
      <c r="AH1403" s="546"/>
      <c r="AI1403" s="547"/>
      <c r="AJ1403" s="545"/>
      <c r="AK1403" s="546"/>
      <c r="AL1403" s="546"/>
      <c r="AM1403" s="546"/>
      <c r="AN1403" s="547"/>
      <c r="AO1403" s="545"/>
      <c r="AP1403" s="546"/>
      <c r="AQ1403" s="546"/>
      <c r="AR1403" s="546"/>
      <c r="AS1403" s="547"/>
      <c r="AT1403" s="545"/>
      <c r="AU1403" s="546"/>
      <c r="AV1403" s="546"/>
      <c r="AW1403" s="546"/>
      <c r="AX1403" s="547"/>
      <c r="AY1403" s="545"/>
      <c r="AZ1403" s="546"/>
      <c r="BA1403" s="546"/>
      <c r="BB1403" s="546"/>
      <c r="BC1403" s="547"/>
      <c r="BD1403" s="545"/>
      <c r="BE1403" s="546"/>
      <c r="BF1403" s="546"/>
      <c r="BG1403" s="546"/>
      <c r="BH1403" s="547"/>
      <c r="BI1403" s="545"/>
      <c r="BJ1403" s="546"/>
      <c r="BK1403" s="546"/>
      <c r="BL1403" s="546"/>
      <c r="BM1403" s="547"/>
      <c r="BN1403" s="545"/>
      <c r="BO1403" s="546"/>
      <c r="BP1403" s="546"/>
      <c r="BQ1403" s="546"/>
      <c r="BR1403" s="547"/>
      <c r="BS1403" s="545"/>
      <c r="BT1403" s="546"/>
      <c r="BU1403" s="546"/>
      <c r="BV1403" s="546"/>
      <c r="BW1403" s="547"/>
      <c r="BX1403" s="545"/>
      <c r="BY1403" s="546"/>
      <c r="BZ1403" s="546"/>
      <c r="CA1403" s="546"/>
      <c r="CB1403" s="547"/>
      <c r="CC1403" s="545"/>
      <c r="CD1403" s="546"/>
      <c r="CE1403" s="546"/>
      <c r="CF1403" s="546"/>
      <c r="CG1403" s="547"/>
      <c r="CH1403" s="545"/>
      <c r="CI1403" s="546"/>
      <c r="CJ1403" s="546"/>
      <c r="CK1403" s="546"/>
      <c r="CL1403" s="547"/>
      <c r="CM1403" s="545"/>
      <c r="CN1403" s="546"/>
      <c r="CO1403" s="546"/>
      <c r="CP1403" s="546"/>
      <c r="CQ1403" s="547"/>
      <c r="CR1403" s="545"/>
      <c r="CS1403" s="546"/>
      <c r="CT1403" s="546"/>
      <c r="CU1403" s="546"/>
      <c r="CV1403" s="547"/>
      <c r="CW1403" s="545"/>
      <c r="CX1403" s="546"/>
      <c r="CY1403" s="546"/>
      <c r="CZ1403" s="546"/>
      <c r="DA1403" s="547"/>
      <c r="DB1403" s="545"/>
      <c r="DC1403" s="546"/>
      <c r="DD1403" s="546"/>
      <c r="DE1403" s="546"/>
      <c r="DF1403" s="547"/>
      <c r="DG1403" s="545"/>
      <c r="DH1403" s="546"/>
      <c r="DI1403" s="546"/>
      <c r="DJ1403" s="546"/>
      <c r="DK1403" s="547"/>
      <c r="DL1403" s="545"/>
      <c r="DM1403" s="546"/>
      <c r="DN1403" s="546"/>
      <c r="DO1403" s="546"/>
      <c r="DP1403" s="547"/>
      <c r="DQ1403" s="545"/>
      <c r="DR1403" s="546"/>
      <c r="DS1403" s="546"/>
      <c r="DT1403" s="546"/>
      <c r="DU1403" s="547"/>
      <c r="DV1403" s="545"/>
      <c r="DW1403" s="546"/>
      <c r="DX1403" s="546"/>
      <c r="DY1403" s="546"/>
      <c r="DZ1403" s="547"/>
      <c r="EA1403" s="545"/>
      <c r="EB1403" s="546"/>
      <c r="EC1403" s="546"/>
      <c r="ED1403" s="546"/>
      <c r="EE1403" s="547"/>
      <c r="EF1403" s="545"/>
      <c r="EG1403" s="546"/>
      <c r="EH1403" s="546"/>
      <c r="EI1403" s="546"/>
      <c r="EJ1403" s="547"/>
      <c r="EK1403" s="545"/>
      <c r="EL1403" s="546"/>
      <c r="EM1403" s="546"/>
      <c r="EN1403" s="546"/>
      <c r="EO1403" s="547"/>
      <c r="EP1403" s="545"/>
      <c r="EQ1403" s="546"/>
      <c r="ER1403" s="546"/>
      <c r="ES1403" s="546"/>
      <c r="ET1403" s="547"/>
      <c r="EU1403" s="545"/>
      <c r="EV1403" s="546"/>
      <c r="EW1403" s="546"/>
      <c r="EX1403" s="546"/>
      <c r="EY1403" s="547"/>
      <c r="EZ1403" s="545"/>
      <c r="FA1403" s="546"/>
      <c r="FB1403" s="546"/>
      <c r="FC1403" s="546"/>
      <c r="FD1403" s="547"/>
      <c r="FE1403" s="545"/>
      <c r="FF1403" s="546"/>
      <c r="FG1403" s="546"/>
      <c r="FH1403" s="546"/>
      <c r="FI1403" s="547"/>
      <c r="FJ1403" s="545"/>
      <c r="FK1403" s="546"/>
      <c r="FL1403" s="546"/>
      <c r="FM1403" s="546"/>
      <c r="FN1403" s="547"/>
      <c r="FO1403" s="545"/>
      <c r="FP1403" s="546"/>
      <c r="FQ1403" s="546"/>
      <c r="FR1403" s="546"/>
      <c r="FS1403" s="547"/>
      <c r="FT1403" s="545"/>
      <c r="FU1403" s="546"/>
      <c r="FV1403" s="546"/>
      <c r="FW1403" s="546"/>
      <c r="FX1403" s="547"/>
      <c r="FY1403" s="545"/>
      <c r="FZ1403" s="546"/>
      <c r="GA1403" s="546"/>
      <c r="GB1403" s="546"/>
      <c r="GC1403" s="547"/>
      <c r="GD1403" s="545"/>
      <c r="GE1403" s="546"/>
      <c r="GF1403" s="546"/>
      <c r="GG1403" s="546"/>
      <c r="GH1403" s="547"/>
      <c r="GI1403" s="545"/>
      <c r="GJ1403" s="546"/>
      <c r="GK1403" s="546"/>
      <c r="GL1403" s="546"/>
      <c r="GM1403" s="547"/>
      <c r="GN1403" s="545"/>
      <c r="GO1403" s="546"/>
      <c r="GP1403" s="546"/>
      <c r="GQ1403" s="546"/>
      <c r="GR1403" s="547"/>
      <c r="GS1403" s="545"/>
      <c r="GT1403" s="546"/>
      <c r="GU1403" s="546"/>
      <c r="GV1403" s="546"/>
      <c r="GW1403" s="547"/>
      <c r="GX1403" s="545"/>
      <c r="GY1403" s="546"/>
      <c r="GZ1403" s="546"/>
      <c r="HA1403" s="546"/>
      <c r="HB1403" s="547"/>
      <c r="HC1403" s="545"/>
      <c r="HD1403" s="546"/>
      <c r="HE1403" s="546"/>
      <c r="HF1403" s="546"/>
      <c r="HG1403" s="547"/>
      <c r="HH1403" s="545"/>
      <c r="HI1403" s="546"/>
      <c r="HJ1403" s="546"/>
      <c r="HK1403" s="546"/>
      <c r="HL1403" s="547"/>
      <c r="HM1403" s="545"/>
      <c r="HN1403" s="546"/>
      <c r="HO1403" s="546"/>
      <c r="HP1403" s="546"/>
      <c r="HQ1403" s="547"/>
      <c r="HR1403" s="545"/>
      <c r="HS1403" s="546"/>
      <c r="HT1403" s="546"/>
      <c r="HU1403" s="546"/>
      <c r="HV1403" s="547"/>
      <c r="HW1403" s="545"/>
      <c r="HX1403" s="546"/>
      <c r="HY1403" s="546"/>
      <c r="HZ1403" s="546"/>
      <c r="IA1403" s="547"/>
      <c r="IB1403" s="545"/>
      <c r="IC1403" s="546"/>
      <c r="ID1403" s="546"/>
      <c r="IE1403" s="546"/>
      <c r="IF1403" s="547"/>
      <c r="IG1403" s="545"/>
      <c r="IH1403" s="546"/>
      <c r="II1403" s="546"/>
      <c r="IJ1403" s="546"/>
      <c r="IK1403" s="547"/>
      <c r="IL1403" s="545"/>
      <c r="IM1403" s="546"/>
      <c r="IN1403" s="546"/>
      <c r="IO1403" s="546"/>
      <c r="IP1403" s="547"/>
      <c r="IQ1403" s="545"/>
      <c r="IR1403" s="546"/>
      <c r="IS1403" s="546"/>
      <c r="IT1403" s="546"/>
      <c r="IU1403" s="547"/>
      <c r="IV1403" s="189"/>
    </row>
    <row r="1404" spans="1:256" s="41" customFormat="1" ht="44.25" customHeight="1" thickBot="1" x14ac:dyDescent="0.25">
      <c r="A1404" s="566" t="s">
        <v>277</v>
      </c>
      <c r="B1404" s="567"/>
      <c r="C1404" s="567"/>
      <c r="D1404" s="567"/>
      <c r="E1404" s="568"/>
      <c r="F1404" s="124"/>
      <c r="G1404" s="124"/>
      <c r="H1404" s="124"/>
      <c r="I1404" s="124"/>
      <c r="J1404" s="142"/>
      <c r="K1404" s="99"/>
      <c r="L1404" s="99"/>
      <c r="M1404" s="99"/>
      <c r="N1404" s="99"/>
      <c r="O1404" s="99"/>
      <c r="P1404" s="99"/>
      <c r="Q1404" s="99"/>
      <c r="R1404" s="99"/>
      <c r="S1404" s="99"/>
      <c r="T1404" s="99"/>
    </row>
    <row r="1405" spans="1:256" s="41" customFormat="1" ht="13.5" thickBot="1" x14ac:dyDescent="0.25">
      <c r="A1405" s="255" t="s">
        <v>283</v>
      </c>
      <c r="B1405" s="101"/>
      <c r="C1405" s="102"/>
      <c r="D1405" s="100"/>
      <c r="E1405" s="131"/>
      <c r="F1405" s="121"/>
      <c r="G1405" s="122"/>
      <c r="H1405" s="118"/>
      <c r="I1405" s="123"/>
      <c r="J1405" s="115"/>
      <c r="K1405" s="99"/>
      <c r="L1405" s="99"/>
      <c r="M1405" s="99"/>
      <c r="N1405" s="99"/>
      <c r="O1405" s="99"/>
      <c r="P1405" s="99"/>
      <c r="Q1405" s="99"/>
      <c r="R1405" s="99"/>
      <c r="S1405" s="99"/>
      <c r="T1405" s="99"/>
    </row>
    <row r="1406" spans="1:256" s="41" customFormat="1" ht="15.75" customHeight="1" thickBot="1" x14ac:dyDescent="0.25">
      <c r="A1406" s="557" t="s">
        <v>85</v>
      </c>
      <c r="B1406" s="558"/>
      <c r="C1406" s="558"/>
      <c r="D1406" s="558"/>
      <c r="E1406" s="559"/>
      <c r="F1406" s="87"/>
      <c r="G1406" s="87"/>
      <c r="H1406" s="87"/>
      <c r="I1406" s="87"/>
      <c r="J1406" s="88"/>
      <c r="K1406" s="99"/>
      <c r="L1406" s="99"/>
      <c r="M1406" s="99"/>
      <c r="N1406" s="99"/>
      <c r="O1406" s="99"/>
      <c r="P1406" s="99"/>
      <c r="Q1406" s="99"/>
      <c r="R1406" s="99"/>
      <c r="S1406" s="99"/>
      <c r="T1406" s="99"/>
    </row>
    <row r="1407" spans="1:256" x14ac:dyDescent="0.25">
      <c r="A1407" s="14"/>
      <c r="B1407" s="14"/>
      <c r="C1407" s="14"/>
      <c r="D1407" s="14"/>
      <c r="E1407" s="14"/>
    </row>
    <row r="1408" spans="1:256" ht="36" x14ac:dyDescent="0.25">
      <c r="A1408" s="15" t="s">
        <v>285</v>
      </c>
      <c r="B1408" s="15" t="s">
        <v>286</v>
      </c>
      <c r="C1408" s="15" t="s">
        <v>287</v>
      </c>
      <c r="D1408" s="15" t="s">
        <v>288</v>
      </c>
      <c r="E1408" s="15" t="s">
        <v>289</v>
      </c>
      <c r="F1408">
        <v>5.554942355423047</v>
      </c>
      <c r="G1408">
        <v>1.4632645374833928</v>
      </c>
      <c r="H1408">
        <v>0.4734174057733378</v>
      </c>
      <c r="I1408">
        <v>0.17763720116186121</v>
      </c>
      <c r="J1408">
        <v>0.29703639905818763</v>
      </c>
      <c r="K1408">
        <v>4.7158190095739128E-2</v>
      </c>
    </row>
    <row r="1409" spans="1:5" x14ac:dyDescent="0.25">
      <c r="A1409" s="16"/>
      <c r="B1409" s="16"/>
      <c r="C1409" s="16" t="s">
        <v>290</v>
      </c>
      <c r="D1409" s="16" t="s">
        <v>291</v>
      </c>
      <c r="E1409" s="16" t="s">
        <v>292</v>
      </c>
    </row>
    <row r="1410" spans="1:5" ht="25.5" x14ac:dyDescent="0.25">
      <c r="A1410" s="38" t="str">
        <f>+'[1]CM.05-SERV.TER.'!$A$9</f>
        <v>Servicio por mantenimiento de  Equipos de computo.</v>
      </c>
      <c r="B1410" s="33" t="str">
        <f>+'[1]CM.05-SERV.TER.'!$C$9</f>
        <v>servicio</v>
      </c>
      <c r="C1410" s="34">
        <f t="shared" ref="C1410:C1415" si="56">E1410/D1410</f>
        <v>5.2129714296387459E-3</v>
      </c>
      <c r="D1410" s="35">
        <f>+'[1]CM.05-SERV.TER.'!$D$9</f>
        <v>1065.5999999999999</v>
      </c>
      <c r="E1410" s="36">
        <f>F1408</f>
        <v>5.554942355423047</v>
      </c>
    </row>
    <row r="1411" spans="1:5" x14ac:dyDescent="0.25">
      <c r="A1411" s="39" t="str">
        <f>+'[1]CM.05-SERV.TER.'!$A$10</f>
        <v>Servicio por  mantenimiento de Impresoras.</v>
      </c>
      <c r="B1411" s="17" t="str">
        <f>+'[1]CM.05-SERV.TER.'!$C$10</f>
        <v>servicio</v>
      </c>
      <c r="C1411" s="18">
        <f t="shared" si="56"/>
        <v>1.3855359695894261E-3</v>
      </c>
      <c r="D1411" s="19">
        <f>+'[1]CM.05-SERV.TER.'!$D$10</f>
        <v>1056.0999999999999</v>
      </c>
      <c r="E1411" s="20">
        <f>G1408</f>
        <v>1.4632645374833928</v>
      </c>
    </row>
    <row r="1412" spans="1:5" ht="25.5" x14ac:dyDescent="0.25">
      <c r="A1412" s="39" t="str">
        <f>+'[1]CM.05-SERV.TER.'!$A$11</f>
        <v>Servicio por mantenimiento de Modulos  de trabajo</v>
      </c>
      <c r="B1412" s="17" t="str">
        <f>+'[1]CM.05-SERV.TER.'!$C$11</f>
        <v>servicio</v>
      </c>
      <c r="C1412" s="18">
        <f t="shared" si="56"/>
        <v>2.5107581920801652E-3</v>
      </c>
      <c r="D1412" s="19">
        <f>+'[1]CM.05-SERV.TER.'!$D$11</f>
        <v>188.55555555555554</v>
      </c>
      <c r="E1412" s="20">
        <f>H1408</f>
        <v>0.4734174057733378</v>
      </c>
    </row>
    <row r="1413" spans="1:5" x14ac:dyDescent="0.25">
      <c r="A1413" s="39" t="str">
        <f>+'[1]CM.05-SERV.TER.'!$A$12</f>
        <v xml:space="preserve">Servicio por mantenimiento de escritorio </v>
      </c>
      <c r="B1413" s="17" t="str">
        <f>+'[1]CM.05-SERV.TER.'!$C$12</f>
        <v>servicio</v>
      </c>
      <c r="C1413" s="18">
        <f t="shared" si="56"/>
        <v>6.0712773526151742E-4</v>
      </c>
      <c r="D1413" s="19">
        <f>+'[1]CM.05-SERV.TER.'!$D$12</f>
        <v>292.58620689655174</v>
      </c>
      <c r="E1413" s="20">
        <f>I1408</f>
        <v>0.17763720116186121</v>
      </c>
    </row>
    <row r="1414" spans="1:5" x14ac:dyDescent="0.25">
      <c r="A1414" s="39" t="str">
        <f>+'[1]CM.05-SERV.TER.'!$A$13</f>
        <v xml:space="preserve">Servicio por mantenimiento de sillon </v>
      </c>
      <c r="B1414" s="17" t="str">
        <f>+'[1]CM.05-SERV.TER.'!$C$13</f>
        <v>servicio</v>
      </c>
      <c r="C1414" s="18">
        <f t="shared" si="56"/>
        <v>4.9010130663696251E-4</v>
      </c>
      <c r="D1414" s="19">
        <f>+'[1]CM.05-SERV.TER.'!$D$13</f>
        <v>606.07142857142856</v>
      </c>
      <c r="E1414" s="20">
        <f>J1408</f>
        <v>0.29703639905818763</v>
      </c>
    </row>
    <row r="1415" spans="1:5" x14ac:dyDescent="0.25">
      <c r="A1415" s="40" t="str">
        <f>+'[1]CM.05-SERV.TER.'!$A$14</f>
        <v>Servicio por mantenimiento de armario</v>
      </c>
      <c r="B1415" s="21" t="str">
        <f>+'[1]CM.05-SERV.TER.'!$C$14</f>
        <v>servicio</v>
      </c>
      <c r="C1415" s="22">
        <f t="shared" si="56"/>
        <v>6.613818057033537E-4</v>
      </c>
      <c r="D1415" s="23">
        <f>+'[1]CM.05-SERV.TER.'!$D$14</f>
        <v>71.30252100840336</v>
      </c>
      <c r="E1415" s="37">
        <f>K1408</f>
        <v>4.7158190095739128E-2</v>
      </c>
    </row>
    <row r="1416" spans="1:5" x14ac:dyDescent="0.25">
      <c r="A1416" s="5"/>
      <c r="B1416" s="6"/>
      <c r="C1416" s="31" t="s">
        <v>293</v>
      </c>
      <c r="D1416" s="32"/>
      <c r="E1416" s="29">
        <f>+SUM(E1410:E1415)</f>
        <v>8.0134560889955662</v>
      </c>
    </row>
    <row r="1417" spans="1:5" x14ac:dyDescent="0.25">
      <c r="A1417" s="5"/>
      <c r="B1417" s="6"/>
      <c r="C1417" s="24" t="s">
        <v>294</v>
      </c>
      <c r="D1417" s="25"/>
      <c r="E1417" s="26">
        <v>18</v>
      </c>
    </row>
    <row r="1418" spans="1:5" x14ac:dyDescent="0.25">
      <c r="A1418" s="5"/>
      <c r="B1418" s="6"/>
      <c r="C1418" s="27" t="s">
        <v>295</v>
      </c>
      <c r="D1418" s="28"/>
      <c r="E1418" s="29">
        <f>+E1416/E1417</f>
        <v>0.44519200494419814</v>
      </c>
    </row>
    <row r="1421" spans="1:5" ht="20.25" x14ac:dyDescent="0.25">
      <c r="A1421" s="391" t="s">
        <v>279</v>
      </c>
      <c r="B1421" s="391"/>
      <c r="C1421" s="391"/>
      <c r="D1421" s="391"/>
      <c r="E1421" s="391"/>
    </row>
    <row r="1422" spans="1:5" x14ac:dyDescent="0.25">
      <c r="A1422" s="3"/>
      <c r="B1422" s="3"/>
      <c r="C1422" s="3"/>
      <c r="D1422" s="3"/>
      <c r="E1422" s="3"/>
    </row>
    <row r="1423" spans="1:5" x14ac:dyDescent="0.25">
      <c r="A1423" s="4"/>
      <c r="B1423" s="4"/>
      <c r="C1423" s="5"/>
      <c r="D1423" s="6"/>
      <c r="E1423" s="7"/>
    </row>
    <row r="1424" spans="1:5" ht="15.75" x14ac:dyDescent="0.25">
      <c r="A1424" s="392" t="s">
        <v>280</v>
      </c>
      <c r="B1424" s="392"/>
      <c r="C1424" s="392"/>
      <c r="D1424" s="392"/>
      <c r="E1424" s="392"/>
    </row>
    <row r="1425" spans="1:256" ht="15.75" x14ac:dyDescent="0.25">
      <c r="A1425" s="393" t="s">
        <v>281</v>
      </c>
      <c r="B1425" s="393"/>
      <c r="C1425" s="393"/>
      <c r="D1425" s="393"/>
      <c r="E1425" s="393"/>
    </row>
    <row r="1426" spans="1:256" x14ac:dyDescent="0.25">
      <c r="A1426" s="2"/>
      <c r="B1426" s="8"/>
      <c r="C1426" s="8"/>
      <c r="D1426" s="2"/>
      <c r="E1426" s="2"/>
    </row>
    <row r="1427" spans="1:256" s="41" customFormat="1" ht="13.5" thickBot="1" x14ac:dyDescent="0.25">
      <c r="A1427" s="110" t="s">
        <v>282</v>
      </c>
      <c r="B1427" s="111"/>
      <c r="C1427" s="112"/>
      <c r="D1427" s="110"/>
      <c r="E1427" s="110"/>
      <c r="F1427" s="113"/>
      <c r="G1427" s="113"/>
      <c r="H1427" s="113"/>
      <c r="I1427" s="114"/>
      <c r="J1427" s="115"/>
      <c r="K1427" s="99"/>
      <c r="L1427" s="99"/>
      <c r="M1427" s="99"/>
      <c r="N1427" s="99"/>
      <c r="O1427" s="99"/>
      <c r="P1427" s="99"/>
      <c r="Q1427" s="99"/>
      <c r="R1427" s="99"/>
      <c r="S1427" s="99"/>
      <c r="T1427" s="99"/>
    </row>
    <row r="1428" spans="1:256" s="41" customFormat="1" ht="51.75" customHeight="1" thickBot="1" x14ac:dyDescent="0.25">
      <c r="A1428" s="545" t="s">
        <v>232</v>
      </c>
      <c r="B1428" s="546"/>
      <c r="C1428" s="546"/>
      <c r="D1428" s="546"/>
      <c r="E1428" s="547"/>
      <c r="F1428" s="98"/>
      <c r="G1428" s="98"/>
      <c r="H1428" s="98"/>
      <c r="I1428" s="98"/>
      <c r="J1428" s="205"/>
      <c r="K1428" s="545"/>
      <c r="L1428" s="546"/>
      <c r="M1428" s="546"/>
      <c r="N1428" s="546"/>
      <c r="O1428" s="547"/>
      <c r="P1428" s="545"/>
      <c r="Q1428" s="546"/>
      <c r="R1428" s="546"/>
      <c r="S1428" s="546"/>
      <c r="T1428" s="547"/>
      <c r="U1428" s="545"/>
      <c r="V1428" s="546"/>
      <c r="W1428" s="546"/>
      <c r="X1428" s="546"/>
      <c r="Y1428" s="547"/>
      <c r="Z1428" s="545"/>
      <c r="AA1428" s="546"/>
      <c r="AB1428" s="546"/>
      <c r="AC1428" s="546"/>
      <c r="AD1428" s="547"/>
      <c r="AE1428" s="545"/>
      <c r="AF1428" s="546"/>
      <c r="AG1428" s="546"/>
      <c r="AH1428" s="546"/>
      <c r="AI1428" s="547"/>
      <c r="AJ1428" s="545"/>
      <c r="AK1428" s="546"/>
      <c r="AL1428" s="546"/>
      <c r="AM1428" s="546"/>
      <c r="AN1428" s="547"/>
      <c r="AO1428" s="545"/>
      <c r="AP1428" s="546"/>
      <c r="AQ1428" s="546"/>
      <c r="AR1428" s="546"/>
      <c r="AS1428" s="547"/>
      <c r="AT1428" s="545"/>
      <c r="AU1428" s="546"/>
      <c r="AV1428" s="546"/>
      <c r="AW1428" s="546"/>
      <c r="AX1428" s="547"/>
      <c r="AY1428" s="545"/>
      <c r="AZ1428" s="546"/>
      <c r="BA1428" s="546"/>
      <c r="BB1428" s="546"/>
      <c r="BC1428" s="547"/>
      <c r="BD1428" s="545"/>
      <c r="BE1428" s="546"/>
      <c r="BF1428" s="546"/>
      <c r="BG1428" s="546"/>
      <c r="BH1428" s="547"/>
      <c r="BI1428" s="545"/>
      <c r="BJ1428" s="546"/>
      <c r="BK1428" s="546"/>
      <c r="BL1428" s="546"/>
      <c r="BM1428" s="547"/>
      <c r="BN1428" s="545"/>
      <c r="BO1428" s="546"/>
      <c r="BP1428" s="546"/>
      <c r="BQ1428" s="546"/>
      <c r="BR1428" s="547"/>
      <c r="BS1428" s="545"/>
      <c r="BT1428" s="546"/>
      <c r="BU1428" s="546"/>
      <c r="BV1428" s="546"/>
      <c r="BW1428" s="547"/>
      <c r="BX1428" s="545"/>
      <c r="BY1428" s="546"/>
      <c r="BZ1428" s="546"/>
      <c r="CA1428" s="546"/>
      <c r="CB1428" s="547"/>
      <c r="CC1428" s="545"/>
      <c r="CD1428" s="546"/>
      <c r="CE1428" s="546"/>
      <c r="CF1428" s="546"/>
      <c r="CG1428" s="547"/>
      <c r="CH1428" s="545"/>
      <c r="CI1428" s="546"/>
      <c r="CJ1428" s="546"/>
      <c r="CK1428" s="546"/>
      <c r="CL1428" s="547"/>
      <c r="CM1428" s="545"/>
      <c r="CN1428" s="546"/>
      <c r="CO1428" s="546"/>
      <c r="CP1428" s="546"/>
      <c r="CQ1428" s="547"/>
      <c r="CR1428" s="545"/>
      <c r="CS1428" s="546"/>
      <c r="CT1428" s="546"/>
      <c r="CU1428" s="546"/>
      <c r="CV1428" s="547"/>
      <c r="CW1428" s="545"/>
      <c r="CX1428" s="546"/>
      <c r="CY1428" s="546"/>
      <c r="CZ1428" s="546"/>
      <c r="DA1428" s="547"/>
      <c r="DB1428" s="545"/>
      <c r="DC1428" s="546"/>
      <c r="DD1428" s="546"/>
      <c r="DE1428" s="546"/>
      <c r="DF1428" s="547"/>
      <c r="DG1428" s="545"/>
      <c r="DH1428" s="546"/>
      <c r="DI1428" s="546"/>
      <c r="DJ1428" s="546"/>
      <c r="DK1428" s="547"/>
      <c r="DL1428" s="545"/>
      <c r="DM1428" s="546"/>
      <c r="DN1428" s="546"/>
      <c r="DO1428" s="546"/>
      <c r="DP1428" s="547"/>
      <c r="DQ1428" s="545"/>
      <c r="DR1428" s="546"/>
      <c r="DS1428" s="546"/>
      <c r="DT1428" s="546"/>
      <c r="DU1428" s="547"/>
      <c r="DV1428" s="545"/>
      <c r="DW1428" s="546"/>
      <c r="DX1428" s="546"/>
      <c r="DY1428" s="546"/>
      <c r="DZ1428" s="547"/>
      <c r="EA1428" s="545"/>
      <c r="EB1428" s="546"/>
      <c r="EC1428" s="546"/>
      <c r="ED1428" s="546"/>
      <c r="EE1428" s="547"/>
      <c r="EF1428" s="545"/>
      <c r="EG1428" s="546"/>
      <c r="EH1428" s="546"/>
      <c r="EI1428" s="546"/>
      <c r="EJ1428" s="547"/>
      <c r="EK1428" s="545"/>
      <c r="EL1428" s="546"/>
      <c r="EM1428" s="546"/>
      <c r="EN1428" s="546"/>
      <c r="EO1428" s="547"/>
      <c r="EP1428" s="545"/>
      <c r="EQ1428" s="546"/>
      <c r="ER1428" s="546"/>
      <c r="ES1428" s="546"/>
      <c r="ET1428" s="547"/>
      <c r="EU1428" s="545"/>
      <c r="EV1428" s="546"/>
      <c r="EW1428" s="546"/>
      <c r="EX1428" s="546"/>
      <c r="EY1428" s="547"/>
      <c r="EZ1428" s="545"/>
      <c r="FA1428" s="546"/>
      <c r="FB1428" s="546"/>
      <c r="FC1428" s="546"/>
      <c r="FD1428" s="547"/>
      <c r="FE1428" s="545"/>
      <c r="FF1428" s="546"/>
      <c r="FG1428" s="546"/>
      <c r="FH1428" s="546"/>
      <c r="FI1428" s="547"/>
      <c r="FJ1428" s="545"/>
      <c r="FK1428" s="546"/>
      <c r="FL1428" s="546"/>
      <c r="FM1428" s="546"/>
      <c r="FN1428" s="547"/>
      <c r="FO1428" s="545"/>
      <c r="FP1428" s="546"/>
      <c r="FQ1428" s="546"/>
      <c r="FR1428" s="546"/>
      <c r="FS1428" s="547"/>
      <c r="FT1428" s="545"/>
      <c r="FU1428" s="546"/>
      <c r="FV1428" s="546"/>
      <c r="FW1428" s="546"/>
      <c r="FX1428" s="547"/>
      <c r="FY1428" s="545"/>
      <c r="FZ1428" s="546"/>
      <c r="GA1428" s="546"/>
      <c r="GB1428" s="546"/>
      <c r="GC1428" s="547"/>
      <c r="GD1428" s="545"/>
      <c r="GE1428" s="546"/>
      <c r="GF1428" s="546"/>
      <c r="GG1428" s="546"/>
      <c r="GH1428" s="547"/>
      <c r="GI1428" s="545"/>
      <c r="GJ1428" s="546"/>
      <c r="GK1428" s="546"/>
      <c r="GL1428" s="546"/>
      <c r="GM1428" s="547"/>
      <c r="GN1428" s="545"/>
      <c r="GO1428" s="546"/>
      <c r="GP1428" s="546"/>
      <c r="GQ1428" s="546"/>
      <c r="GR1428" s="547"/>
      <c r="GS1428" s="545"/>
      <c r="GT1428" s="546"/>
      <c r="GU1428" s="546"/>
      <c r="GV1428" s="546"/>
      <c r="GW1428" s="547"/>
      <c r="GX1428" s="545"/>
      <c r="GY1428" s="546"/>
      <c r="GZ1428" s="546"/>
      <c r="HA1428" s="546"/>
      <c r="HB1428" s="547"/>
      <c r="HC1428" s="545"/>
      <c r="HD1428" s="546"/>
      <c r="HE1428" s="546"/>
      <c r="HF1428" s="546"/>
      <c r="HG1428" s="547"/>
      <c r="HH1428" s="545"/>
      <c r="HI1428" s="546"/>
      <c r="HJ1428" s="546"/>
      <c r="HK1428" s="546"/>
      <c r="HL1428" s="547"/>
      <c r="HM1428" s="545"/>
      <c r="HN1428" s="546"/>
      <c r="HO1428" s="546"/>
      <c r="HP1428" s="546"/>
      <c r="HQ1428" s="547"/>
      <c r="HR1428" s="545"/>
      <c r="HS1428" s="546"/>
      <c r="HT1428" s="546"/>
      <c r="HU1428" s="546"/>
      <c r="HV1428" s="547"/>
      <c r="HW1428" s="545"/>
      <c r="HX1428" s="546"/>
      <c r="HY1428" s="546"/>
      <c r="HZ1428" s="546"/>
      <c r="IA1428" s="547"/>
      <c r="IB1428" s="545"/>
      <c r="IC1428" s="546"/>
      <c r="ID1428" s="546"/>
      <c r="IE1428" s="546"/>
      <c r="IF1428" s="547"/>
      <c r="IG1428" s="545"/>
      <c r="IH1428" s="546"/>
      <c r="II1428" s="546"/>
      <c r="IJ1428" s="546"/>
      <c r="IK1428" s="547"/>
      <c r="IL1428" s="545"/>
      <c r="IM1428" s="546"/>
      <c r="IN1428" s="546"/>
      <c r="IO1428" s="546"/>
      <c r="IP1428" s="547"/>
      <c r="IQ1428" s="545"/>
      <c r="IR1428" s="546"/>
      <c r="IS1428" s="546"/>
      <c r="IT1428" s="546"/>
      <c r="IU1428" s="547"/>
      <c r="IV1428" s="189"/>
    </row>
    <row r="1429" spans="1:256" s="41" customFormat="1" ht="35.25" customHeight="1" thickBot="1" x14ac:dyDescent="0.25">
      <c r="A1429" s="566" t="s">
        <v>278</v>
      </c>
      <c r="B1429" s="567"/>
      <c r="C1429" s="567"/>
      <c r="D1429" s="567"/>
      <c r="E1429" s="568"/>
      <c r="F1429" s="124"/>
      <c r="G1429" s="124"/>
      <c r="H1429" s="124"/>
      <c r="I1429" s="124"/>
      <c r="J1429" s="142"/>
      <c r="K1429" s="99"/>
      <c r="L1429" s="99"/>
      <c r="M1429" s="99"/>
      <c r="N1429" s="99"/>
      <c r="O1429" s="99"/>
      <c r="P1429" s="99"/>
      <c r="Q1429" s="99"/>
      <c r="R1429" s="99"/>
      <c r="S1429" s="99"/>
      <c r="T1429" s="99"/>
    </row>
    <row r="1430" spans="1:256" s="41" customFormat="1" ht="13.5" thickBot="1" x14ac:dyDescent="0.25">
      <c r="A1430" s="255" t="s">
        <v>283</v>
      </c>
      <c r="B1430" s="101"/>
      <c r="C1430" s="102"/>
      <c r="D1430" s="100"/>
      <c r="E1430" s="131"/>
      <c r="F1430" s="121"/>
      <c r="G1430" s="122"/>
      <c r="H1430" s="118"/>
      <c r="I1430" s="123"/>
      <c r="J1430" s="115"/>
      <c r="K1430" s="99"/>
      <c r="L1430" s="99"/>
      <c r="M1430" s="99"/>
      <c r="N1430" s="99"/>
      <c r="O1430" s="99"/>
      <c r="P1430" s="99"/>
      <c r="Q1430" s="99"/>
      <c r="R1430" s="99"/>
      <c r="S1430" s="99"/>
      <c r="T1430" s="99"/>
    </row>
    <row r="1431" spans="1:256" s="41" customFormat="1" ht="15.75" customHeight="1" thickBot="1" x14ac:dyDescent="0.25">
      <c r="A1431" s="557" t="s">
        <v>85</v>
      </c>
      <c r="B1431" s="558"/>
      <c r="C1431" s="558"/>
      <c r="D1431" s="558"/>
      <c r="E1431" s="559"/>
      <c r="F1431" s="87"/>
      <c r="G1431" s="87"/>
      <c r="H1431" s="87"/>
      <c r="I1431" s="87"/>
      <c r="J1431" s="88"/>
      <c r="K1431" s="99"/>
      <c r="L1431" s="99"/>
      <c r="M1431" s="99"/>
      <c r="N1431" s="99"/>
      <c r="O1431" s="99"/>
      <c r="P1431" s="99"/>
      <c r="Q1431" s="99"/>
      <c r="R1431" s="99"/>
      <c r="S1431" s="99"/>
      <c r="T1431" s="99"/>
    </row>
    <row r="1432" spans="1:256" x14ac:dyDescent="0.25">
      <c r="A1432" s="14"/>
      <c r="B1432" s="14"/>
      <c r="C1432" s="14"/>
      <c r="D1432" s="14"/>
      <c r="E1432" s="14"/>
    </row>
    <row r="1433" spans="1:256" ht="36" x14ac:dyDescent="0.25">
      <c r="A1433" s="15" t="s">
        <v>285</v>
      </c>
      <c r="B1433" s="15" t="s">
        <v>286</v>
      </c>
      <c r="C1433" s="15" t="s">
        <v>287</v>
      </c>
      <c r="D1433" s="15" t="s">
        <v>288</v>
      </c>
      <c r="E1433" s="15" t="s">
        <v>289</v>
      </c>
      <c r="F1433">
        <v>2.1266252087381745</v>
      </c>
      <c r="G1433">
        <v>0.76028113063850822</v>
      </c>
      <c r="H1433">
        <v>0.22239758123903852</v>
      </c>
      <c r="I1433">
        <v>8.0258520866453464E-2</v>
      </c>
      <c r="J1433">
        <v>0.2297987388542157</v>
      </c>
      <c r="K1433">
        <v>3.9247877130565975E-2</v>
      </c>
    </row>
    <row r="1434" spans="1:256" x14ac:dyDescent="0.25">
      <c r="A1434" s="16"/>
      <c r="B1434" s="16"/>
      <c r="C1434" s="16" t="s">
        <v>290</v>
      </c>
      <c r="D1434" s="16" t="s">
        <v>291</v>
      </c>
      <c r="E1434" s="16" t="s">
        <v>292</v>
      </c>
    </row>
    <row r="1435" spans="1:256" ht="25.5" x14ac:dyDescent="0.25">
      <c r="A1435" s="38" t="str">
        <f>+'[1]CM.05-SERV.TER.'!$A$9</f>
        <v>Servicio por mantenimiento de  Equipos de computo.</v>
      </c>
      <c r="B1435" s="33" t="str">
        <f>+'[1]CM.05-SERV.TER.'!$C$9</f>
        <v>servicio</v>
      </c>
      <c r="C1435" s="34">
        <f t="shared" ref="C1435:C1440" si="57">E1435/D1435</f>
        <v>1.9957068400320707E-3</v>
      </c>
      <c r="D1435" s="35">
        <f>+'[1]CM.05-SERV.TER.'!$D$9</f>
        <v>1065.5999999999999</v>
      </c>
      <c r="E1435" s="36">
        <f>F1433</f>
        <v>2.1266252087381745</v>
      </c>
    </row>
    <row r="1436" spans="1:256" x14ac:dyDescent="0.25">
      <c r="A1436" s="39" t="str">
        <f>+'[1]CM.05-SERV.TER.'!$A$10</f>
        <v>Servicio por  mantenimiento de Impresoras.</v>
      </c>
      <c r="B1436" s="17" t="str">
        <f>+'[1]CM.05-SERV.TER.'!$C$10</f>
        <v>servicio</v>
      </c>
      <c r="C1436" s="18">
        <f t="shared" si="57"/>
        <v>7.1989502001563131E-4</v>
      </c>
      <c r="D1436" s="19">
        <f>+'[1]CM.05-SERV.TER.'!$D$10</f>
        <v>1056.0999999999999</v>
      </c>
      <c r="E1436" s="20">
        <f>G1433</f>
        <v>0.76028113063850822</v>
      </c>
    </row>
    <row r="1437" spans="1:256" ht="25.5" x14ac:dyDescent="0.25">
      <c r="A1437" s="39" t="str">
        <f>+'[1]CM.05-SERV.TER.'!$A$11</f>
        <v>Servicio por mantenimiento de Modulos  de trabajo</v>
      </c>
      <c r="B1437" s="17" t="str">
        <f>+'[1]CM.05-SERV.TER.'!$C$11</f>
        <v>servicio</v>
      </c>
      <c r="C1437" s="18">
        <f t="shared" si="57"/>
        <v>1.1794803954928385E-3</v>
      </c>
      <c r="D1437" s="19">
        <f>+'[1]CM.05-SERV.TER.'!$D$11</f>
        <v>188.55555555555554</v>
      </c>
      <c r="E1437" s="20">
        <f>H1433</f>
        <v>0.22239758123903852</v>
      </c>
    </row>
    <row r="1438" spans="1:256" x14ac:dyDescent="0.25">
      <c r="A1438" s="39" t="str">
        <f>+'[1]CM.05-SERV.TER.'!$A$12</f>
        <v xml:space="preserve">Servicio por mantenimiento de escritorio </v>
      </c>
      <c r="B1438" s="17" t="str">
        <f>+'[1]CM.05-SERV.TER.'!$C$12</f>
        <v>servicio</v>
      </c>
      <c r="C1438" s="18">
        <f t="shared" si="57"/>
        <v>2.7430726047461996E-4</v>
      </c>
      <c r="D1438" s="19">
        <f>+'[1]CM.05-SERV.TER.'!$D$12</f>
        <v>292.58620689655174</v>
      </c>
      <c r="E1438" s="20">
        <f>I1433</f>
        <v>8.0258520866453464E-2</v>
      </c>
    </row>
    <row r="1439" spans="1:256" x14ac:dyDescent="0.25">
      <c r="A1439" s="39" t="str">
        <f>+'[1]CM.05-SERV.TER.'!$A$13</f>
        <v xml:space="preserve">Servicio por mantenimiento de sillon </v>
      </c>
      <c r="B1439" s="17" t="str">
        <f>+'[1]CM.05-SERV.TER.'!$C$13</f>
        <v>servicio</v>
      </c>
      <c r="C1439" s="18">
        <f t="shared" si="57"/>
        <v>3.7916114837466351E-4</v>
      </c>
      <c r="D1439" s="19">
        <f>+'[1]CM.05-SERV.TER.'!$D$13</f>
        <v>606.07142857142856</v>
      </c>
      <c r="E1439" s="20">
        <f>J1433</f>
        <v>0.2297987388542157</v>
      </c>
    </row>
    <row r="1440" spans="1:256" x14ac:dyDescent="0.25">
      <c r="A1440" s="40" t="str">
        <f>+'[1]CM.05-SERV.TER.'!$A$14</f>
        <v>Servicio por mantenimiento de armario</v>
      </c>
      <c r="B1440" s="21" t="str">
        <f>+'[1]CM.05-SERV.TER.'!$C$14</f>
        <v>servicio</v>
      </c>
      <c r="C1440" s="22">
        <f t="shared" si="57"/>
        <v>5.5044164744105491E-4</v>
      </c>
      <c r="D1440" s="23">
        <f>+'[1]CM.05-SERV.TER.'!$D$14</f>
        <v>71.30252100840336</v>
      </c>
      <c r="E1440" s="37">
        <f>K1433</f>
        <v>3.9247877130565975E-2</v>
      </c>
    </row>
    <row r="1441" spans="1:256" x14ac:dyDescent="0.25">
      <c r="A1441" s="5"/>
      <c r="B1441" s="6"/>
      <c r="C1441" s="31" t="s">
        <v>293</v>
      </c>
      <c r="D1441" s="32"/>
      <c r="E1441" s="29">
        <f>+SUM(E1435:E1440)</f>
        <v>3.4586090574669566</v>
      </c>
    </row>
    <row r="1442" spans="1:256" x14ac:dyDescent="0.25">
      <c r="A1442" s="5"/>
      <c r="B1442" s="6"/>
      <c r="C1442" s="24" t="s">
        <v>294</v>
      </c>
      <c r="D1442" s="25"/>
      <c r="E1442" s="26">
        <v>18</v>
      </c>
    </row>
    <row r="1443" spans="1:256" x14ac:dyDescent="0.25">
      <c r="A1443" s="5"/>
      <c r="B1443" s="6"/>
      <c r="C1443" s="27" t="s">
        <v>295</v>
      </c>
      <c r="D1443" s="28"/>
      <c r="E1443" s="29">
        <f>+E1441/E1442</f>
        <v>0.19214494763705314</v>
      </c>
    </row>
    <row r="1446" spans="1:256" ht="20.25" x14ac:dyDescent="0.25">
      <c r="A1446" s="391" t="s">
        <v>279</v>
      </c>
      <c r="B1446" s="391"/>
      <c r="C1446" s="391"/>
      <c r="D1446" s="391"/>
      <c r="E1446" s="391"/>
    </row>
    <row r="1447" spans="1:256" x14ac:dyDescent="0.25">
      <c r="A1447" s="3"/>
      <c r="B1447" s="3"/>
      <c r="C1447" s="3"/>
      <c r="D1447" s="3"/>
      <c r="E1447" s="3"/>
    </row>
    <row r="1448" spans="1:256" x14ac:dyDescent="0.25">
      <c r="A1448" s="4"/>
      <c r="B1448" s="4"/>
      <c r="C1448" s="5"/>
      <c r="D1448" s="6"/>
      <c r="E1448" s="7"/>
    </row>
    <row r="1449" spans="1:256" ht="15.75" x14ac:dyDescent="0.25">
      <c r="A1449" s="392" t="s">
        <v>280</v>
      </c>
      <c r="B1449" s="392"/>
      <c r="C1449" s="392"/>
      <c r="D1449" s="392"/>
      <c r="E1449" s="392"/>
    </row>
    <row r="1450" spans="1:256" ht="15.75" x14ac:dyDescent="0.25">
      <c r="A1450" s="393" t="s">
        <v>281</v>
      </c>
      <c r="B1450" s="393"/>
      <c r="C1450" s="393"/>
      <c r="D1450" s="393"/>
      <c r="E1450" s="393"/>
    </row>
    <row r="1451" spans="1:256" x14ac:dyDescent="0.25">
      <c r="A1451" s="2"/>
      <c r="B1451" s="8"/>
      <c r="C1451" s="8"/>
      <c r="D1451" s="2"/>
      <c r="E1451" s="2"/>
    </row>
    <row r="1452" spans="1:256" s="41" customFormat="1" ht="13.5" thickBot="1" x14ac:dyDescent="0.25">
      <c r="A1452" s="110" t="s">
        <v>282</v>
      </c>
      <c r="B1452" s="111"/>
      <c r="C1452" s="112"/>
      <c r="D1452" s="110"/>
      <c r="E1452" s="110"/>
      <c r="F1452" s="113"/>
      <c r="G1452" s="113"/>
      <c r="H1452" s="113"/>
      <c r="I1452" s="114"/>
      <c r="J1452" s="115"/>
      <c r="K1452" s="99"/>
      <c r="L1452" s="99"/>
      <c r="M1452" s="99"/>
      <c r="N1452" s="99"/>
      <c r="O1452" s="99"/>
      <c r="P1452" s="99"/>
      <c r="Q1452" s="99"/>
      <c r="R1452" s="99"/>
      <c r="S1452" s="99"/>
      <c r="T1452" s="99"/>
    </row>
    <row r="1453" spans="1:256" s="41" customFormat="1" ht="50.25" customHeight="1" thickBot="1" x14ac:dyDescent="0.25">
      <c r="A1453" s="545" t="s">
        <v>232</v>
      </c>
      <c r="B1453" s="546"/>
      <c r="C1453" s="546"/>
      <c r="D1453" s="546"/>
      <c r="E1453" s="547"/>
      <c r="F1453" s="546"/>
      <c r="G1453" s="546"/>
      <c r="H1453" s="546"/>
      <c r="I1453" s="546"/>
      <c r="J1453" s="547"/>
      <c r="K1453" s="545"/>
      <c r="L1453" s="546"/>
      <c r="M1453" s="546"/>
      <c r="N1453" s="546"/>
      <c r="O1453" s="547"/>
      <c r="P1453" s="545"/>
      <c r="Q1453" s="546"/>
      <c r="R1453" s="546"/>
      <c r="S1453" s="546"/>
      <c r="T1453" s="547"/>
      <c r="U1453" s="545"/>
      <c r="V1453" s="546"/>
      <c r="W1453" s="546"/>
      <c r="X1453" s="546"/>
      <c r="Y1453" s="547"/>
      <c r="Z1453" s="545"/>
      <c r="AA1453" s="546"/>
      <c r="AB1453" s="546"/>
      <c r="AC1453" s="546"/>
      <c r="AD1453" s="547"/>
      <c r="AE1453" s="545"/>
      <c r="AF1453" s="546"/>
      <c r="AG1453" s="546"/>
      <c r="AH1453" s="546"/>
      <c r="AI1453" s="547"/>
      <c r="AJ1453" s="545"/>
      <c r="AK1453" s="546"/>
      <c r="AL1453" s="546"/>
      <c r="AM1453" s="546"/>
      <c r="AN1453" s="547"/>
      <c r="AO1453" s="545"/>
      <c r="AP1453" s="546"/>
      <c r="AQ1453" s="546"/>
      <c r="AR1453" s="546"/>
      <c r="AS1453" s="547"/>
      <c r="AT1453" s="545"/>
      <c r="AU1453" s="546"/>
      <c r="AV1453" s="546"/>
      <c r="AW1453" s="546"/>
      <c r="AX1453" s="547"/>
      <c r="AY1453" s="545"/>
      <c r="AZ1453" s="546"/>
      <c r="BA1453" s="546"/>
      <c r="BB1453" s="546"/>
      <c r="BC1453" s="547"/>
      <c r="BD1453" s="545"/>
      <c r="BE1453" s="546"/>
      <c r="BF1453" s="546"/>
      <c r="BG1453" s="546"/>
      <c r="BH1453" s="547"/>
      <c r="BI1453" s="545"/>
      <c r="BJ1453" s="546"/>
      <c r="BK1453" s="546"/>
      <c r="BL1453" s="546"/>
      <c r="BM1453" s="547"/>
      <c r="BN1453" s="545"/>
      <c r="BO1453" s="546"/>
      <c r="BP1453" s="546"/>
      <c r="BQ1453" s="546"/>
      <c r="BR1453" s="547"/>
      <c r="BS1453" s="545"/>
      <c r="BT1453" s="546"/>
      <c r="BU1453" s="546"/>
      <c r="BV1453" s="546"/>
      <c r="BW1453" s="547"/>
      <c r="BX1453" s="545"/>
      <c r="BY1453" s="546"/>
      <c r="BZ1453" s="546"/>
      <c r="CA1453" s="546"/>
      <c r="CB1453" s="547"/>
      <c r="CC1453" s="545"/>
      <c r="CD1453" s="546"/>
      <c r="CE1453" s="546"/>
      <c r="CF1453" s="546"/>
      <c r="CG1453" s="547"/>
      <c r="CH1453" s="545"/>
      <c r="CI1453" s="546"/>
      <c r="CJ1453" s="546"/>
      <c r="CK1453" s="546"/>
      <c r="CL1453" s="547"/>
      <c r="CM1453" s="545"/>
      <c r="CN1453" s="546"/>
      <c r="CO1453" s="546"/>
      <c r="CP1453" s="546"/>
      <c r="CQ1453" s="547"/>
      <c r="CR1453" s="545"/>
      <c r="CS1453" s="546"/>
      <c r="CT1453" s="546"/>
      <c r="CU1453" s="546"/>
      <c r="CV1453" s="547"/>
      <c r="CW1453" s="545"/>
      <c r="CX1453" s="546"/>
      <c r="CY1453" s="546"/>
      <c r="CZ1453" s="546"/>
      <c r="DA1453" s="547"/>
      <c r="DB1453" s="545"/>
      <c r="DC1453" s="546"/>
      <c r="DD1453" s="546"/>
      <c r="DE1453" s="546"/>
      <c r="DF1453" s="547"/>
      <c r="DG1453" s="545"/>
      <c r="DH1453" s="546"/>
      <c r="DI1453" s="546"/>
      <c r="DJ1453" s="546"/>
      <c r="DK1453" s="547"/>
      <c r="DL1453" s="545"/>
      <c r="DM1453" s="546"/>
      <c r="DN1453" s="546"/>
      <c r="DO1453" s="546"/>
      <c r="DP1453" s="547"/>
      <c r="DQ1453" s="545"/>
      <c r="DR1453" s="546"/>
      <c r="DS1453" s="546"/>
      <c r="DT1453" s="546"/>
      <c r="DU1453" s="547"/>
      <c r="DV1453" s="545"/>
      <c r="DW1453" s="546"/>
      <c r="DX1453" s="546"/>
      <c r="DY1453" s="546"/>
      <c r="DZ1453" s="547"/>
      <c r="EA1453" s="545"/>
      <c r="EB1453" s="546"/>
      <c r="EC1453" s="546"/>
      <c r="ED1453" s="546"/>
      <c r="EE1453" s="547"/>
      <c r="EF1453" s="545"/>
      <c r="EG1453" s="546"/>
      <c r="EH1453" s="546"/>
      <c r="EI1453" s="546"/>
      <c r="EJ1453" s="547"/>
      <c r="EK1453" s="545"/>
      <c r="EL1453" s="546"/>
      <c r="EM1453" s="546"/>
      <c r="EN1453" s="546"/>
      <c r="EO1453" s="547"/>
      <c r="EP1453" s="545"/>
      <c r="EQ1453" s="546"/>
      <c r="ER1453" s="546"/>
      <c r="ES1453" s="546"/>
      <c r="ET1453" s="547"/>
      <c r="EU1453" s="545"/>
      <c r="EV1453" s="546"/>
      <c r="EW1453" s="546"/>
      <c r="EX1453" s="546"/>
      <c r="EY1453" s="547"/>
      <c r="EZ1453" s="545"/>
      <c r="FA1453" s="546"/>
      <c r="FB1453" s="546"/>
      <c r="FC1453" s="546"/>
      <c r="FD1453" s="547"/>
      <c r="FE1453" s="545"/>
      <c r="FF1453" s="546"/>
      <c r="FG1453" s="546"/>
      <c r="FH1453" s="546"/>
      <c r="FI1453" s="547"/>
      <c r="FJ1453" s="545"/>
      <c r="FK1453" s="546"/>
      <c r="FL1453" s="546"/>
      <c r="FM1453" s="546"/>
      <c r="FN1453" s="547"/>
      <c r="FO1453" s="545"/>
      <c r="FP1453" s="546"/>
      <c r="FQ1453" s="546"/>
      <c r="FR1453" s="546"/>
      <c r="FS1453" s="547"/>
      <c r="FT1453" s="545"/>
      <c r="FU1453" s="546"/>
      <c r="FV1453" s="546"/>
      <c r="FW1453" s="546"/>
      <c r="FX1453" s="547"/>
      <c r="FY1453" s="545"/>
      <c r="FZ1453" s="546"/>
      <c r="GA1453" s="546"/>
      <c r="GB1453" s="546"/>
      <c r="GC1453" s="547"/>
      <c r="GD1453" s="545"/>
      <c r="GE1453" s="546"/>
      <c r="GF1453" s="546"/>
      <c r="GG1453" s="546"/>
      <c r="GH1453" s="547"/>
      <c r="GI1453" s="545"/>
      <c r="GJ1453" s="546"/>
      <c r="GK1453" s="546"/>
      <c r="GL1453" s="546"/>
      <c r="GM1453" s="547"/>
      <c r="GN1453" s="545"/>
      <c r="GO1453" s="546"/>
      <c r="GP1453" s="546"/>
      <c r="GQ1453" s="546"/>
      <c r="GR1453" s="547"/>
      <c r="GS1453" s="545"/>
      <c r="GT1453" s="546"/>
      <c r="GU1453" s="546"/>
      <c r="GV1453" s="546"/>
      <c r="GW1453" s="547"/>
      <c r="GX1453" s="545"/>
      <c r="GY1453" s="546"/>
      <c r="GZ1453" s="546"/>
      <c r="HA1453" s="546"/>
      <c r="HB1453" s="547"/>
      <c r="HC1453" s="545"/>
      <c r="HD1453" s="546"/>
      <c r="HE1453" s="546"/>
      <c r="HF1453" s="546"/>
      <c r="HG1453" s="547"/>
      <c r="HH1453" s="545"/>
      <c r="HI1453" s="546"/>
      <c r="HJ1453" s="546"/>
      <c r="HK1453" s="546"/>
      <c r="HL1453" s="547"/>
      <c r="HM1453" s="545"/>
      <c r="HN1453" s="546"/>
      <c r="HO1453" s="546"/>
      <c r="HP1453" s="546"/>
      <c r="HQ1453" s="547"/>
      <c r="HR1453" s="545"/>
      <c r="HS1453" s="546"/>
      <c r="HT1453" s="546"/>
      <c r="HU1453" s="546"/>
      <c r="HV1453" s="547"/>
      <c r="HW1453" s="545"/>
      <c r="HX1453" s="546"/>
      <c r="HY1453" s="546"/>
      <c r="HZ1453" s="546"/>
      <c r="IA1453" s="547"/>
      <c r="IB1453" s="545"/>
      <c r="IC1453" s="546"/>
      <c r="ID1453" s="546"/>
      <c r="IE1453" s="546"/>
      <c r="IF1453" s="547"/>
      <c r="IG1453" s="545"/>
      <c r="IH1453" s="546"/>
      <c r="II1453" s="546"/>
      <c r="IJ1453" s="546"/>
      <c r="IK1453" s="547"/>
      <c r="IL1453" s="545"/>
      <c r="IM1453" s="546"/>
      <c r="IN1453" s="546"/>
      <c r="IO1453" s="546"/>
      <c r="IP1453" s="547"/>
      <c r="IQ1453" s="545"/>
      <c r="IR1453" s="546"/>
      <c r="IS1453" s="546"/>
      <c r="IT1453" s="546"/>
      <c r="IU1453" s="547"/>
      <c r="IV1453" s="189"/>
    </row>
    <row r="1454" spans="1:256" s="41" customFormat="1" ht="40.5" customHeight="1" thickBot="1" x14ac:dyDescent="0.25">
      <c r="A1454" s="566" t="s">
        <v>239</v>
      </c>
      <c r="B1454" s="567"/>
      <c r="C1454" s="567"/>
      <c r="D1454" s="567"/>
      <c r="E1454" s="568"/>
      <c r="F1454" s="124"/>
      <c r="G1454" s="124"/>
      <c r="H1454" s="124"/>
      <c r="I1454" s="124"/>
      <c r="J1454" s="142"/>
      <c r="K1454" s="99"/>
      <c r="L1454" s="99"/>
      <c r="M1454" s="99"/>
      <c r="N1454" s="99"/>
      <c r="O1454" s="99"/>
      <c r="P1454" s="99"/>
      <c r="Q1454" s="99"/>
      <c r="R1454" s="99"/>
      <c r="S1454" s="99"/>
      <c r="T1454" s="99"/>
    </row>
    <row r="1455" spans="1:256" s="41" customFormat="1" ht="13.5" thickBot="1" x14ac:dyDescent="0.25">
      <c r="A1455" s="255" t="s">
        <v>283</v>
      </c>
      <c r="B1455" s="101"/>
      <c r="C1455" s="102"/>
      <c r="D1455" s="100"/>
      <c r="E1455" s="131"/>
      <c r="F1455" s="121"/>
      <c r="G1455" s="122"/>
      <c r="H1455" s="118"/>
      <c r="I1455" s="123"/>
      <c r="J1455" s="115"/>
      <c r="K1455" s="99"/>
      <c r="L1455" s="99"/>
      <c r="M1455" s="99"/>
      <c r="N1455" s="99"/>
      <c r="O1455" s="99"/>
      <c r="P1455" s="99"/>
      <c r="Q1455" s="99"/>
      <c r="R1455" s="99"/>
      <c r="S1455" s="99"/>
      <c r="T1455" s="99"/>
    </row>
    <row r="1456" spans="1:256" s="41" customFormat="1" ht="15.75" customHeight="1" thickBot="1" x14ac:dyDescent="0.25">
      <c r="A1456" s="557" t="s">
        <v>85</v>
      </c>
      <c r="B1456" s="558"/>
      <c r="C1456" s="558"/>
      <c r="D1456" s="558"/>
      <c r="E1456" s="559"/>
      <c r="F1456" s="87"/>
      <c r="G1456" s="87"/>
      <c r="H1456" s="87"/>
      <c r="I1456" s="87"/>
      <c r="J1456" s="88"/>
      <c r="K1456" s="99"/>
      <c r="L1456" s="99"/>
      <c r="M1456" s="99"/>
      <c r="N1456" s="99"/>
      <c r="O1456" s="99"/>
      <c r="P1456" s="99"/>
      <c r="Q1456" s="99"/>
      <c r="R1456" s="99"/>
      <c r="S1456" s="99"/>
      <c r="T1456" s="99"/>
    </row>
    <row r="1457" spans="1:11" x14ac:dyDescent="0.25">
      <c r="A1457" s="14"/>
      <c r="B1457" s="14"/>
      <c r="C1457" s="14"/>
      <c r="D1457" s="14"/>
      <c r="E1457" s="14"/>
    </row>
    <row r="1458" spans="1:11" ht="36" x14ac:dyDescent="0.25">
      <c r="A1458" s="15" t="s">
        <v>285</v>
      </c>
      <c r="B1458" s="15" t="s">
        <v>286</v>
      </c>
      <c r="C1458" s="15" t="s">
        <v>287</v>
      </c>
      <c r="D1458" s="15" t="s">
        <v>288</v>
      </c>
      <c r="E1458" s="15" t="s">
        <v>289</v>
      </c>
      <c r="F1458">
        <v>3.7954158458218195</v>
      </c>
      <c r="G1458">
        <v>1.3662282189180761</v>
      </c>
      <c r="H1458">
        <v>0.40320278434187756</v>
      </c>
      <c r="I1458">
        <v>0.14268181487369505</v>
      </c>
      <c r="J1458">
        <v>0.40853109129638354</v>
      </c>
      <c r="K1458">
        <v>7.0760891172158627E-2</v>
      </c>
    </row>
    <row r="1459" spans="1:11" x14ac:dyDescent="0.25">
      <c r="A1459" s="16"/>
      <c r="B1459" s="16"/>
      <c r="C1459" s="16" t="s">
        <v>290</v>
      </c>
      <c r="D1459" s="16" t="s">
        <v>291</v>
      </c>
      <c r="E1459" s="16" t="s">
        <v>292</v>
      </c>
    </row>
    <row r="1460" spans="1:11" ht="25.5" x14ac:dyDescent="0.25">
      <c r="A1460" s="38" t="str">
        <f>+'[1]CM.05-SERV.TER.'!$A$9</f>
        <v>Servicio por mantenimiento de  Equipos de computo.</v>
      </c>
      <c r="B1460" s="33" t="str">
        <f>+'[1]CM.05-SERV.TER.'!$C$9</f>
        <v>servicio</v>
      </c>
      <c r="C1460" s="34">
        <f t="shared" ref="C1460:C1465" si="58">E1460/D1460</f>
        <v>3.5617641195775335E-3</v>
      </c>
      <c r="D1460" s="35">
        <f>+'[1]CM.05-SERV.TER.'!$D$9</f>
        <v>1065.5999999999999</v>
      </c>
      <c r="E1460" s="36">
        <f>F1458</f>
        <v>3.7954158458218195</v>
      </c>
    </row>
    <row r="1461" spans="1:11" x14ac:dyDescent="0.25">
      <c r="A1461" s="39" t="str">
        <f>+'[1]CM.05-SERV.TER.'!$A$10</f>
        <v>Servicio por  mantenimiento de Impresoras.</v>
      </c>
      <c r="B1461" s="17" t="str">
        <f>+'[1]CM.05-SERV.TER.'!$C$10</f>
        <v>servicio</v>
      </c>
      <c r="C1461" s="18">
        <f t="shared" si="58"/>
        <v>1.2936542173260829E-3</v>
      </c>
      <c r="D1461" s="19">
        <f>+'[1]CM.05-SERV.TER.'!$D$10</f>
        <v>1056.0999999999999</v>
      </c>
      <c r="E1461" s="20">
        <f>G1458</f>
        <v>1.3662282189180761</v>
      </c>
    </row>
    <row r="1462" spans="1:11" ht="25.5" x14ac:dyDescent="0.25">
      <c r="A1462" s="39" t="str">
        <f>+'[1]CM.05-SERV.TER.'!$A$11</f>
        <v>Servicio por mantenimiento de Modulos  de trabajo</v>
      </c>
      <c r="B1462" s="17" t="str">
        <f>+'[1]CM.05-SERV.TER.'!$C$11</f>
        <v>servicio</v>
      </c>
      <c r="C1462" s="18">
        <f t="shared" si="58"/>
        <v>2.1383765816599281E-3</v>
      </c>
      <c r="D1462" s="19">
        <f>+'[1]CM.05-SERV.TER.'!$D$11</f>
        <v>188.55555555555554</v>
      </c>
      <c r="E1462" s="20">
        <f>H1458</f>
        <v>0.40320278434187756</v>
      </c>
    </row>
    <row r="1463" spans="1:11" x14ac:dyDescent="0.25">
      <c r="A1463" s="39" t="str">
        <f>+'[1]CM.05-SERV.TER.'!$A$12</f>
        <v xml:space="preserve">Servicio por mantenimiento de escritorio </v>
      </c>
      <c r="B1463" s="17" t="str">
        <f>+'[1]CM.05-SERV.TER.'!$C$12</f>
        <v>servicio</v>
      </c>
      <c r="C1463" s="18">
        <f t="shared" si="58"/>
        <v>4.8765735195487991E-4</v>
      </c>
      <c r="D1463" s="19">
        <f>+'[1]CM.05-SERV.TER.'!$D$12</f>
        <v>292.58620689655174</v>
      </c>
      <c r="E1463" s="20">
        <f>I1458</f>
        <v>0.14268181487369505</v>
      </c>
    </row>
    <row r="1464" spans="1:11" x14ac:dyDescent="0.25">
      <c r="A1464" s="39" t="str">
        <f>+'[1]CM.05-SERV.TER.'!$A$13</f>
        <v xml:space="preserve">Servicio por mantenimiento de sillon </v>
      </c>
      <c r="B1464" s="17" t="str">
        <f>+'[1]CM.05-SERV.TER.'!$C$13</f>
        <v>servicio</v>
      </c>
      <c r="C1464" s="18">
        <f t="shared" si="58"/>
        <v>6.7406426377717972E-4</v>
      </c>
      <c r="D1464" s="19">
        <f>+'[1]CM.05-SERV.TER.'!$D$13</f>
        <v>606.07142857142856</v>
      </c>
      <c r="E1464" s="20">
        <f>J1458</f>
        <v>0.40853109129638354</v>
      </c>
    </row>
    <row r="1465" spans="1:11" x14ac:dyDescent="0.25">
      <c r="A1465" s="40" t="str">
        <f>+'[1]CM.05-SERV.TER.'!$A$14</f>
        <v>Servicio por mantenimiento de armario</v>
      </c>
      <c r="B1465" s="21" t="str">
        <f>+'[1]CM.05-SERV.TER.'!$C$14</f>
        <v>servicio</v>
      </c>
      <c r="C1465" s="22">
        <f t="shared" si="58"/>
        <v>9.9240377719350334E-4</v>
      </c>
      <c r="D1465" s="23">
        <f>+'[1]CM.05-SERV.TER.'!$D$14</f>
        <v>71.30252100840336</v>
      </c>
      <c r="E1465" s="37">
        <f>K1458</f>
        <v>7.0760891172158627E-2</v>
      </c>
    </row>
    <row r="1466" spans="1:11" x14ac:dyDescent="0.25">
      <c r="A1466" s="5"/>
      <c r="B1466" s="6"/>
      <c r="C1466" s="31" t="s">
        <v>293</v>
      </c>
      <c r="D1466" s="32"/>
      <c r="E1466" s="29">
        <f>+SUM(E1460:E1465)</f>
        <v>6.1868206464240112</v>
      </c>
    </row>
    <row r="1467" spans="1:11" x14ac:dyDescent="0.25">
      <c r="A1467" s="5"/>
      <c r="B1467" s="6"/>
      <c r="C1467" s="24" t="s">
        <v>294</v>
      </c>
      <c r="D1467" s="25"/>
      <c r="E1467" s="26">
        <v>32</v>
      </c>
    </row>
    <row r="1468" spans="1:11" x14ac:dyDescent="0.25">
      <c r="A1468" s="5"/>
      <c r="B1468" s="6"/>
      <c r="C1468" s="27" t="s">
        <v>295</v>
      </c>
      <c r="D1468" s="28"/>
      <c r="E1468" s="29">
        <f>+E1466/E1467</f>
        <v>0.19333814520075035</v>
      </c>
    </row>
    <row r="1471" spans="1:11" ht="20.25" x14ac:dyDescent="0.25">
      <c r="A1471" s="391" t="s">
        <v>279</v>
      </c>
      <c r="B1471" s="391"/>
      <c r="C1471" s="391"/>
      <c r="D1471" s="391"/>
      <c r="E1471" s="391"/>
    </row>
    <row r="1472" spans="1:11" x14ac:dyDescent="0.25">
      <c r="A1472" s="3"/>
      <c r="B1472" s="3"/>
      <c r="C1472" s="3"/>
      <c r="D1472" s="3"/>
      <c r="E1472" s="3"/>
    </row>
    <row r="1473" spans="1:256" x14ac:dyDescent="0.25">
      <c r="A1473" s="4"/>
      <c r="B1473" s="4"/>
      <c r="C1473" s="5"/>
      <c r="D1473" s="6"/>
      <c r="E1473" s="7"/>
    </row>
    <row r="1474" spans="1:256" ht="15.75" x14ac:dyDescent="0.25">
      <c r="A1474" s="392" t="s">
        <v>280</v>
      </c>
      <c r="B1474" s="392"/>
      <c r="C1474" s="392"/>
      <c r="D1474" s="392"/>
      <c r="E1474" s="392"/>
    </row>
    <row r="1475" spans="1:256" ht="15.75" x14ac:dyDescent="0.25">
      <c r="A1475" s="393" t="s">
        <v>281</v>
      </c>
      <c r="B1475" s="393"/>
      <c r="C1475" s="393"/>
      <c r="D1475" s="393"/>
      <c r="E1475" s="393"/>
    </row>
    <row r="1476" spans="1:256" x14ac:dyDescent="0.25">
      <c r="A1476" s="2"/>
      <c r="B1476" s="8"/>
      <c r="C1476" s="8"/>
      <c r="D1476" s="2"/>
      <c r="E1476" s="2"/>
    </row>
    <row r="1477" spans="1:256" s="41" customFormat="1" ht="13.5" thickBot="1" x14ac:dyDescent="0.25">
      <c r="A1477" s="110" t="s">
        <v>282</v>
      </c>
      <c r="B1477" s="111"/>
      <c r="C1477" s="112"/>
      <c r="D1477" s="110"/>
      <c r="E1477" s="110"/>
      <c r="F1477" s="113"/>
      <c r="G1477" s="113"/>
      <c r="H1477" s="113"/>
      <c r="I1477" s="114"/>
      <c r="J1477" s="115"/>
      <c r="K1477" s="99"/>
      <c r="L1477" s="99"/>
      <c r="M1477" s="99"/>
      <c r="N1477" s="99"/>
      <c r="O1477" s="99"/>
      <c r="P1477" s="99"/>
      <c r="Q1477" s="99"/>
      <c r="R1477" s="99"/>
      <c r="S1477" s="99"/>
      <c r="T1477" s="99"/>
    </row>
    <row r="1478" spans="1:256" s="41" customFormat="1" ht="44.25" customHeight="1" thickBot="1" x14ac:dyDescent="0.25">
      <c r="A1478" s="545" t="s">
        <v>232</v>
      </c>
      <c r="B1478" s="546"/>
      <c r="C1478" s="546"/>
      <c r="D1478" s="546"/>
      <c r="E1478" s="547"/>
      <c r="F1478" s="546"/>
      <c r="G1478" s="546"/>
      <c r="H1478" s="546"/>
      <c r="I1478" s="546"/>
      <c r="J1478" s="547"/>
      <c r="K1478" s="545"/>
      <c r="L1478" s="546"/>
      <c r="M1478" s="546"/>
      <c r="N1478" s="546"/>
      <c r="O1478" s="547"/>
      <c r="P1478" s="545"/>
      <c r="Q1478" s="546"/>
      <c r="R1478" s="546"/>
      <c r="S1478" s="546"/>
      <c r="T1478" s="547"/>
      <c r="U1478" s="545"/>
      <c r="V1478" s="546"/>
      <c r="W1478" s="546"/>
      <c r="X1478" s="546"/>
      <c r="Y1478" s="547"/>
      <c r="Z1478" s="545"/>
      <c r="AA1478" s="546"/>
      <c r="AB1478" s="546"/>
      <c r="AC1478" s="546"/>
      <c r="AD1478" s="547"/>
      <c r="AE1478" s="545"/>
      <c r="AF1478" s="546"/>
      <c r="AG1478" s="546"/>
      <c r="AH1478" s="546"/>
      <c r="AI1478" s="547"/>
      <c r="AJ1478" s="545"/>
      <c r="AK1478" s="546"/>
      <c r="AL1478" s="546"/>
      <c r="AM1478" s="546"/>
      <c r="AN1478" s="547"/>
      <c r="AO1478" s="545"/>
      <c r="AP1478" s="546"/>
      <c r="AQ1478" s="546"/>
      <c r="AR1478" s="546"/>
      <c r="AS1478" s="547"/>
      <c r="AT1478" s="545"/>
      <c r="AU1478" s="546"/>
      <c r="AV1478" s="546"/>
      <c r="AW1478" s="546"/>
      <c r="AX1478" s="547"/>
      <c r="AY1478" s="545"/>
      <c r="AZ1478" s="546"/>
      <c r="BA1478" s="546"/>
      <c r="BB1478" s="546"/>
      <c r="BC1478" s="547"/>
      <c r="BD1478" s="545"/>
      <c r="BE1478" s="546"/>
      <c r="BF1478" s="546"/>
      <c r="BG1478" s="546"/>
      <c r="BH1478" s="547"/>
      <c r="BI1478" s="545"/>
      <c r="BJ1478" s="546"/>
      <c r="BK1478" s="546"/>
      <c r="BL1478" s="546"/>
      <c r="BM1478" s="547"/>
      <c r="BN1478" s="545"/>
      <c r="BO1478" s="546"/>
      <c r="BP1478" s="546"/>
      <c r="BQ1478" s="546"/>
      <c r="BR1478" s="547"/>
      <c r="BS1478" s="545"/>
      <c r="BT1478" s="546"/>
      <c r="BU1478" s="546"/>
      <c r="BV1478" s="546"/>
      <c r="BW1478" s="547"/>
      <c r="BX1478" s="545"/>
      <c r="BY1478" s="546"/>
      <c r="BZ1478" s="546"/>
      <c r="CA1478" s="546"/>
      <c r="CB1478" s="547"/>
      <c r="CC1478" s="545"/>
      <c r="CD1478" s="546"/>
      <c r="CE1478" s="546"/>
      <c r="CF1478" s="546"/>
      <c r="CG1478" s="547"/>
      <c r="CH1478" s="545"/>
      <c r="CI1478" s="546"/>
      <c r="CJ1478" s="546"/>
      <c r="CK1478" s="546"/>
      <c r="CL1478" s="547"/>
      <c r="CM1478" s="545"/>
      <c r="CN1478" s="546"/>
      <c r="CO1478" s="546"/>
      <c r="CP1478" s="546"/>
      <c r="CQ1478" s="547"/>
      <c r="CR1478" s="545"/>
      <c r="CS1478" s="546"/>
      <c r="CT1478" s="546"/>
      <c r="CU1478" s="546"/>
      <c r="CV1478" s="547"/>
      <c r="CW1478" s="545"/>
      <c r="CX1478" s="546"/>
      <c r="CY1478" s="546"/>
      <c r="CZ1478" s="546"/>
      <c r="DA1478" s="547"/>
      <c r="DB1478" s="545"/>
      <c r="DC1478" s="546"/>
      <c r="DD1478" s="546"/>
      <c r="DE1478" s="546"/>
      <c r="DF1478" s="547"/>
      <c r="DG1478" s="545"/>
      <c r="DH1478" s="546"/>
      <c r="DI1478" s="546"/>
      <c r="DJ1478" s="546"/>
      <c r="DK1478" s="547"/>
      <c r="DL1478" s="545"/>
      <c r="DM1478" s="546"/>
      <c r="DN1478" s="546"/>
      <c r="DO1478" s="546"/>
      <c r="DP1478" s="547"/>
      <c r="DQ1478" s="545"/>
      <c r="DR1478" s="546"/>
      <c r="DS1478" s="546"/>
      <c r="DT1478" s="546"/>
      <c r="DU1478" s="547"/>
      <c r="DV1478" s="545"/>
      <c r="DW1478" s="546"/>
      <c r="DX1478" s="546"/>
      <c r="DY1478" s="546"/>
      <c r="DZ1478" s="547"/>
      <c r="EA1478" s="545"/>
      <c r="EB1478" s="546"/>
      <c r="EC1478" s="546"/>
      <c r="ED1478" s="546"/>
      <c r="EE1478" s="547"/>
      <c r="EF1478" s="545"/>
      <c r="EG1478" s="546"/>
      <c r="EH1478" s="546"/>
      <c r="EI1478" s="546"/>
      <c r="EJ1478" s="547"/>
      <c r="EK1478" s="545"/>
      <c r="EL1478" s="546"/>
      <c r="EM1478" s="546"/>
      <c r="EN1478" s="546"/>
      <c r="EO1478" s="547"/>
      <c r="EP1478" s="545"/>
      <c r="EQ1478" s="546"/>
      <c r="ER1478" s="546"/>
      <c r="ES1478" s="546"/>
      <c r="ET1478" s="547"/>
      <c r="EU1478" s="545"/>
      <c r="EV1478" s="546"/>
      <c r="EW1478" s="546"/>
      <c r="EX1478" s="546"/>
      <c r="EY1478" s="547"/>
      <c r="EZ1478" s="545"/>
      <c r="FA1478" s="546"/>
      <c r="FB1478" s="546"/>
      <c r="FC1478" s="546"/>
      <c r="FD1478" s="547"/>
      <c r="FE1478" s="545"/>
      <c r="FF1478" s="546"/>
      <c r="FG1478" s="546"/>
      <c r="FH1478" s="546"/>
      <c r="FI1478" s="547"/>
      <c r="FJ1478" s="545"/>
      <c r="FK1478" s="546"/>
      <c r="FL1478" s="546"/>
      <c r="FM1478" s="546"/>
      <c r="FN1478" s="547"/>
      <c r="FO1478" s="545"/>
      <c r="FP1478" s="546"/>
      <c r="FQ1478" s="546"/>
      <c r="FR1478" s="546"/>
      <c r="FS1478" s="547"/>
      <c r="FT1478" s="545"/>
      <c r="FU1478" s="546"/>
      <c r="FV1478" s="546"/>
      <c r="FW1478" s="546"/>
      <c r="FX1478" s="547"/>
      <c r="FY1478" s="545"/>
      <c r="FZ1478" s="546"/>
      <c r="GA1478" s="546"/>
      <c r="GB1478" s="546"/>
      <c r="GC1478" s="547"/>
      <c r="GD1478" s="545"/>
      <c r="GE1478" s="546"/>
      <c r="GF1478" s="546"/>
      <c r="GG1478" s="546"/>
      <c r="GH1478" s="547"/>
      <c r="GI1478" s="545"/>
      <c r="GJ1478" s="546"/>
      <c r="GK1478" s="546"/>
      <c r="GL1478" s="546"/>
      <c r="GM1478" s="547"/>
      <c r="GN1478" s="545"/>
      <c r="GO1478" s="546"/>
      <c r="GP1478" s="546"/>
      <c r="GQ1478" s="546"/>
      <c r="GR1478" s="547"/>
      <c r="GS1478" s="545"/>
      <c r="GT1478" s="546"/>
      <c r="GU1478" s="546"/>
      <c r="GV1478" s="546"/>
      <c r="GW1478" s="547"/>
      <c r="GX1478" s="545"/>
      <c r="GY1478" s="546"/>
      <c r="GZ1478" s="546"/>
      <c r="HA1478" s="546"/>
      <c r="HB1478" s="547"/>
      <c r="HC1478" s="545"/>
      <c r="HD1478" s="546"/>
      <c r="HE1478" s="546"/>
      <c r="HF1478" s="546"/>
      <c r="HG1478" s="547"/>
      <c r="HH1478" s="545"/>
      <c r="HI1478" s="546"/>
      <c r="HJ1478" s="546"/>
      <c r="HK1478" s="546"/>
      <c r="HL1478" s="547"/>
      <c r="HM1478" s="545"/>
      <c r="HN1478" s="546"/>
      <c r="HO1478" s="546"/>
      <c r="HP1478" s="546"/>
      <c r="HQ1478" s="547"/>
      <c r="HR1478" s="545"/>
      <c r="HS1478" s="546"/>
      <c r="HT1478" s="546"/>
      <c r="HU1478" s="546"/>
      <c r="HV1478" s="547"/>
      <c r="HW1478" s="545"/>
      <c r="HX1478" s="546"/>
      <c r="HY1478" s="546"/>
      <c r="HZ1478" s="546"/>
      <c r="IA1478" s="547"/>
      <c r="IB1478" s="545"/>
      <c r="IC1478" s="546"/>
      <c r="ID1478" s="546"/>
      <c r="IE1478" s="546"/>
      <c r="IF1478" s="547"/>
      <c r="IG1478" s="545"/>
      <c r="IH1478" s="546"/>
      <c r="II1478" s="546"/>
      <c r="IJ1478" s="546"/>
      <c r="IK1478" s="547"/>
      <c r="IL1478" s="545"/>
      <c r="IM1478" s="546"/>
      <c r="IN1478" s="546"/>
      <c r="IO1478" s="546"/>
      <c r="IP1478" s="547"/>
      <c r="IQ1478" s="545"/>
      <c r="IR1478" s="546"/>
      <c r="IS1478" s="546"/>
      <c r="IT1478" s="546"/>
      <c r="IU1478" s="547"/>
      <c r="IV1478" s="189"/>
    </row>
    <row r="1479" spans="1:256" s="41" customFormat="1" ht="62.25" customHeight="1" thickBot="1" x14ac:dyDescent="0.25">
      <c r="A1479" s="566" t="s">
        <v>240</v>
      </c>
      <c r="B1479" s="567"/>
      <c r="C1479" s="567"/>
      <c r="D1479" s="567"/>
      <c r="E1479" s="568"/>
      <c r="F1479" s="124"/>
      <c r="G1479" s="124"/>
      <c r="H1479" s="124"/>
      <c r="I1479" s="124"/>
      <c r="J1479" s="142"/>
      <c r="K1479" s="99"/>
      <c r="L1479" s="99"/>
      <c r="M1479" s="99"/>
      <c r="N1479" s="99"/>
      <c r="O1479" s="99"/>
      <c r="P1479" s="99"/>
      <c r="Q1479" s="99"/>
      <c r="R1479" s="99"/>
      <c r="S1479" s="99"/>
      <c r="T1479" s="99"/>
    </row>
    <row r="1480" spans="1:256" s="41" customFormat="1" ht="13.5" thickBot="1" x14ac:dyDescent="0.25">
      <c r="A1480" s="255" t="s">
        <v>283</v>
      </c>
      <c r="B1480" s="101"/>
      <c r="C1480" s="102"/>
      <c r="D1480" s="100"/>
      <c r="E1480" s="131"/>
      <c r="F1480" s="121"/>
      <c r="G1480" s="122"/>
      <c r="H1480" s="118"/>
      <c r="I1480" s="123"/>
      <c r="J1480" s="115"/>
      <c r="K1480" s="99"/>
      <c r="L1480" s="99"/>
      <c r="M1480" s="99"/>
      <c r="N1480" s="99"/>
      <c r="O1480" s="99"/>
      <c r="P1480" s="99"/>
      <c r="Q1480" s="99"/>
      <c r="R1480" s="99"/>
      <c r="S1480" s="99"/>
      <c r="T1480" s="99"/>
    </row>
    <row r="1481" spans="1:256" s="41" customFormat="1" ht="24" customHeight="1" thickBot="1" x14ac:dyDescent="0.25">
      <c r="A1481" s="557" t="s">
        <v>85</v>
      </c>
      <c r="B1481" s="558"/>
      <c r="C1481" s="558"/>
      <c r="D1481" s="558"/>
      <c r="E1481" s="559"/>
      <c r="F1481" s="87"/>
      <c r="G1481" s="87"/>
      <c r="H1481" s="87"/>
      <c r="I1481" s="87"/>
      <c r="J1481" s="88"/>
      <c r="K1481" s="99"/>
      <c r="L1481" s="99"/>
      <c r="M1481" s="99"/>
      <c r="N1481" s="99"/>
      <c r="O1481" s="99"/>
      <c r="P1481" s="99"/>
      <c r="Q1481" s="99"/>
      <c r="R1481" s="99"/>
      <c r="S1481" s="99"/>
      <c r="T1481" s="99"/>
    </row>
    <row r="1482" spans="1:256" x14ac:dyDescent="0.25">
      <c r="A1482" s="14"/>
      <c r="B1482" s="14"/>
      <c r="C1482" s="14"/>
      <c r="D1482" s="14"/>
      <c r="E1482" s="14"/>
    </row>
    <row r="1483" spans="1:256" ht="36" x14ac:dyDescent="0.25">
      <c r="A1483" s="15" t="s">
        <v>285</v>
      </c>
      <c r="B1483" s="15" t="s">
        <v>286</v>
      </c>
      <c r="C1483" s="15" t="s">
        <v>287</v>
      </c>
      <c r="D1483" s="15" t="s">
        <v>288</v>
      </c>
      <c r="E1483" s="15" t="s">
        <v>289</v>
      </c>
      <c r="F1483">
        <v>9.8754530763076414</v>
      </c>
      <c r="G1483">
        <v>2.601359177748253</v>
      </c>
      <c r="H1483">
        <v>0.84163094359704493</v>
      </c>
      <c r="I1483">
        <v>0.31579946873219766</v>
      </c>
      <c r="J1483">
        <v>0.52806470943677841</v>
      </c>
      <c r="K1483">
        <v>8.3836782392425174E-2</v>
      </c>
    </row>
    <row r="1484" spans="1:256" x14ac:dyDescent="0.25">
      <c r="A1484" s="16"/>
      <c r="B1484" s="16"/>
      <c r="C1484" s="16" t="s">
        <v>290</v>
      </c>
      <c r="D1484" s="16" t="s">
        <v>291</v>
      </c>
      <c r="E1484" s="16" t="s">
        <v>292</v>
      </c>
    </row>
    <row r="1485" spans="1:256" ht="25.5" x14ac:dyDescent="0.25">
      <c r="A1485" s="38" t="str">
        <f>+'[1]CM.05-SERV.TER.'!$A$9</f>
        <v>Servicio por mantenimiento de  Equipos de computo.</v>
      </c>
      <c r="B1485" s="33" t="str">
        <f>+'[1]CM.05-SERV.TER.'!$C$9</f>
        <v>servicio</v>
      </c>
      <c r="C1485" s="34">
        <f t="shared" ref="C1485:C1490" si="59">E1485/D1485</f>
        <v>9.267504763802217E-3</v>
      </c>
      <c r="D1485" s="35">
        <f>+'[1]CM.05-SERV.TER.'!$D$9</f>
        <v>1065.5999999999999</v>
      </c>
      <c r="E1485" s="36">
        <f>F1483</f>
        <v>9.8754530763076414</v>
      </c>
    </row>
    <row r="1486" spans="1:256" x14ac:dyDescent="0.25">
      <c r="A1486" s="39" t="str">
        <f>+'[1]CM.05-SERV.TER.'!$A$10</f>
        <v>Servicio por  mantenimiento de Impresoras.</v>
      </c>
      <c r="B1486" s="17" t="str">
        <f>+'[1]CM.05-SERV.TER.'!$C$10</f>
        <v>servicio</v>
      </c>
      <c r="C1486" s="18">
        <f t="shared" si="59"/>
        <v>2.4631750570478679E-3</v>
      </c>
      <c r="D1486" s="19">
        <f>+'[1]CM.05-SERV.TER.'!$D$10</f>
        <v>1056.0999999999999</v>
      </c>
      <c r="E1486" s="20">
        <f>G1483</f>
        <v>2.601359177748253</v>
      </c>
    </row>
    <row r="1487" spans="1:256" ht="25.5" x14ac:dyDescent="0.25">
      <c r="A1487" s="39" t="str">
        <f>+'[1]CM.05-SERV.TER.'!$A$11</f>
        <v>Servicio por mantenimiento de Modulos  de trabajo</v>
      </c>
      <c r="B1487" s="17" t="str">
        <f>+'[1]CM.05-SERV.TER.'!$C$11</f>
        <v>servicio</v>
      </c>
      <c r="C1487" s="18">
        <f t="shared" si="59"/>
        <v>4.463570119253627E-3</v>
      </c>
      <c r="D1487" s="19">
        <f>+'[1]CM.05-SERV.TER.'!$D$11</f>
        <v>188.55555555555554</v>
      </c>
      <c r="E1487" s="20">
        <f>H1483</f>
        <v>0.84163094359704493</v>
      </c>
    </row>
    <row r="1488" spans="1:256" x14ac:dyDescent="0.25">
      <c r="A1488" s="39" t="str">
        <f>+'[1]CM.05-SERV.TER.'!$A$12</f>
        <v xml:space="preserve">Servicio por mantenimiento de escritorio </v>
      </c>
      <c r="B1488" s="17" t="str">
        <f>+'[1]CM.05-SERV.TER.'!$C$12</f>
        <v>servicio</v>
      </c>
      <c r="C1488" s="18">
        <f t="shared" si="59"/>
        <v>1.0793381960204752E-3</v>
      </c>
      <c r="D1488" s="19">
        <f>+'[1]CM.05-SERV.TER.'!$D$12</f>
        <v>292.58620689655174</v>
      </c>
      <c r="E1488" s="20">
        <f>I1483</f>
        <v>0.31579946873219766</v>
      </c>
    </row>
    <row r="1489" spans="1:256" x14ac:dyDescent="0.25">
      <c r="A1489" s="39" t="str">
        <f>+'[1]CM.05-SERV.TER.'!$A$13</f>
        <v xml:space="preserve">Servicio por mantenimiento de sillon </v>
      </c>
      <c r="B1489" s="17" t="str">
        <f>+'[1]CM.05-SERV.TER.'!$C$13</f>
        <v>servicio</v>
      </c>
      <c r="C1489" s="18">
        <f t="shared" si="59"/>
        <v>8.7129121179904516E-4</v>
      </c>
      <c r="D1489" s="19">
        <f>+'[1]CM.05-SERV.TER.'!$D$13</f>
        <v>606.07142857142856</v>
      </c>
      <c r="E1489" s="20">
        <f>J1483</f>
        <v>0.52806470943677841</v>
      </c>
    </row>
    <row r="1490" spans="1:256" x14ac:dyDescent="0.25">
      <c r="A1490" s="40" t="str">
        <f>+'[1]CM.05-SERV.TER.'!$A$14</f>
        <v>Servicio por mantenimiento de armario</v>
      </c>
      <c r="B1490" s="21" t="str">
        <f>+'[1]CM.05-SERV.TER.'!$C$14</f>
        <v>servicio</v>
      </c>
      <c r="C1490" s="22">
        <f t="shared" si="59"/>
        <v>1.1757898768059629E-3</v>
      </c>
      <c r="D1490" s="23">
        <f>+'[1]CM.05-SERV.TER.'!$D$14</f>
        <v>71.30252100840336</v>
      </c>
      <c r="E1490" s="37">
        <f>K1483</f>
        <v>8.3836782392425174E-2</v>
      </c>
    </row>
    <row r="1491" spans="1:256" x14ac:dyDescent="0.25">
      <c r="A1491" s="5"/>
      <c r="B1491" s="6"/>
      <c r="C1491" s="31" t="s">
        <v>293</v>
      </c>
      <c r="D1491" s="32"/>
      <c r="E1491" s="29">
        <f>+SUM(E1485:E1490)</f>
        <v>14.246144158214339</v>
      </c>
    </row>
    <row r="1492" spans="1:256" x14ac:dyDescent="0.25">
      <c r="A1492" s="5"/>
      <c r="B1492" s="6"/>
      <c r="C1492" s="24" t="s">
        <v>294</v>
      </c>
      <c r="D1492" s="25"/>
      <c r="E1492" s="26">
        <v>32</v>
      </c>
    </row>
    <row r="1493" spans="1:256" x14ac:dyDescent="0.25">
      <c r="A1493" s="5"/>
      <c r="B1493" s="6"/>
      <c r="C1493" s="27" t="s">
        <v>295</v>
      </c>
      <c r="D1493" s="28"/>
      <c r="E1493" s="29">
        <f>+E1491/E1492</f>
        <v>0.44519200494419808</v>
      </c>
    </row>
    <row r="1496" spans="1:256" ht="20.25" x14ac:dyDescent="0.25">
      <c r="A1496" s="391" t="s">
        <v>279</v>
      </c>
      <c r="B1496" s="391"/>
      <c r="C1496" s="391"/>
      <c r="D1496" s="391"/>
      <c r="E1496" s="391"/>
    </row>
    <row r="1497" spans="1:256" x14ac:dyDescent="0.25">
      <c r="A1497" s="3"/>
      <c r="B1497" s="3"/>
      <c r="C1497" s="3"/>
      <c r="D1497" s="3"/>
      <c r="E1497" s="3"/>
    </row>
    <row r="1498" spans="1:256" x14ac:dyDescent="0.25">
      <c r="A1498" s="4"/>
      <c r="B1498" s="4"/>
      <c r="C1498" s="5"/>
      <c r="D1498" s="6"/>
      <c r="E1498" s="7"/>
    </row>
    <row r="1499" spans="1:256" ht="15.75" x14ac:dyDescent="0.25">
      <c r="A1499" s="392" t="s">
        <v>280</v>
      </c>
      <c r="B1499" s="392"/>
      <c r="C1499" s="392"/>
      <c r="D1499" s="392"/>
      <c r="E1499" s="392"/>
    </row>
    <row r="1500" spans="1:256" ht="15.75" x14ac:dyDescent="0.25">
      <c r="A1500" s="393" t="s">
        <v>281</v>
      </c>
      <c r="B1500" s="393"/>
      <c r="C1500" s="393"/>
      <c r="D1500" s="393"/>
      <c r="E1500" s="393"/>
    </row>
    <row r="1501" spans="1:256" x14ac:dyDescent="0.25">
      <c r="A1501" s="2"/>
      <c r="B1501" s="8"/>
      <c r="C1501" s="8"/>
      <c r="D1501" s="2"/>
      <c r="E1501" s="2"/>
    </row>
    <row r="1502" spans="1:256" s="41" customFormat="1" ht="13.5" thickBot="1" x14ac:dyDescent="0.25">
      <c r="A1502" s="110" t="s">
        <v>282</v>
      </c>
      <c r="B1502" s="111"/>
      <c r="C1502" s="112"/>
      <c r="D1502" s="110"/>
      <c r="E1502" s="110"/>
      <c r="F1502" s="113"/>
      <c r="G1502" s="113"/>
      <c r="H1502" s="113"/>
      <c r="I1502" s="114"/>
      <c r="J1502" s="115"/>
      <c r="K1502" s="99"/>
      <c r="L1502" s="99"/>
      <c r="M1502" s="99"/>
      <c r="N1502" s="99"/>
      <c r="O1502" s="99"/>
      <c r="P1502" s="99"/>
      <c r="Q1502" s="99"/>
      <c r="R1502" s="99"/>
      <c r="S1502" s="99"/>
      <c r="T1502" s="99"/>
    </row>
    <row r="1503" spans="1:256" s="41" customFormat="1" ht="45.75" customHeight="1" thickBot="1" x14ac:dyDescent="0.25">
      <c r="A1503" s="545" t="s">
        <v>232</v>
      </c>
      <c r="B1503" s="546"/>
      <c r="C1503" s="546"/>
      <c r="D1503" s="546"/>
      <c r="E1503" s="547"/>
      <c r="F1503" s="546"/>
      <c r="G1503" s="546"/>
      <c r="H1503" s="546"/>
      <c r="I1503" s="546"/>
      <c r="J1503" s="547"/>
      <c r="K1503" s="545"/>
      <c r="L1503" s="546"/>
      <c r="M1503" s="546"/>
      <c r="N1503" s="546"/>
      <c r="O1503" s="547"/>
      <c r="P1503" s="545"/>
      <c r="Q1503" s="546"/>
      <c r="R1503" s="546"/>
      <c r="S1503" s="546"/>
      <c r="T1503" s="547"/>
      <c r="U1503" s="545"/>
      <c r="V1503" s="546"/>
      <c r="W1503" s="546"/>
      <c r="X1503" s="546"/>
      <c r="Y1503" s="547"/>
      <c r="Z1503" s="545"/>
      <c r="AA1503" s="546"/>
      <c r="AB1503" s="546"/>
      <c r="AC1503" s="546"/>
      <c r="AD1503" s="547"/>
      <c r="AE1503" s="545"/>
      <c r="AF1503" s="546"/>
      <c r="AG1503" s="546"/>
      <c r="AH1503" s="546"/>
      <c r="AI1503" s="547"/>
      <c r="AJ1503" s="545"/>
      <c r="AK1503" s="546"/>
      <c r="AL1503" s="546"/>
      <c r="AM1503" s="546"/>
      <c r="AN1503" s="547"/>
      <c r="AO1503" s="545"/>
      <c r="AP1503" s="546"/>
      <c r="AQ1503" s="546"/>
      <c r="AR1503" s="546"/>
      <c r="AS1503" s="547"/>
      <c r="AT1503" s="545"/>
      <c r="AU1503" s="546"/>
      <c r="AV1503" s="546"/>
      <c r="AW1503" s="546"/>
      <c r="AX1503" s="547"/>
      <c r="AY1503" s="545"/>
      <c r="AZ1503" s="546"/>
      <c r="BA1503" s="546"/>
      <c r="BB1503" s="546"/>
      <c r="BC1503" s="547"/>
      <c r="BD1503" s="545"/>
      <c r="BE1503" s="546"/>
      <c r="BF1503" s="546"/>
      <c r="BG1503" s="546"/>
      <c r="BH1503" s="547"/>
      <c r="BI1503" s="545"/>
      <c r="BJ1503" s="546"/>
      <c r="BK1503" s="546"/>
      <c r="BL1503" s="546"/>
      <c r="BM1503" s="547"/>
      <c r="BN1503" s="545"/>
      <c r="BO1503" s="546"/>
      <c r="BP1503" s="546"/>
      <c r="BQ1503" s="546"/>
      <c r="BR1503" s="547"/>
      <c r="BS1503" s="545"/>
      <c r="BT1503" s="546"/>
      <c r="BU1503" s="546"/>
      <c r="BV1503" s="546"/>
      <c r="BW1503" s="547"/>
      <c r="BX1503" s="545"/>
      <c r="BY1503" s="546"/>
      <c r="BZ1503" s="546"/>
      <c r="CA1503" s="546"/>
      <c r="CB1503" s="547"/>
      <c r="CC1503" s="545"/>
      <c r="CD1503" s="546"/>
      <c r="CE1503" s="546"/>
      <c r="CF1503" s="546"/>
      <c r="CG1503" s="547"/>
      <c r="CH1503" s="545"/>
      <c r="CI1503" s="546"/>
      <c r="CJ1503" s="546"/>
      <c r="CK1503" s="546"/>
      <c r="CL1503" s="547"/>
      <c r="CM1503" s="545"/>
      <c r="CN1503" s="546"/>
      <c r="CO1503" s="546"/>
      <c r="CP1503" s="546"/>
      <c r="CQ1503" s="547"/>
      <c r="CR1503" s="545"/>
      <c r="CS1503" s="546"/>
      <c r="CT1503" s="546"/>
      <c r="CU1503" s="546"/>
      <c r="CV1503" s="547"/>
      <c r="CW1503" s="545"/>
      <c r="CX1503" s="546"/>
      <c r="CY1503" s="546"/>
      <c r="CZ1503" s="546"/>
      <c r="DA1503" s="547"/>
      <c r="DB1503" s="545"/>
      <c r="DC1503" s="546"/>
      <c r="DD1503" s="546"/>
      <c r="DE1503" s="546"/>
      <c r="DF1503" s="547"/>
      <c r="DG1503" s="545"/>
      <c r="DH1503" s="546"/>
      <c r="DI1503" s="546"/>
      <c r="DJ1503" s="546"/>
      <c r="DK1503" s="547"/>
      <c r="DL1503" s="545"/>
      <c r="DM1503" s="546"/>
      <c r="DN1503" s="546"/>
      <c r="DO1503" s="546"/>
      <c r="DP1503" s="547"/>
      <c r="DQ1503" s="545"/>
      <c r="DR1503" s="546"/>
      <c r="DS1503" s="546"/>
      <c r="DT1503" s="546"/>
      <c r="DU1503" s="547"/>
      <c r="DV1503" s="545"/>
      <c r="DW1503" s="546"/>
      <c r="DX1503" s="546"/>
      <c r="DY1503" s="546"/>
      <c r="DZ1503" s="547"/>
      <c r="EA1503" s="545"/>
      <c r="EB1503" s="546"/>
      <c r="EC1503" s="546"/>
      <c r="ED1503" s="546"/>
      <c r="EE1503" s="547"/>
      <c r="EF1503" s="545"/>
      <c r="EG1503" s="546"/>
      <c r="EH1503" s="546"/>
      <c r="EI1503" s="546"/>
      <c r="EJ1503" s="547"/>
      <c r="EK1503" s="545"/>
      <c r="EL1503" s="546"/>
      <c r="EM1503" s="546"/>
      <c r="EN1503" s="546"/>
      <c r="EO1503" s="547"/>
      <c r="EP1503" s="545"/>
      <c r="EQ1503" s="546"/>
      <c r="ER1503" s="546"/>
      <c r="ES1503" s="546"/>
      <c r="ET1503" s="547"/>
      <c r="EU1503" s="545"/>
      <c r="EV1503" s="546"/>
      <c r="EW1503" s="546"/>
      <c r="EX1503" s="546"/>
      <c r="EY1503" s="547"/>
      <c r="EZ1503" s="545"/>
      <c r="FA1503" s="546"/>
      <c r="FB1503" s="546"/>
      <c r="FC1503" s="546"/>
      <c r="FD1503" s="547"/>
      <c r="FE1503" s="545"/>
      <c r="FF1503" s="546"/>
      <c r="FG1503" s="546"/>
      <c r="FH1503" s="546"/>
      <c r="FI1503" s="547"/>
      <c r="FJ1503" s="545"/>
      <c r="FK1503" s="546"/>
      <c r="FL1503" s="546"/>
      <c r="FM1503" s="546"/>
      <c r="FN1503" s="547"/>
      <c r="FO1503" s="545"/>
      <c r="FP1503" s="546"/>
      <c r="FQ1503" s="546"/>
      <c r="FR1503" s="546"/>
      <c r="FS1503" s="547"/>
      <c r="FT1503" s="545"/>
      <c r="FU1503" s="546"/>
      <c r="FV1503" s="546"/>
      <c r="FW1503" s="546"/>
      <c r="FX1503" s="547"/>
      <c r="FY1503" s="545"/>
      <c r="FZ1503" s="546"/>
      <c r="GA1503" s="546"/>
      <c r="GB1503" s="546"/>
      <c r="GC1503" s="547"/>
      <c r="GD1503" s="545"/>
      <c r="GE1503" s="546"/>
      <c r="GF1503" s="546"/>
      <c r="GG1503" s="546"/>
      <c r="GH1503" s="547"/>
      <c r="GI1503" s="545"/>
      <c r="GJ1503" s="546"/>
      <c r="GK1503" s="546"/>
      <c r="GL1503" s="546"/>
      <c r="GM1503" s="547"/>
      <c r="GN1503" s="545"/>
      <c r="GO1503" s="546"/>
      <c r="GP1503" s="546"/>
      <c r="GQ1503" s="546"/>
      <c r="GR1503" s="547"/>
      <c r="GS1503" s="545"/>
      <c r="GT1503" s="546"/>
      <c r="GU1503" s="546"/>
      <c r="GV1503" s="546"/>
      <c r="GW1503" s="547"/>
      <c r="GX1503" s="545"/>
      <c r="GY1503" s="546"/>
      <c r="GZ1503" s="546"/>
      <c r="HA1503" s="546"/>
      <c r="HB1503" s="547"/>
      <c r="HC1503" s="545"/>
      <c r="HD1503" s="546"/>
      <c r="HE1503" s="546"/>
      <c r="HF1503" s="546"/>
      <c r="HG1503" s="547"/>
      <c r="HH1503" s="545"/>
      <c r="HI1503" s="546"/>
      <c r="HJ1503" s="546"/>
      <c r="HK1503" s="546"/>
      <c r="HL1503" s="547"/>
      <c r="HM1503" s="545"/>
      <c r="HN1503" s="546"/>
      <c r="HO1503" s="546"/>
      <c r="HP1503" s="546"/>
      <c r="HQ1503" s="547"/>
      <c r="HR1503" s="545"/>
      <c r="HS1503" s="546"/>
      <c r="HT1503" s="546"/>
      <c r="HU1503" s="546"/>
      <c r="HV1503" s="547"/>
      <c r="HW1503" s="545"/>
      <c r="HX1503" s="546"/>
      <c r="HY1503" s="546"/>
      <c r="HZ1503" s="546"/>
      <c r="IA1503" s="547"/>
      <c r="IB1503" s="545"/>
      <c r="IC1503" s="546"/>
      <c r="ID1503" s="546"/>
      <c r="IE1503" s="546"/>
      <c r="IF1503" s="547"/>
      <c r="IG1503" s="545"/>
      <c r="IH1503" s="546"/>
      <c r="II1503" s="546"/>
      <c r="IJ1503" s="546"/>
      <c r="IK1503" s="547"/>
      <c r="IL1503" s="545"/>
      <c r="IM1503" s="546"/>
      <c r="IN1503" s="546"/>
      <c r="IO1503" s="546"/>
      <c r="IP1503" s="547"/>
      <c r="IQ1503" s="545"/>
      <c r="IR1503" s="546"/>
      <c r="IS1503" s="546"/>
      <c r="IT1503" s="546"/>
      <c r="IU1503" s="547"/>
      <c r="IV1503" s="189"/>
    </row>
    <row r="1504" spans="1:256" s="41" customFormat="1" ht="43.5" customHeight="1" thickBot="1" x14ac:dyDescent="0.25">
      <c r="A1504" s="566" t="s">
        <v>241</v>
      </c>
      <c r="B1504" s="567"/>
      <c r="C1504" s="567"/>
      <c r="D1504" s="567"/>
      <c r="E1504" s="568"/>
      <c r="F1504" s="124"/>
      <c r="G1504" s="124"/>
      <c r="H1504" s="124"/>
      <c r="I1504" s="124"/>
      <c r="J1504" s="142"/>
      <c r="K1504" s="99"/>
      <c r="L1504" s="99"/>
      <c r="M1504" s="99"/>
      <c r="N1504" s="99"/>
      <c r="O1504" s="99"/>
      <c r="P1504" s="99"/>
      <c r="Q1504" s="99"/>
      <c r="R1504" s="99"/>
      <c r="S1504" s="99"/>
      <c r="T1504" s="99"/>
    </row>
    <row r="1505" spans="1:20" s="41" customFormat="1" ht="13.5" thickBot="1" x14ac:dyDescent="0.25">
      <c r="A1505" s="255" t="s">
        <v>283</v>
      </c>
      <c r="B1505" s="101"/>
      <c r="C1505" s="102"/>
      <c r="D1505" s="100"/>
      <c r="E1505" s="131"/>
      <c r="F1505" s="121"/>
      <c r="G1505" s="122"/>
      <c r="H1505" s="118"/>
      <c r="I1505" s="123"/>
      <c r="J1505" s="115"/>
      <c r="K1505" s="99"/>
      <c r="L1505" s="99"/>
      <c r="M1505" s="99"/>
      <c r="N1505" s="99"/>
      <c r="O1505" s="99"/>
      <c r="P1505" s="99"/>
      <c r="Q1505" s="99"/>
      <c r="R1505" s="99"/>
      <c r="S1505" s="99"/>
      <c r="T1505" s="99"/>
    </row>
    <row r="1506" spans="1:20" s="41" customFormat="1" ht="15.75" customHeight="1" thickBot="1" x14ac:dyDescent="0.25">
      <c r="A1506" s="557" t="s">
        <v>85</v>
      </c>
      <c r="B1506" s="558"/>
      <c r="C1506" s="558"/>
      <c r="D1506" s="558"/>
      <c r="E1506" s="559"/>
      <c r="F1506" s="87"/>
      <c r="G1506" s="87"/>
      <c r="H1506" s="87"/>
      <c r="I1506" s="87"/>
      <c r="J1506" s="88"/>
      <c r="K1506" s="99"/>
      <c r="L1506" s="99"/>
      <c r="M1506" s="99"/>
      <c r="N1506" s="99"/>
      <c r="O1506" s="99"/>
      <c r="P1506" s="99"/>
      <c r="Q1506" s="99"/>
      <c r="R1506" s="99"/>
      <c r="S1506" s="99"/>
      <c r="T1506" s="99"/>
    </row>
    <row r="1507" spans="1:20" x14ac:dyDescent="0.25">
      <c r="A1507" s="14"/>
      <c r="B1507" s="14"/>
      <c r="C1507" s="14"/>
      <c r="D1507" s="14"/>
      <c r="E1507" s="14"/>
    </row>
    <row r="1508" spans="1:20" ht="36" x14ac:dyDescent="0.25">
      <c r="A1508" s="15" t="s">
        <v>285</v>
      </c>
      <c r="B1508" s="15" t="s">
        <v>286</v>
      </c>
      <c r="C1508" s="15" t="s">
        <v>287</v>
      </c>
      <c r="D1508" s="15" t="s">
        <v>288</v>
      </c>
      <c r="E1508" s="15" t="s">
        <v>289</v>
      </c>
      <c r="F1508">
        <v>3.7806670377567571</v>
      </c>
      <c r="G1508">
        <v>1.351610898912903</v>
      </c>
      <c r="H1508">
        <v>0.39537347775829063</v>
      </c>
      <c r="I1508">
        <v>0.14268181487369505</v>
      </c>
      <c r="J1508">
        <v>0.40853109129638354</v>
      </c>
      <c r="K1508">
        <v>6.9774003787672872E-2</v>
      </c>
    </row>
    <row r="1509" spans="1:20" x14ac:dyDescent="0.25">
      <c r="A1509" s="16"/>
      <c r="B1509" s="16"/>
      <c r="C1509" s="16" t="s">
        <v>290</v>
      </c>
      <c r="D1509" s="16" t="s">
        <v>291</v>
      </c>
      <c r="E1509" s="16" t="s">
        <v>292</v>
      </c>
    </row>
    <row r="1510" spans="1:20" ht="25.5" x14ac:dyDescent="0.25">
      <c r="A1510" s="38" t="str">
        <f>+'[1]CM.05-SERV.TER.'!$A$9</f>
        <v>Servicio por mantenimiento de  Equipos de computo.</v>
      </c>
      <c r="B1510" s="33" t="str">
        <f>+'[1]CM.05-SERV.TER.'!$C$9</f>
        <v>servicio</v>
      </c>
      <c r="C1510" s="34">
        <f t="shared" ref="C1510:C1515" si="60">E1510/D1510</f>
        <v>3.547923271168128E-3</v>
      </c>
      <c r="D1510" s="35">
        <f>+'[1]CM.05-SERV.TER.'!$D$9</f>
        <v>1065.5999999999999</v>
      </c>
      <c r="E1510" s="36">
        <f>F1508</f>
        <v>3.7806670377567571</v>
      </c>
    </row>
    <row r="1511" spans="1:20" x14ac:dyDescent="0.25">
      <c r="A1511" s="39" t="str">
        <f>+'[1]CM.05-SERV.TER.'!$A$10</f>
        <v>Servicio por  mantenimiento de Impresoras.</v>
      </c>
      <c r="B1511" s="17" t="str">
        <f>+'[1]CM.05-SERV.TER.'!$C$10</f>
        <v>servicio</v>
      </c>
      <c r="C1511" s="18">
        <f t="shared" si="60"/>
        <v>1.2798133689166775E-3</v>
      </c>
      <c r="D1511" s="19">
        <f>+'[1]CM.05-SERV.TER.'!$D$10</f>
        <v>1056.0999999999999</v>
      </c>
      <c r="E1511" s="20">
        <f>G1508</f>
        <v>1.351610898912903</v>
      </c>
    </row>
    <row r="1512" spans="1:20" ht="25.5" x14ac:dyDescent="0.25">
      <c r="A1512" s="39" t="str">
        <f>+'[1]CM.05-SERV.TER.'!$A$11</f>
        <v>Servicio por mantenimiento de Modulos  de trabajo</v>
      </c>
      <c r="B1512" s="17" t="str">
        <f>+'[1]CM.05-SERV.TER.'!$C$11</f>
        <v>servicio</v>
      </c>
      <c r="C1512" s="18">
        <f t="shared" si="60"/>
        <v>2.0968540364317122E-3</v>
      </c>
      <c r="D1512" s="19">
        <f>+'[1]CM.05-SERV.TER.'!$D$11</f>
        <v>188.55555555555554</v>
      </c>
      <c r="E1512" s="20">
        <f>H1508</f>
        <v>0.39537347775829063</v>
      </c>
    </row>
    <row r="1513" spans="1:20" x14ac:dyDescent="0.25">
      <c r="A1513" s="39" t="str">
        <f>+'[1]CM.05-SERV.TER.'!$A$12</f>
        <v xml:space="preserve">Servicio por mantenimiento de escritorio </v>
      </c>
      <c r="B1513" s="17" t="str">
        <f>+'[1]CM.05-SERV.TER.'!$C$12</f>
        <v>servicio</v>
      </c>
      <c r="C1513" s="18">
        <f t="shared" si="60"/>
        <v>4.8765735195487991E-4</v>
      </c>
      <c r="D1513" s="19">
        <f>+'[1]CM.05-SERV.TER.'!$D$12</f>
        <v>292.58620689655174</v>
      </c>
      <c r="E1513" s="20">
        <f>I1508</f>
        <v>0.14268181487369505</v>
      </c>
    </row>
    <row r="1514" spans="1:20" x14ac:dyDescent="0.25">
      <c r="A1514" s="39" t="str">
        <f>+'[1]CM.05-SERV.TER.'!$A$13</f>
        <v xml:space="preserve">Servicio por mantenimiento de sillon </v>
      </c>
      <c r="B1514" s="17" t="str">
        <f>+'[1]CM.05-SERV.TER.'!$C$13</f>
        <v>servicio</v>
      </c>
      <c r="C1514" s="18">
        <f t="shared" si="60"/>
        <v>6.7406426377717972E-4</v>
      </c>
      <c r="D1514" s="19">
        <f>+'[1]CM.05-SERV.TER.'!$D$13</f>
        <v>606.07142857142856</v>
      </c>
      <c r="E1514" s="20">
        <f>J1508</f>
        <v>0.40853109129638354</v>
      </c>
    </row>
    <row r="1515" spans="1:20" x14ac:dyDescent="0.25">
      <c r="A1515" s="40" t="str">
        <f>+'[1]CM.05-SERV.TER.'!$A$14</f>
        <v>Servicio por mantenimiento de armario</v>
      </c>
      <c r="B1515" s="21" t="str">
        <f>+'[1]CM.05-SERV.TER.'!$C$14</f>
        <v>servicio</v>
      </c>
      <c r="C1515" s="22">
        <f t="shared" si="60"/>
        <v>9.7856292878409812E-4</v>
      </c>
      <c r="D1515" s="23">
        <f>+'[1]CM.05-SERV.TER.'!$D$14</f>
        <v>71.30252100840336</v>
      </c>
      <c r="E1515" s="37">
        <f>K1508</f>
        <v>6.9774003787672872E-2</v>
      </c>
    </row>
    <row r="1516" spans="1:20" x14ac:dyDescent="0.25">
      <c r="A1516" s="5"/>
      <c r="B1516" s="6"/>
      <c r="C1516" s="31" t="s">
        <v>293</v>
      </c>
      <c r="D1516" s="32"/>
      <c r="E1516" s="29">
        <f>+SUM(E1510:E1515)</f>
        <v>6.1486383243857032</v>
      </c>
    </row>
    <row r="1517" spans="1:20" x14ac:dyDescent="0.25">
      <c r="A1517" s="5"/>
      <c r="B1517" s="6"/>
      <c r="C1517" s="24" t="s">
        <v>294</v>
      </c>
      <c r="D1517" s="25"/>
      <c r="E1517" s="26">
        <v>32</v>
      </c>
    </row>
    <row r="1518" spans="1:20" x14ac:dyDescent="0.25">
      <c r="A1518" s="5"/>
      <c r="B1518" s="6"/>
      <c r="C1518" s="27" t="s">
        <v>295</v>
      </c>
      <c r="D1518" s="28"/>
      <c r="E1518" s="29">
        <f>+E1516/E1517</f>
        <v>0.19214494763705323</v>
      </c>
    </row>
    <row r="1522" spans="1:256" ht="20.25" x14ac:dyDescent="0.25">
      <c r="A1522" s="391" t="s">
        <v>279</v>
      </c>
      <c r="B1522" s="391"/>
      <c r="C1522" s="391"/>
      <c r="D1522" s="391"/>
      <c r="E1522" s="391"/>
    </row>
    <row r="1523" spans="1:256" x14ac:dyDescent="0.25">
      <c r="A1523" s="3"/>
      <c r="B1523" s="3"/>
      <c r="C1523" s="3"/>
      <c r="D1523" s="3"/>
      <c r="E1523" s="3"/>
    </row>
    <row r="1524" spans="1:256" x14ac:dyDescent="0.25">
      <c r="A1524" s="4"/>
      <c r="B1524" s="4"/>
      <c r="C1524" s="5"/>
      <c r="D1524" s="6"/>
      <c r="E1524" s="7"/>
    </row>
    <row r="1525" spans="1:256" ht="15.75" x14ac:dyDescent="0.25">
      <c r="A1525" s="392" t="s">
        <v>280</v>
      </c>
      <c r="B1525" s="392"/>
      <c r="C1525" s="392"/>
      <c r="D1525" s="392"/>
      <c r="E1525" s="392"/>
    </row>
    <row r="1526" spans="1:256" ht="15.75" x14ac:dyDescent="0.25">
      <c r="A1526" s="393" t="s">
        <v>281</v>
      </c>
      <c r="B1526" s="393"/>
      <c r="C1526" s="393"/>
      <c r="D1526" s="393"/>
      <c r="E1526" s="393"/>
    </row>
    <row r="1527" spans="1:256" x14ac:dyDescent="0.25">
      <c r="A1527" s="2"/>
      <c r="B1527" s="8"/>
      <c r="C1527" s="8"/>
      <c r="D1527" s="2"/>
      <c r="E1527" s="2"/>
    </row>
    <row r="1528" spans="1:256" s="41" customFormat="1" ht="13.5" thickBot="1" x14ac:dyDescent="0.25">
      <c r="A1528" s="110" t="s">
        <v>282</v>
      </c>
      <c r="B1528" s="111"/>
      <c r="C1528" s="112"/>
      <c r="D1528" s="110"/>
      <c r="E1528" s="110"/>
      <c r="F1528" s="113"/>
      <c r="G1528" s="113"/>
      <c r="H1528" s="113"/>
      <c r="I1528" s="114"/>
      <c r="J1528" s="115"/>
      <c r="K1528" s="99"/>
      <c r="L1528" s="99"/>
      <c r="M1528" s="99"/>
      <c r="N1528" s="99"/>
      <c r="O1528" s="99"/>
      <c r="P1528" s="99"/>
      <c r="Q1528" s="99"/>
      <c r="R1528" s="99"/>
      <c r="S1528" s="99"/>
      <c r="T1528" s="99"/>
    </row>
    <row r="1529" spans="1:256" s="41" customFormat="1" ht="44.25" customHeight="1" thickBot="1" x14ac:dyDescent="0.25">
      <c r="A1529" s="545" t="s">
        <v>232</v>
      </c>
      <c r="B1529" s="546"/>
      <c r="C1529" s="546"/>
      <c r="D1529" s="546"/>
      <c r="E1529" s="547"/>
      <c r="F1529" s="546"/>
      <c r="G1529" s="546"/>
      <c r="H1529" s="546"/>
      <c r="I1529" s="546"/>
      <c r="J1529" s="547"/>
      <c r="K1529" s="545"/>
      <c r="L1529" s="546"/>
      <c r="M1529" s="546"/>
      <c r="N1529" s="546"/>
      <c r="O1529" s="547"/>
      <c r="P1529" s="545"/>
      <c r="Q1529" s="546"/>
      <c r="R1529" s="546"/>
      <c r="S1529" s="546"/>
      <c r="T1529" s="547"/>
      <c r="U1529" s="545"/>
      <c r="V1529" s="546"/>
      <c r="W1529" s="546"/>
      <c r="X1529" s="546"/>
      <c r="Y1529" s="547"/>
      <c r="Z1529" s="545"/>
      <c r="AA1529" s="546"/>
      <c r="AB1529" s="546"/>
      <c r="AC1529" s="546"/>
      <c r="AD1529" s="547"/>
      <c r="AE1529" s="545"/>
      <c r="AF1529" s="546"/>
      <c r="AG1529" s="546"/>
      <c r="AH1529" s="546"/>
      <c r="AI1529" s="547"/>
      <c r="AJ1529" s="545"/>
      <c r="AK1529" s="546"/>
      <c r="AL1529" s="546"/>
      <c r="AM1529" s="546"/>
      <c r="AN1529" s="547"/>
      <c r="AO1529" s="545"/>
      <c r="AP1529" s="546"/>
      <c r="AQ1529" s="546"/>
      <c r="AR1529" s="546"/>
      <c r="AS1529" s="547"/>
      <c r="AT1529" s="545"/>
      <c r="AU1529" s="546"/>
      <c r="AV1529" s="546"/>
      <c r="AW1529" s="546"/>
      <c r="AX1529" s="547"/>
      <c r="AY1529" s="545"/>
      <c r="AZ1529" s="546"/>
      <c r="BA1529" s="546"/>
      <c r="BB1529" s="546"/>
      <c r="BC1529" s="547"/>
      <c r="BD1529" s="545"/>
      <c r="BE1529" s="546"/>
      <c r="BF1529" s="546"/>
      <c r="BG1529" s="546"/>
      <c r="BH1529" s="547"/>
      <c r="BI1529" s="545"/>
      <c r="BJ1529" s="546"/>
      <c r="BK1529" s="546"/>
      <c r="BL1529" s="546"/>
      <c r="BM1529" s="547"/>
      <c r="BN1529" s="545"/>
      <c r="BO1529" s="546"/>
      <c r="BP1529" s="546"/>
      <c r="BQ1529" s="546"/>
      <c r="BR1529" s="547"/>
      <c r="BS1529" s="545"/>
      <c r="BT1529" s="546"/>
      <c r="BU1529" s="546"/>
      <c r="BV1529" s="546"/>
      <c r="BW1529" s="547"/>
      <c r="BX1529" s="545"/>
      <c r="BY1529" s="546"/>
      <c r="BZ1529" s="546"/>
      <c r="CA1529" s="546"/>
      <c r="CB1529" s="547"/>
      <c r="CC1529" s="545"/>
      <c r="CD1529" s="546"/>
      <c r="CE1529" s="546"/>
      <c r="CF1529" s="546"/>
      <c r="CG1529" s="547"/>
      <c r="CH1529" s="545"/>
      <c r="CI1529" s="546"/>
      <c r="CJ1529" s="546"/>
      <c r="CK1529" s="546"/>
      <c r="CL1529" s="547"/>
      <c r="CM1529" s="545"/>
      <c r="CN1529" s="546"/>
      <c r="CO1529" s="546"/>
      <c r="CP1529" s="546"/>
      <c r="CQ1529" s="547"/>
      <c r="CR1529" s="545"/>
      <c r="CS1529" s="546"/>
      <c r="CT1529" s="546"/>
      <c r="CU1529" s="546"/>
      <c r="CV1529" s="547"/>
      <c r="CW1529" s="545"/>
      <c r="CX1529" s="546"/>
      <c r="CY1529" s="546"/>
      <c r="CZ1529" s="546"/>
      <c r="DA1529" s="547"/>
      <c r="DB1529" s="545"/>
      <c r="DC1529" s="546"/>
      <c r="DD1529" s="546"/>
      <c r="DE1529" s="546"/>
      <c r="DF1529" s="547"/>
      <c r="DG1529" s="545"/>
      <c r="DH1529" s="546"/>
      <c r="DI1529" s="546"/>
      <c r="DJ1529" s="546"/>
      <c r="DK1529" s="547"/>
      <c r="DL1529" s="545"/>
      <c r="DM1529" s="546"/>
      <c r="DN1529" s="546"/>
      <c r="DO1529" s="546"/>
      <c r="DP1529" s="547"/>
      <c r="DQ1529" s="545"/>
      <c r="DR1529" s="546"/>
      <c r="DS1529" s="546"/>
      <c r="DT1529" s="546"/>
      <c r="DU1529" s="547"/>
      <c r="DV1529" s="545"/>
      <c r="DW1529" s="546"/>
      <c r="DX1529" s="546"/>
      <c r="DY1529" s="546"/>
      <c r="DZ1529" s="547"/>
      <c r="EA1529" s="545"/>
      <c r="EB1529" s="546"/>
      <c r="EC1529" s="546"/>
      <c r="ED1529" s="546"/>
      <c r="EE1529" s="547"/>
      <c r="EF1529" s="545"/>
      <c r="EG1529" s="546"/>
      <c r="EH1529" s="546"/>
      <c r="EI1529" s="546"/>
      <c r="EJ1529" s="547"/>
      <c r="EK1529" s="545"/>
      <c r="EL1529" s="546"/>
      <c r="EM1529" s="546"/>
      <c r="EN1529" s="546"/>
      <c r="EO1529" s="547"/>
      <c r="EP1529" s="545"/>
      <c r="EQ1529" s="546"/>
      <c r="ER1529" s="546"/>
      <c r="ES1529" s="546"/>
      <c r="ET1529" s="547"/>
      <c r="EU1529" s="545"/>
      <c r="EV1529" s="546"/>
      <c r="EW1529" s="546"/>
      <c r="EX1529" s="546"/>
      <c r="EY1529" s="547"/>
      <c r="EZ1529" s="545"/>
      <c r="FA1529" s="546"/>
      <c r="FB1529" s="546"/>
      <c r="FC1529" s="546"/>
      <c r="FD1529" s="547"/>
      <c r="FE1529" s="545"/>
      <c r="FF1529" s="546"/>
      <c r="FG1529" s="546"/>
      <c r="FH1529" s="546"/>
      <c r="FI1529" s="547"/>
      <c r="FJ1529" s="545"/>
      <c r="FK1529" s="546"/>
      <c r="FL1529" s="546"/>
      <c r="FM1529" s="546"/>
      <c r="FN1529" s="547"/>
      <c r="FO1529" s="545"/>
      <c r="FP1529" s="546"/>
      <c r="FQ1529" s="546"/>
      <c r="FR1529" s="546"/>
      <c r="FS1529" s="547"/>
      <c r="FT1529" s="545"/>
      <c r="FU1529" s="546"/>
      <c r="FV1529" s="546"/>
      <c r="FW1529" s="546"/>
      <c r="FX1529" s="547"/>
      <c r="FY1529" s="545"/>
      <c r="FZ1529" s="546"/>
      <c r="GA1529" s="546"/>
      <c r="GB1529" s="546"/>
      <c r="GC1529" s="547"/>
      <c r="GD1529" s="545"/>
      <c r="GE1529" s="546"/>
      <c r="GF1529" s="546"/>
      <c r="GG1529" s="546"/>
      <c r="GH1529" s="547"/>
      <c r="GI1529" s="545"/>
      <c r="GJ1529" s="546"/>
      <c r="GK1529" s="546"/>
      <c r="GL1529" s="546"/>
      <c r="GM1529" s="547"/>
      <c r="GN1529" s="545"/>
      <c r="GO1529" s="546"/>
      <c r="GP1529" s="546"/>
      <c r="GQ1529" s="546"/>
      <c r="GR1529" s="547"/>
      <c r="GS1529" s="545"/>
      <c r="GT1529" s="546"/>
      <c r="GU1529" s="546"/>
      <c r="GV1529" s="546"/>
      <c r="GW1529" s="547"/>
      <c r="GX1529" s="545"/>
      <c r="GY1529" s="546"/>
      <c r="GZ1529" s="546"/>
      <c r="HA1529" s="546"/>
      <c r="HB1529" s="547"/>
      <c r="HC1529" s="545"/>
      <c r="HD1529" s="546"/>
      <c r="HE1529" s="546"/>
      <c r="HF1529" s="546"/>
      <c r="HG1529" s="547"/>
      <c r="HH1529" s="545"/>
      <c r="HI1529" s="546"/>
      <c r="HJ1529" s="546"/>
      <c r="HK1529" s="546"/>
      <c r="HL1529" s="547"/>
      <c r="HM1529" s="545"/>
      <c r="HN1529" s="546"/>
      <c r="HO1529" s="546"/>
      <c r="HP1529" s="546"/>
      <c r="HQ1529" s="547"/>
      <c r="HR1529" s="545"/>
      <c r="HS1529" s="546"/>
      <c r="HT1529" s="546"/>
      <c r="HU1529" s="546"/>
      <c r="HV1529" s="547"/>
      <c r="HW1529" s="545"/>
      <c r="HX1529" s="546"/>
      <c r="HY1529" s="546"/>
      <c r="HZ1529" s="546"/>
      <c r="IA1529" s="547"/>
      <c r="IB1529" s="545"/>
      <c r="IC1529" s="546"/>
      <c r="ID1529" s="546"/>
      <c r="IE1529" s="546"/>
      <c r="IF1529" s="547"/>
      <c r="IG1529" s="545"/>
      <c r="IH1529" s="546"/>
      <c r="II1529" s="546"/>
      <c r="IJ1529" s="546"/>
      <c r="IK1529" s="547"/>
      <c r="IL1529" s="545"/>
      <c r="IM1529" s="546"/>
      <c r="IN1529" s="546"/>
      <c r="IO1529" s="546"/>
      <c r="IP1529" s="547"/>
      <c r="IQ1529" s="545"/>
      <c r="IR1529" s="546"/>
      <c r="IS1529" s="546"/>
      <c r="IT1529" s="546"/>
      <c r="IU1529" s="547"/>
      <c r="IV1529" s="189"/>
    </row>
    <row r="1530" spans="1:256" s="41" customFormat="1" ht="53.25" customHeight="1" thickBot="1" x14ac:dyDescent="0.25">
      <c r="A1530" s="566" t="s">
        <v>242</v>
      </c>
      <c r="B1530" s="567"/>
      <c r="C1530" s="567"/>
      <c r="D1530" s="567"/>
      <c r="E1530" s="568"/>
      <c r="F1530" s="124"/>
      <c r="G1530" s="124"/>
      <c r="H1530" s="124"/>
      <c r="I1530" s="124"/>
      <c r="J1530" s="142"/>
      <c r="K1530" s="99"/>
      <c r="L1530" s="99"/>
      <c r="M1530" s="99"/>
      <c r="N1530" s="99"/>
      <c r="O1530" s="99"/>
      <c r="P1530" s="99"/>
      <c r="Q1530" s="99"/>
      <c r="R1530" s="99"/>
      <c r="S1530" s="99"/>
      <c r="T1530" s="99"/>
    </row>
    <row r="1531" spans="1:256" s="41" customFormat="1" ht="13.5" thickBot="1" x14ac:dyDescent="0.25">
      <c r="A1531" s="255" t="s">
        <v>283</v>
      </c>
      <c r="B1531" s="101"/>
      <c r="C1531" s="102"/>
      <c r="D1531" s="100"/>
      <c r="E1531" s="131"/>
      <c r="F1531" s="121"/>
      <c r="G1531" s="122"/>
      <c r="H1531" s="118"/>
      <c r="I1531" s="123"/>
      <c r="J1531" s="115"/>
      <c r="K1531" s="99"/>
      <c r="L1531" s="99"/>
      <c r="M1531" s="99"/>
      <c r="N1531" s="99"/>
      <c r="O1531" s="99"/>
      <c r="P1531" s="99"/>
      <c r="Q1531" s="99"/>
      <c r="R1531" s="99"/>
      <c r="S1531" s="99"/>
      <c r="T1531" s="99"/>
    </row>
    <row r="1532" spans="1:256" s="41" customFormat="1" ht="15.75" customHeight="1" thickBot="1" x14ac:dyDescent="0.25">
      <c r="A1532" s="557" t="s">
        <v>85</v>
      </c>
      <c r="B1532" s="558"/>
      <c r="C1532" s="558"/>
      <c r="D1532" s="558"/>
      <c r="E1532" s="559"/>
      <c r="F1532" s="87"/>
      <c r="G1532" s="87"/>
      <c r="H1532" s="87"/>
      <c r="I1532" s="87"/>
      <c r="J1532" s="88"/>
      <c r="K1532" s="99"/>
      <c r="L1532" s="99"/>
      <c r="M1532" s="99"/>
      <c r="N1532" s="99"/>
      <c r="O1532" s="99"/>
      <c r="P1532" s="99"/>
      <c r="Q1532" s="99"/>
      <c r="R1532" s="99"/>
      <c r="S1532" s="99"/>
      <c r="T1532" s="99"/>
    </row>
    <row r="1533" spans="1:256" x14ac:dyDescent="0.25">
      <c r="A1533" s="14"/>
      <c r="B1533" s="14"/>
      <c r="C1533" s="14"/>
      <c r="D1533" s="14"/>
      <c r="E1533" s="14"/>
    </row>
    <row r="1534" spans="1:256" ht="36" x14ac:dyDescent="0.25">
      <c r="A1534" s="15" t="s">
        <v>285</v>
      </c>
      <c r="B1534" s="15" t="s">
        <v>286</v>
      </c>
      <c r="C1534" s="15" t="s">
        <v>287</v>
      </c>
      <c r="D1534" s="15" t="s">
        <v>288</v>
      </c>
      <c r="E1534" s="15" t="s">
        <v>289</v>
      </c>
      <c r="F1534">
        <v>28.702832334027487</v>
      </c>
      <c r="G1534">
        <v>10.332100905567954</v>
      </c>
      <c r="H1534">
        <v>3.049221056585449</v>
      </c>
      <c r="I1534">
        <v>1.0790312249823186</v>
      </c>
      <c r="J1534">
        <v>3.0895163779289008</v>
      </c>
      <c r="K1534">
        <v>0.53512923948944968</v>
      </c>
    </row>
    <row r="1535" spans="1:256" x14ac:dyDescent="0.25">
      <c r="A1535" s="16"/>
      <c r="B1535" s="16"/>
      <c r="C1535" s="16" t="s">
        <v>290</v>
      </c>
      <c r="D1535" s="16" t="s">
        <v>291</v>
      </c>
      <c r="E1535" s="16" t="s">
        <v>292</v>
      </c>
    </row>
    <row r="1536" spans="1:256" ht="25.5" x14ac:dyDescent="0.25">
      <c r="A1536" s="38" t="str">
        <f>+'[1]CM.05-SERV.TER.'!$A$9</f>
        <v>Servicio por mantenimiento de  Equipos de computo.</v>
      </c>
      <c r="B1536" s="33" t="str">
        <f>+'[1]CM.05-SERV.TER.'!$C$9</f>
        <v>servicio</v>
      </c>
      <c r="C1536" s="34">
        <f t="shared" ref="C1536:C1541" si="61">E1536/D1536</f>
        <v>2.6935841154305078E-2</v>
      </c>
      <c r="D1536" s="35">
        <f>+'[1]CM.05-SERV.TER.'!$D$9</f>
        <v>1065.5999999999999</v>
      </c>
      <c r="E1536" s="36">
        <f>F1534</f>
        <v>28.702832334027487</v>
      </c>
    </row>
    <row r="1537" spans="1:5" x14ac:dyDescent="0.25">
      <c r="A1537" s="39" t="str">
        <f>+'[1]CM.05-SERV.TER.'!$A$10</f>
        <v>Servicio por  mantenimiento de Impresoras.</v>
      </c>
      <c r="B1537" s="17" t="str">
        <f>+'[1]CM.05-SERV.TER.'!$C$10</f>
        <v>servicio</v>
      </c>
      <c r="C1537" s="18">
        <f t="shared" si="61"/>
        <v>9.7832600185285053E-3</v>
      </c>
      <c r="D1537" s="19">
        <f>+'[1]CM.05-SERV.TER.'!$D$10</f>
        <v>1056.0999999999999</v>
      </c>
      <c r="E1537" s="20">
        <f>G1534</f>
        <v>10.332100905567954</v>
      </c>
    </row>
    <row r="1538" spans="1:5" ht="25.5" x14ac:dyDescent="0.25">
      <c r="A1538" s="39" t="str">
        <f>+'[1]CM.05-SERV.TER.'!$A$11</f>
        <v>Servicio por mantenimiento de Modulos  de trabajo</v>
      </c>
      <c r="B1538" s="17" t="str">
        <f>+'[1]CM.05-SERV.TER.'!$C$11</f>
        <v>servicio</v>
      </c>
      <c r="C1538" s="18">
        <f t="shared" si="61"/>
        <v>1.6171472898803208E-2</v>
      </c>
      <c r="D1538" s="19">
        <f>+'[1]CM.05-SERV.TER.'!$D$11</f>
        <v>188.55555555555554</v>
      </c>
      <c r="E1538" s="20">
        <f>H1534</f>
        <v>3.049221056585449</v>
      </c>
    </row>
    <row r="1539" spans="1:5" x14ac:dyDescent="0.25">
      <c r="A1539" s="39" t="str">
        <f>+'[1]CM.05-SERV.TER.'!$A$12</f>
        <v xml:space="preserve">Servicio por mantenimiento de escritorio </v>
      </c>
      <c r="B1539" s="17" t="str">
        <f>+'[1]CM.05-SERV.TER.'!$C$12</f>
        <v>servicio</v>
      </c>
      <c r="C1539" s="18">
        <f t="shared" si="61"/>
        <v>3.6879087241587787E-3</v>
      </c>
      <c r="D1539" s="19">
        <f>+'[1]CM.05-SERV.TER.'!$D$12</f>
        <v>292.58620689655174</v>
      </c>
      <c r="E1539" s="20">
        <f>I1534</f>
        <v>1.0790312249823186</v>
      </c>
    </row>
    <row r="1540" spans="1:5" x14ac:dyDescent="0.25">
      <c r="A1540" s="39" t="str">
        <f>+'[1]CM.05-SERV.TER.'!$A$13</f>
        <v xml:space="preserve">Servicio por mantenimiento de sillon </v>
      </c>
      <c r="B1540" s="17" t="str">
        <f>+'[1]CM.05-SERV.TER.'!$C$13</f>
        <v>servicio</v>
      </c>
      <c r="C1540" s="18">
        <f t="shared" si="61"/>
        <v>5.0976109948149221E-3</v>
      </c>
      <c r="D1540" s="19">
        <f>+'[1]CM.05-SERV.TER.'!$D$13</f>
        <v>606.07142857142856</v>
      </c>
      <c r="E1540" s="20">
        <f>J1534</f>
        <v>3.0895163779289008</v>
      </c>
    </row>
    <row r="1541" spans="1:5" x14ac:dyDescent="0.25">
      <c r="A1541" s="40" t="str">
        <f>+'[1]CM.05-SERV.TER.'!$A$14</f>
        <v>Servicio por mantenimiento de armario</v>
      </c>
      <c r="B1541" s="21" t="str">
        <f>+'[1]CM.05-SERV.TER.'!$C$14</f>
        <v>servicio</v>
      </c>
      <c r="C1541" s="22">
        <f t="shared" si="61"/>
        <v>7.505053565025871E-3</v>
      </c>
      <c r="D1541" s="23">
        <f>+'[1]CM.05-SERV.TER.'!$D$14</f>
        <v>71.30252100840336</v>
      </c>
      <c r="E1541" s="37">
        <f>K1534</f>
        <v>0.53512923948944968</v>
      </c>
    </row>
    <row r="1542" spans="1:5" x14ac:dyDescent="0.25">
      <c r="A1542" s="5"/>
      <c r="B1542" s="6"/>
      <c r="C1542" s="31" t="s">
        <v>293</v>
      </c>
      <c r="D1542" s="32"/>
      <c r="E1542" s="29">
        <f>+SUM(E1536:E1541)</f>
        <v>46.787831138581559</v>
      </c>
    </row>
    <row r="1543" spans="1:5" x14ac:dyDescent="0.25">
      <c r="A1543" s="5"/>
      <c r="B1543" s="6"/>
      <c r="C1543" s="24" t="s">
        <v>294</v>
      </c>
      <c r="D1543" s="25"/>
      <c r="E1543" s="26">
        <v>242</v>
      </c>
    </row>
    <row r="1544" spans="1:5" x14ac:dyDescent="0.25">
      <c r="A1544" s="5"/>
      <c r="B1544" s="6"/>
      <c r="C1544" s="27" t="s">
        <v>295</v>
      </c>
      <c r="D1544" s="28"/>
      <c r="E1544" s="29">
        <f>+E1542/E1543</f>
        <v>0.19333814520075024</v>
      </c>
    </row>
    <row r="1547" spans="1:5" ht="20.25" x14ac:dyDescent="0.25">
      <c r="A1547" s="391" t="s">
        <v>279</v>
      </c>
      <c r="B1547" s="391"/>
      <c r="C1547" s="391"/>
      <c r="D1547" s="391"/>
      <c r="E1547" s="391"/>
    </row>
    <row r="1548" spans="1:5" x14ac:dyDescent="0.25">
      <c r="A1548" s="3"/>
      <c r="B1548" s="3"/>
      <c r="C1548" s="3"/>
      <c r="D1548" s="3"/>
      <c r="E1548" s="3"/>
    </row>
    <row r="1549" spans="1:5" x14ac:dyDescent="0.25">
      <c r="A1549" s="4"/>
      <c r="B1549" s="4"/>
      <c r="C1549" s="5"/>
      <c r="D1549" s="6"/>
      <c r="E1549" s="7"/>
    </row>
    <row r="1550" spans="1:5" ht="15.75" x14ac:dyDescent="0.25">
      <c r="A1550" s="392" t="s">
        <v>280</v>
      </c>
      <c r="B1550" s="392"/>
      <c r="C1550" s="392"/>
      <c r="D1550" s="392"/>
      <c r="E1550" s="392"/>
    </row>
    <row r="1551" spans="1:5" ht="15.75" x14ac:dyDescent="0.25">
      <c r="A1551" s="393" t="s">
        <v>281</v>
      </c>
      <c r="B1551" s="393"/>
      <c r="C1551" s="393"/>
      <c r="D1551" s="393"/>
      <c r="E1551" s="393"/>
    </row>
    <row r="1552" spans="1:5" x14ac:dyDescent="0.25">
      <c r="A1552" s="2"/>
      <c r="B1552" s="8"/>
      <c r="C1552" s="8"/>
      <c r="D1552" s="2"/>
      <c r="E1552" s="2"/>
    </row>
    <row r="1553" spans="1:256" s="41" customFormat="1" ht="13.5" thickBot="1" x14ac:dyDescent="0.25">
      <c r="A1553" s="110" t="s">
        <v>282</v>
      </c>
      <c r="B1553" s="111"/>
      <c r="C1553" s="112"/>
      <c r="D1553" s="110"/>
      <c r="E1553" s="110"/>
      <c r="F1553" s="113"/>
      <c r="G1553" s="113"/>
      <c r="H1553" s="113"/>
      <c r="I1553" s="114"/>
      <c r="J1553" s="115"/>
      <c r="K1553" s="99"/>
      <c r="L1553" s="99"/>
      <c r="M1553" s="99"/>
      <c r="N1553" s="99"/>
      <c r="O1553" s="99"/>
      <c r="P1553" s="99"/>
      <c r="Q1553" s="99"/>
      <c r="R1553" s="99"/>
      <c r="S1553" s="99"/>
      <c r="T1553" s="99"/>
    </row>
    <row r="1554" spans="1:256" s="41" customFormat="1" ht="37.5" customHeight="1" thickBot="1" x14ac:dyDescent="0.25">
      <c r="A1554" s="545" t="s">
        <v>232</v>
      </c>
      <c r="B1554" s="546"/>
      <c r="C1554" s="546"/>
      <c r="D1554" s="546"/>
      <c r="E1554" s="547"/>
      <c r="F1554" s="546"/>
      <c r="G1554" s="546"/>
      <c r="H1554" s="546"/>
      <c r="I1554" s="546"/>
      <c r="J1554" s="547"/>
      <c r="K1554" s="545"/>
      <c r="L1554" s="546"/>
      <c r="M1554" s="546"/>
      <c r="N1554" s="546"/>
      <c r="O1554" s="547"/>
      <c r="P1554" s="545"/>
      <c r="Q1554" s="546"/>
      <c r="R1554" s="546"/>
      <c r="S1554" s="546"/>
      <c r="T1554" s="547"/>
      <c r="U1554" s="545"/>
      <c r="V1554" s="546"/>
      <c r="W1554" s="546"/>
      <c r="X1554" s="546"/>
      <c r="Y1554" s="547"/>
      <c r="Z1554" s="545"/>
      <c r="AA1554" s="546"/>
      <c r="AB1554" s="546"/>
      <c r="AC1554" s="546"/>
      <c r="AD1554" s="547"/>
      <c r="AE1554" s="545"/>
      <c r="AF1554" s="546"/>
      <c r="AG1554" s="546"/>
      <c r="AH1554" s="546"/>
      <c r="AI1554" s="547"/>
      <c r="AJ1554" s="545"/>
      <c r="AK1554" s="546"/>
      <c r="AL1554" s="546"/>
      <c r="AM1554" s="546"/>
      <c r="AN1554" s="547"/>
      <c r="AO1554" s="545"/>
      <c r="AP1554" s="546"/>
      <c r="AQ1554" s="546"/>
      <c r="AR1554" s="546"/>
      <c r="AS1554" s="547"/>
      <c r="AT1554" s="545"/>
      <c r="AU1554" s="546"/>
      <c r="AV1554" s="546"/>
      <c r="AW1554" s="546"/>
      <c r="AX1554" s="547"/>
      <c r="AY1554" s="545"/>
      <c r="AZ1554" s="546"/>
      <c r="BA1554" s="546"/>
      <c r="BB1554" s="546"/>
      <c r="BC1554" s="547"/>
      <c r="BD1554" s="545"/>
      <c r="BE1554" s="546"/>
      <c r="BF1554" s="546"/>
      <c r="BG1554" s="546"/>
      <c r="BH1554" s="547"/>
      <c r="BI1554" s="545"/>
      <c r="BJ1554" s="546"/>
      <c r="BK1554" s="546"/>
      <c r="BL1554" s="546"/>
      <c r="BM1554" s="547"/>
      <c r="BN1554" s="545"/>
      <c r="BO1554" s="546"/>
      <c r="BP1554" s="546"/>
      <c r="BQ1554" s="546"/>
      <c r="BR1554" s="547"/>
      <c r="BS1554" s="545"/>
      <c r="BT1554" s="546"/>
      <c r="BU1554" s="546"/>
      <c r="BV1554" s="546"/>
      <c r="BW1554" s="547"/>
      <c r="BX1554" s="545"/>
      <c r="BY1554" s="546"/>
      <c r="BZ1554" s="546"/>
      <c r="CA1554" s="546"/>
      <c r="CB1554" s="547"/>
      <c r="CC1554" s="545"/>
      <c r="CD1554" s="546"/>
      <c r="CE1554" s="546"/>
      <c r="CF1554" s="546"/>
      <c r="CG1554" s="547"/>
      <c r="CH1554" s="545"/>
      <c r="CI1554" s="546"/>
      <c r="CJ1554" s="546"/>
      <c r="CK1554" s="546"/>
      <c r="CL1554" s="547"/>
      <c r="CM1554" s="545"/>
      <c r="CN1554" s="546"/>
      <c r="CO1554" s="546"/>
      <c r="CP1554" s="546"/>
      <c r="CQ1554" s="547"/>
      <c r="CR1554" s="545"/>
      <c r="CS1554" s="546"/>
      <c r="CT1554" s="546"/>
      <c r="CU1554" s="546"/>
      <c r="CV1554" s="547"/>
      <c r="CW1554" s="545"/>
      <c r="CX1554" s="546"/>
      <c r="CY1554" s="546"/>
      <c r="CZ1554" s="546"/>
      <c r="DA1554" s="547"/>
      <c r="DB1554" s="545"/>
      <c r="DC1554" s="546"/>
      <c r="DD1554" s="546"/>
      <c r="DE1554" s="546"/>
      <c r="DF1554" s="547"/>
      <c r="DG1554" s="545"/>
      <c r="DH1554" s="546"/>
      <c r="DI1554" s="546"/>
      <c r="DJ1554" s="546"/>
      <c r="DK1554" s="547"/>
      <c r="DL1554" s="545"/>
      <c r="DM1554" s="546"/>
      <c r="DN1554" s="546"/>
      <c r="DO1554" s="546"/>
      <c r="DP1554" s="547"/>
      <c r="DQ1554" s="545"/>
      <c r="DR1554" s="546"/>
      <c r="DS1554" s="546"/>
      <c r="DT1554" s="546"/>
      <c r="DU1554" s="547"/>
      <c r="DV1554" s="545"/>
      <c r="DW1554" s="546"/>
      <c r="DX1554" s="546"/>
      <c r="DY1554" s="546"/>
      <c r="DZ1554" s="547"/>
      <c r="EA1554" s="545"/>
      <c r="EB1554" s="546"/>
      <c r="EC1554" s="546"/>
      <c r="ED1554" s="546"/>
      <c r="EE1554" s="547"/>
      <c r="EF1554" s="545"/>
      <c r="EG1554" s="546"/>
      <c r="EH1554" s="546"/>
      <c r="EI1554" s="546"/>
      <c r="EJ1554" s="547"/>
      <c r="EK1554" s="545"/>
      <c r="EL1554" s="546"/>
      <c r="EM1554" s="546"/>
      <c r="EN1554" s="546"/>
      <c r="EO1554" s="547"/>
      <c r="EP1554" s="545"/>
      <c r="EQ1554" s="546"/>
      <c r="ER1554" s="546"/>
      <c r="ES1554" s="546"/>
      <c r="ET1554" s="547"/>
      <c r="EU1554" s="545"/>
      <c r="EV1554" s="546"/>
      <c r="EW1554" s="546"/>
      <c r="EX1554" s="546"/>
      <c r="EY1554" s="547"/>
      <c r="EZ1554" s="545"/>
      <c r="FA1554" s="546"/>
      <c r="FB1554" s="546"/>
      <c r="FC1554" s="546"/>
      <c r="FD1554" s="547"/>
      <c r="FE1554" s="545"/>
      <c r="FF1554" s="546"/>
      <c r="FG1554" s="546"/>
      <c r="FH1554" s="546"/>
      <c r="FI1554" s="547"/>
      <c r="FJ1554" s="545"/>
      <c r="FK1554" s="546"/>
      <c r="FL1554" s="546"/>
      <c r="FM1554" s="546"/>
      <c r="FN1554" s="547"/>
      <c r="FO1554" s="545"/>
      <c r="FP1554" s="546"/>
      <c r="FQ1554" s="546"/>
      <c r="FR1554" s="546"/>
      <c r="FS1554" s="547"/>
      <c r="FT1554" s="545"/>
      <c r="FU1554" s="546"/>
      <c r="FV1554" s="546"/>
      <c r="FW1554" s="546"/>
      <c r="FX1554" s="547"/>
      <c r="FY1554" s="545"/>
      <c r="FZ1554" s="546"/>
      <c r="GA1554" s="546"/>
      <c r="GB1554" s="546"/>
      <c r="GC1554" s="547"/>
      <c r="GD1554" s="545"/>
      <c r="GE1554" s="546"/>
      <c r="GF1554" s="546"/>
      <c r="GG1554" s="546"/>
      <c r="GH1554" s="547"/>
      <c r="GI1554" s="545"/>
      <c r="GJ1554" s="546"/>
      <c r="GK1554" s="546"/>
      <c r="GL1554" s="546"/>
      <c r="GM1554" s="547"/>
      <c r="GN1554" s="545"/>
      <c r="GO1554" s="546"/>
      <c r="GP1554" s="546"/>
      <c r="GQ1554" s="546"/>
      <c r="GR1554" s="547"/>
      <c r="GS1554" s="545"/>
      <c r="GT1554" s="546"/>
      <c r="GU1554" s="546"/>
      <c r="GV1554" s="546"/>
      <c r="GW1554" s="547"/>
      <c r="GX1554" s="545"/>
      <c r="GY1554" s="546"/>
      <c r="GZ1554" s="546"/>
      <c r="HA1554" s="546"/>
      <c r="HB1554" s="547"/>
      <c r="HC1554" s="545"/>
      <c r="HD1554" s="546"/>
      <c r="HE1554" s="546"/>
      <c r="HF1554" s="546"/>
      <c r="HG1554" s="547"/>
      <c r="HH1554" s="545"/>
      <c r="HI1554" s="546"/>
      <c r="HJ1554" s="546"/>
      <c r="HK1554" s="546"/>
      <c r="HL1554" s="547"/>
      <c r="HM1554" s="545"/>
      <c r="HN1554" s="546"/>
      <c r="HO1554" s="546"/>
      <c r="HP1554" s="546"/>
      <c r="HQ1554" s="547"/>
      <c r="HR1554" s="545"/>
      <c r="HS1554" s="546"/>
      <c r="HT1554" s="546"/>
      <c r="HU1554" s="546"/>
      <c r="HV1554" s="547"/>
      <c r="HW1554" s="545"/>
      <c r="HX1554" s="546"/>
      <c r="HY1554" s="546"/>
      <c r="HZ1554" s="546"/>
      <c r="IA1554" s="547"/>
      <c r="IB1554" s="545"/>
      <c r="IC1554" s="546"/>
      <c r="ID1554" s="546"/>
      <c r="IE1554" s="546"/>
      <c r="IF1554" s="547"/>
      <c r="IG1554" s="545"/>
      <c r="IH1554" s="546"/>
      <c r="II1554" s="546"/>
      <c r="IJ1554" s="546"/>
      <c r="IK1554" s="547"/>
      <c r="IL1554" s="545"/>
      <c r="IM1554" s="546"/>
      <c r="IN1554" s="546"/>
      <c r="IO1554" s="546"/>
      <c r="IP1554" s="547"/>
      <c r="IQ1554" s="545"/>
      <c r="IR1554" s="546"/>
      <c r="IS1554" s="546"/>
      <c r="IT1554" s="546"/>
      <c r="IU1554" s="547"/>
      <c r="IV1554" s="189"/>
    </row>
    <row r="1555" spans="1:256" s="41" customFormat="1" ht="43.5" customHeight="1" thickBot="1" x14ac:dyDescent="0.25">
      <c r="A1555" s="566" t="s">
        <v>243</v>
      </c>
      <c r="B1555" s="567"/>
      <c r="C1555" s="567"/>
      <c r="D1555" s="567"/>
      <c r="E1555" s="568"/>
      <c r="F1555" s="124"/>
      <c r="G1555" s="124"/>
      <c r="H1555" s="124"/>
      <c r="I1555" s="124"/>
      <c r="J1555" s="142"/>
      <c r="K1555" s="99"/>
      <c r="L1555" s="99"/>
      <c r="M1555" s="99"/>
      <c r="N1555" s="99"/>
      <c r="O1555" s="99"/>
      <c r="P1555" s="99"/>
      <c r="Q1555" s="99"/>
      <c r="R1555" s="99"/>
      <c r="S1555" s="99"/>
      <c r="T1555" s="99"/>
    </row>
    <row r="1556" spans="1:256" s="41" customFormat="1" ht="13.5" thickBot="1" x14ac:dyDescent="0.25">
      <c r="A1556" s="255" t="s">
        <v>283</v>
      </c>
      <c r="B1556" s="101"/>
      <c r="C1556" s="102"/>
      <c r="D1556" s="100"/>
      <c r="E1556" s="131"/>
      <c r="F1556" s="121"/>
      <c r="G1556" s="122"/>
      <c r="H1556" s="118"/>
      <c r="I1556" s="123"/>
      <c r="J1556" s="115"/>
      <c r="K1556" s="99"/>
      <c r="L1556" s="99"/>
      <c r="M1556" s="99"/>
      <c r="N1556" s="99"/>
      <c r="O1556" s="99"/>
      <c r="P1556" s="99"/>
      <c r="Q1556" s="99"/>
      <c r="R1556" s="99"/>
      <c r="S1556" s="99"/>
      <c r="T1556" s="99"/>
    </row>
    <row r="1557" spans="1:256" s="41" customFormat="1" ht="15.75" customHeight="1" thickBot="1" x14ac:dyDescent="0.25">
      <c r="A1557" s="557" t="s">
        <v>85</v>
      </c>
      <c r="B1557" s="558"/>
      <c r="C1557" s="558"/>
      <c r="D1557" s="558"/>
      <c r="E1557" s="559"/>
      <c r="F1557" s="87"/>
      <c r="G1557" s="87"/>
      <c r="H1557" s="87"/>
      <c r="I1557" s="87"/>
      <c r="J1557" s="88"/>
      <c r="K1557" s="99"/>
      <c r="L1557" s="99"/>
      <c r="M1557" s="99"/>
      <c r="N1557" s="99"/>
      <c r="O1557" s="99"/>
      <c r="P1557" s="99"/>
      <c r="Q1557" s="99"/>
      <c r="R1557" s="99"/>
      <c r="S1557" s="99"/>
      <c r="T1557" s="99"/>
    </row>
    <row r="1558" spans="1:256" x14ac:dyDescent="0.25">
      <c r="A1558" s="14"/>
      <c r="B1558" s="14"/>
      <c r="C1558" s="14"/>
      <c r="D1558" s="14"/>
      <c r="E1558" s="14"/>
    </row>
    <row r="1559" spans="1:256" ht="36" x14ac:dyDescent="0.25">
      <c r="A1559" s="15" t="s">
        <v>285</v>
      </c>
      <c r="B1559" s="15" t="s">
        <v>286</v>
      </c>
      <c r="C1559" s="15" t="s">
        <v>287</v>
      </c>
      <c r="D1559" s="15" t="s">
        <v>288</v>
      </c>
      <c r="E1559" s="15" t="s">
        <v>289</v>
      </c>
      <c r="F1559">
        <v>74.683113889576504</v>
      </c>
      <c r="G1559">
        <v>19.672778781721163</v>
      </c>
      <c r="H1559">
        <v>6.3648340109526522</v>
      </c>
      <c r="I1559">
        <v>2.3882334822872449</v>
      </c>
      <c r="J1559">
        <v>3.9934893651156358</v>
      </c>
      <c r="K1559">
        <v>0.63401566684271526</v>
      </c>
    </row>
    <row r="1560" spans="1:256" x14ac:dyDescent="0.25">
      <c r="A1560" s="16"/>
      <c r="B1560" s="16"/>
      <c r="C1560" s="16" t="s">
        <v>290</v>
      </c>
      <c r="D1560" s="16" t="s">
        <v>291</v>
      </c>
      <c r="E1560" s="16" t="s">
        <v>292</v>
      </c>
    </row>
    <row r="1561" spans="1:256" ht="25.5" x14ac:dyDescent="0.25">
      <c r="A1561" s="38" t="str">
        <f>+'[1]CM.05-SERV.TER.'!$A$9</f>
        <v>Servicio por mantenimiento de  Equipos de computo.</v>
      </c>
      <c r="B1561" s="33" t="str">
        <f>+'[1]CM.05-SERV.TER.'!$C$9</f>
        <v>servicio</v>
      </c>
      <c r="C1561" s="34">
        <f t="shared" ref="C1561:C1566" si="62">E1561/D1561</f>
        <v>7.0085504776254234E-2</v>
      </c>
      <c r="D1561" s="35">
        <f>+'[1]CM.05-SERV.TER.'!$D$9</f>
        <v>1065.5999999999999</v>
      </c>
      <c r="E1561" s="36">
        <f>F1559</f>
        <v>74.683113889576504</v>
      </c>
    </row>
    <row r="1562" spans="1:256" x14ac:dyDescent="0.25">
      <c r="A1562" s="39" t="str">
        <f>+'[1]CM.05-SERV.TER.'!$A$10</f>
        <v>Servicio por  mantenimiento de Impresoras.</v>
      </c>
      <c r="B1562" s="17" t="str">
        <f>+'[1]CM.05-SERV.TER.'!$C$10</f>
        <v>servicio</v>
      </c>
      <c r="C1562" s="18">
        <f t="shared" si="62"/>
        <v>1.8627761368924502E-2</v>
      </c>
      <c r="D1562" s="19">
        <f>+'[1]CM.05-SERV.TER.'!$D$10</f>
        <v>1056.0999999999999</v>
      </c>
      <c r="E1562" s="20">
        <f>G1559</f>
        <v>19.672778781721163</v>
      </c>
    </row>
    <row r="1563" spans="1:256" ht="25.5" x14ac:dyDescent="0.25">
      <c r="A1563" s="39" t="str">
        <f>+'[1]CM.05-SERV.TER.'!$A$11</f>
        <v>Servicio por mantenimiento de Modulos  de trabajo</v>
      </c>
      <c r="B1563" s="17" t="str">
        <f>+'[1]CM.05-SERV.TER.'!$C$11</f>
        <v>servicio</v>
      </c>
      <c r="C1563" s="18">
        <f t="shared" si="62"/>
        <v>3.3755749026855554E-2</v>
      </c>
      <c r="D1563" s="19">
        <f>+'[1]CM.05-SERV.TER.'!$D$11</f>
        <v>188.55555555555554</v>
      </c>
      <c r="E1563" s="20">
        <f>H1559</f>
        <v>6.3648340109526522</v>
      </c>
    </row>
    <row r="1564" spans="1:256" x14ac:dyDescent="0.25">
      <c r="A1564" s="39" t="str">
        <f>+'[1]CM.05-SERV.TER.'!$A$12</f>
        <v xml:space="preserve">Servicio por mantenimiento de escritorio </v>
      </c>
      <c r="B1564" s="17" t="str">
        <f>+'[1]CM.05-SERV.TER.'!$C$12</f>
        <v>servicio</v>
      </c>
      <c r="C1564" s="18">
        <f t="shared" si="62"/>
        <v>8.1624951074048442E-3</v>
      </c>
      <c r="D1564" s="19">
        <f>+'[1]CM.05-SERV.TER.'!$D$12</f>
        <v>292.58620689655174</v>
      </c>
      <c r="E1564" s="20">
        <f>I1559</f>
        <v>2.3882334822872449</v>
      </c>
    </row>
    <row r="1565" spans="1:256" x14ac:dyDescent="0.25">
      <c r="A1565" s="39" t="str">
        <f>+'[1]CM.05-SERV.TER.'!$A$13</f>
        <v xml:space="preserve">Servicio por mantenimiento de sillon </v>
      </c>
      <c r="B1565" s="17" t="str">
        <f>+'[1]CM.05-SERV.TER.'!$C$13</f>
        <v>servicio</v>
      </c>
      <c r="C1565" s="18">
        <f t="shared" si="62"/>
        <v>6.5891397892302774E-3</v>
      </c>
      <c r="D1565" s="19">
        <f>+'[1]CM.05-SERV.TER.'!$D$13</f>
        <v>606.07142857142856</v>
      </c>
      <c r="E1565" s="20">
        <f>J1559</f>
        <v>3.9934893651156358</v>
      </c>
    </row>
    <row r="1566" spans="1:256" x14ac:dyDescent="0.25">
      <c r="A1566" s="40" t="str">
        <f>+'[1]CM.05-SERV.TER.'!$A$14</f>
        <v>Servicio por mantenimiento de armario</v>
      </c>
      <c r="B1566" s="21" t="str">
        <f>+'[1]CM.05-SERV.TER.'!$C$14</f>
        <v>servicio</v>
      </c>
      <c r="C1566" s="22">
        <f t="shared" si="62"/>
        <v>8.8919109433450941E-3</v>
      </c>
      <c r="D1566" s="23">
        <f>+'[1]CM.05-SERV.TER.'!$D$14</f>
        <v>71.30252100840336</v>
      </c>
      <c r="E1566" s="37">
        <f>K1559</f>
        <v>0.63401566684271526</v>
      </c>
    </row>
    <row r="1567" spans="1:256" x14ac:dyDescent="0.25">
      <c r="A1567" s="5"/>
      <c r="B1567" s="6"/>
      <c r="C1567" s="31" t="s">
        <v>293</v>
      </c>
      <c r="D1567" s="32"/>
      <c r="E1567" s="29">
        <f>+SUM(E1561:E1566)</f>
        <v>107.73646519649591</v>
      </c>
    </row>
    <row r="1568" spans="1:256" x14ac:dyDescent="0.25">
      <c r="A1568" s="5"/>
      <c r="B1568" s="6"/>
      <c r="C1568" s="24" t="s">
        <v>294</v>
      </c>
      <c r="D1568" s="25"/>
      <c r="E1568" s="26">
        <v>242</v>
      </c>
    </row>
    <row r="1569" spans="1:256" x14ac:dyDescent="0.25">
      <c r="A1569" s="5"/>
      <c r="B1569" s="6"/>
      <c r="C1569" s="27" t="s">
        <v>295</v>
      </c>
      <c r="D1569" s="28"/>
      <c r="E1569" s="29">
        <f>+E1567/E1568</f>
        <v>0.44519200494419797</v>
      </c>
    </row>
    <row r="1572" spans="1:256" ht="20.25" x14ac:dyDescent="0.25">
      <c r="A1572" s="391" t="s">
        <v>279</v>
      </c>
      <c r="B1572" s="391"/>
      <c r="C1572" s="391"/>
      <c r="D1572" s="391"/>
      <c r="E1572" s="391"/>
    </row>
    <row r="1573" spans="1:256" x14ac:dyDescent="0.25">
      <c r="A1573" s="3"/>
      <c r="B1573" s="3"/>
      <c r="C1573" s="3"/>
      <c r="D1573" s="3"/>
      <c r="E1573" s="3"/>
    </row>
    <row r="1574" spans="1:256" x14ac:dyDescent="0.25">
      <c r="A1574" s="4"/>
      <c r="B1574" s="4"/>
      <c r="C1574" s="5"/>
      <c r="D1574" s="6"/>
      <c r="E1574" s="7"/>
    </row>
    <row r="1575" spans="1:256" ht="15.75" x14ac:dyDescent="0.25">
      <c r="A1575" s="392" t="s">
        <v>280</v>
      </c>
      <c r="B1575" s="392"/>
      <c r="C1575" s="392"/>
      <c r="D1575" s="392"/>
      <c r="E1575" s="392"/>
    </row>
    <row r="1576" spans="1:256" ht="15.75" x14ac:dyDescent="0.25">
      <c r="A1576" s="393" t="s">
        <v>281</v>
      </c>
      <c r="B1576" s="393"/>
      <c r="C1576" s="393"/>
      <c r="D1576" s="393"/>
      <c r="E1576" s="393"/>
    </row>
    <row r="1577" spans="1:256" ht="15.75" thickBot="1" x14ac:dyDescent="0.3">
      <c r="A1577" s="110" t="s">
        <v>282</v>
      </c>
      <c r="B1577" s="111"/>
      <c r="C1577" s="112"/>
      <c r="D1577" s="110"/>
      <c r="E1577" s="110"/>
      <c r="F1577" s="113"/>
      <c r="G1577" s="113"/>
      <c r="H1577" s="113"/>
      <c r="I1577" s="114"/>
      <c r="J1577" s="115"/>
    </row>
    <row r="1578" spans="1:256" s="41" customFormat="1" ht="41.25" customHeight="1" thickBot="1" x14ac:dyDescent="0.25">
      <c r="A1578" s="545" t="s">
        <v>256</v>
      </c>
      <c r="B1578" s="546"/>
      <c r="C1578" s="546"/>
      <c r="D1578" s="546"/>
      <c r="E1578" s="547"/>
      <c r="F1578" s="546"/>
      <c r="G1578" s="546"/>
      <c r="H1578" s="546"/>
      <c r="I1578" s="546"/>
      <c r="J1578" s="547"/>
      <c r="K1578" s="545"/>
      <c r="L1578" s="546"/>
      <c r="M1578" s="546"/>
      <c r="N1578" s="546"/>
      <c r="O1578" s="547"/>
      <c r="P1578" s="545"/>
      <c r="Q1578" s="546"/>
      <c r="R1578" s="546"/>
      <c r="S1578" s="546"/>
      <c r="T1578" s="547"/>
      <c r="U1578" s="545"/>
      <c r="V1578" s="546"/>
      <c r="W1578" s="546"/>
      <c r="X1578" s="546"/>
      <c r="Y1578" s="547"/>
      <c r="Z1578" s="545"/>
      <c r="AA1578" s="546"/>
      <c r="AB1578" s="546"/>
      <c r="AC1578" s="546"/>
      <c r="AD1578" s="547"/>
      <c r="AE1578" s="545"/>
      <c r="AF1578" s="546"/>
      <c r="AG1578" s="546"/>
      <c r="AH1578" s="546"/>
      <c r="AI1578" s="547"/>
      <c r="AJ1578" s="545"/>
      <c r="AK1578" s="546"/>
      <c r="AL1578" s="546"/>
      <c r="AM1578" s="546"/>
      <c r="AN1578" s="547"/>
      <c r="AO1578" s="545"/>
      <c r="AP1578" s="546"/>
      <c r="AQ1578" s="546"/>
      <c r="AR1578" s="546"/>
      <c r="AS1578" s="547"/>
      <c r="AT1578" s="545"/>
      <c r="AU1578" s="546"/>
      <c r="AV1578" s="546"/>
      <c r="AW1578" s="546"/>
      <c r="AX1578" s="547"/>
      <c r="AY1578" s="545"/>
      <c r="AZ1578" s="546"/>
      <c r="BA1578" s="546"/>
      <c r="BB1578" s="546"/>
      <c r="BC1578" s="547"/>
      <c r="BD1578" s="545"/>
      <c r="BE1578" s="546"/>
      <c r="BF1578" s="546"/>
      <c r="BG1578" s="546"/>
      <c r="BH1578" s="547"/>
      <c r="BI1578" s="545"/>
      <c r="BJ1578" s="546"/>
      <c r="BK1578" s="546"/>
      <c r="BL1578" s="546"/>
      <c r="BM1578" s="547"/>
      <c r="BN1578" s="545"/>
      <c r="BO1578" s="546"/>
      <c r="BP1578" s="546"/>
      <c r="BQ1578" s="546"/>
      <c r="BR1578" s="547"/>
      <c r="BS1578" s="545"/>
      <c r="BT1578" s="546"/>
      <c r="BU1578" s="546"/>
      <c r="BV1578" s="546"/>
      <c r="BW1578" s="547"/>
      <c r="BX1578" s="545"/>
      <c r="BY1578" s="546"/>
      <c r="BZ1578" s="546"/>
      <c r="CA1578" s="546"/>
      <c r="CB1578" s="547"/>
      <c r="CC1578" s="545"/>
      <c r="CD1578" s="546"/>
      <c r="CE1578" s="546"/>
      <c r="CF1578" s="546"/>
      <c r="CG1578" s="547"/>
      <c r="CH1578" s="545"/>
      <c r="CI1578" s="546"/>
      <c r="CJ1578" s="546"/>
      <c r="CK1578" s="546"/>
      <c r="CL1578" s="547"/>
      <c r="CM1578" s="545"/>
      <c r="CN1578" s="546"/>
      <c r="CO1578" s="546"/>
      <c r="CP1578" s="546"/>
      <c r="CQ1578" s="547"/>
      <c r="CR1578" s="545"/>
      <c r="CS1578" s="546"/>
      <c r="CT1578" s="546"/>
      <c r="CU1578" s="546"/>
      <c r="CV1578" s="547"/>
      <c r="CW1578" s="545"/>
      <c r="CX1578" s="546"/>
      <c r="CY1578" s="546"/>
      <c r="CZ1578" s="546"/>
      <c r="DA1578" s="547"/>
      <c r="DB1578" s="545"/>
      <c r="DC1578" s="546"/>
      <c r="DD1578" s="546"/>
      <c r="DE1578" s="546"/>
      <c r="DF1578" s="547"/>
      <c r="DG1578" s="545"/>
      <c r="DH1578" s="546"/>
      <c r="DI1578" s="546"/>
      <c r="DJ1578" s="546"/>
      <c r="DK1578" s="547"/>
      <c r="DL1578" s="545"/>
      <c r="DM1578" s="546"/>
      <c r="DN1578" s="546"/>
      <c r="DO1578" s="546"/>
      <c r="DP1578" s="547"/>
      <c r="DQ1578" s="545"/>
      <c r="DR1578" s="546"/>
      <c r="DS1578" s="546"/>
      <c r="DT1578" s="546"/>
      <c r="DU1578" s="547"/>
      <c r="DV1578" s="545"/>
      <c r="DW1578" s="546"/>
      <c r="DX1578" s="546"/>
      <c r="DY1578" s="546"/>
      <c r="DZ1578" s="547"/>
      <c r="EA1578" s="545"/>
      <c r="EB1578" s="546"/>
      <c r="EC1578" s="546"/>
      <c r="ED1578" s="546"/>
      <c r="EE1578" s="547"/>
      <c r="EF1578" s="545"/>
      <c r="EG1578" s="546"/>
      <c r="EH1578" s="546"/>
      <c r="EI1578" s="546"/>
      <c r="EJ1578" s="547"/>
      <c r="EK1578" s="545"/>
      <c r="EL1578" s="546"/>
      <c r="EM1578" s="546"/>
      <c r="EN1578" s="546"/>
      <c r="EO1578" s="547"/>
      <c r="EP1578" s="545"/>
      <c r="EQ1578" s="546"/>
      <c r="ER1578" s="546"/>
      <c r="ES1578" s="546"/>
      <c r="ET1578" s="547"/>
      <c r="EU1578" s="545"/>
      <c r="EV1578" s="546"/>
      <c r="EW1578" s="546"/>
      <c r="EX1578" s="546"/>
      <c r="EY1578" s="547"/>
      <c r="EZ1578" s="545"/>
      <c r="FA1578" s="546"/>
      <c r="FB1578" s="546"/>
      <c r="FC1578" s="546"/>
      <c r="FD1578" s="547"/>
      <c r="FE1578" s="545"/>
      <c r="FF1578" s="546"/>
      <c r="FG1578" s="546"/>
      <c r="FH1578" s="546"/>
      <c r="FI1578" s="547"/>
      <c r="FJ1578" s="545"/>
      <c r="FK1578" s="546"/>
      <c r="FL1578" s="546"/>
      <c r="FM1578" s="546"/>
      <c r="FN1578" s="547"/>
      <c r="FO1578" s="545"/>
      <c r="FP1578" s="546"/>
      <c r="FQ1578" s="546"/>
      <c r="FR1578" s="546"/>
      <c r="FS1578" s="547"/>
      <c r="FT1578" s="545"/>
      <c r="FU1578" s="546"/>
      <c r="FV1578" s="546"/>
      <c r="FW1578" s="546"/>
      <c r="FX1578" s="547"/>
      <c r="FY1578" s="545"/>
      <c r="FZ1578" s="546"/>
      <c r="GA1578" s="546"/>
      <c r="GB1578" s="546"/>
      <c r="GC1578" s="547"/>
      <c r="GD1578" s="545"/>
      <c r="GE1578" s="546"/>
      <c r="GF1578" s="546"/>
      <c r="GG1578" s="546"/>
      <c r="GH1578" s="547"/>
      <c r="GI1578" s="545"/>
      <c r="GJ1578" s="546"/>
      <c r="GK1578" s="546"/>
      <c r="GL1578" s="546"/>
      <c r="GM1578" s="547"/>
      <c r="GN1578" s="545"/>
      <c r="GO1578" s="546"/>
      <c r="GP1578" s="546"/>
      <c r="GQ1578" s="546"/>
      <c r="GR1578" s="547"/>
      <c r="GS1578" s="545"/>
      <c r="GT1578" s="546"/>
      <c r="GU1578" s="546"/>
      <c r="GV1578" s="546"/>
      <c r="GW1578" s="547"/>
      <c r="GX1578" s="545"/>
      <c r="GY1578" s="546"/>
      <c r="GZ1578" s="546"/>
      <c r="HA1578" s="546"/>
      <c r="HB1578" s="547"/>
      <c r="HC1578" s="545"/>
      <c r="HD1578" s="546"/>
      <c r="HE1578" s="546"/>
      <c r="HF1578" s="546"/>
      <c r="HG1578" s="547"/>
      <c r="HH1578" s="545"/>
      <c r="HI1578" s="546"/>
      <c r="HJ1578" s="546"/>
      <c r="HK1578" s="546"/>
      <c r="HL1578" s="547"/>
      <c r="HM1578" s="545"/>
      <c r="HN1578" s="546"/>
      <c r="HO1578" s="546"/>
      <c r="HP1578" s="546"/>
      <c r="HQ1578" s="547"/>
      <c r="HR1578" s="545"/>
      <c r="HS1578" s="546"/>
      <c r="HT1578" s="546"/>
      <c r="HU1578" s="546"/>
      <c r="HV1578" s="547"/>
      <c r="HW1578" s="545"/>
      <c r="HX1578" s="546"/>
      <c r="HY1578" s="546"/>
      <c r="HZ1578" s="546"/>
      <c r="IA1578" s="547"/>
      <c r="IB1578" s="545"/>
      <c r="IC1578" s="546"/>
      <c r="ID1578" s="546"/>
      <c r="IE1578" s="546"/>
      <c r="IF1578" s="547"/>
      <c r="IG1578" s="545"/>
      <c r="IH1578" s="546"/>
      <c r="II1578" s="546"/>
      <c r="IJ1578" s="546"/>
      <c r="IK1578" s="547"/>
      <c r="IL1578" s="545"/>
      <c r="IM1578" s="546"/>
      <c r="IN1578" s="546"/>
      <c r="IO1578" s="546"/>
      <c r="IP1578" s="547"/>
      <c r="IQ1578" s="545"/>
      <c r="IR1578" s="546"/>
      <c r="IS1578" s="546"/>
      <c r="IT1578" s="546"/>
      <c r="IU1578" s="547"/>
      <c r="IV1578" s="189"/>
    </row>
    <row r="1579" spans="1:256" ht="32.25" customHeight="1" thickBot="1" x14ac:dyDescent="0.3">
      <c r="A1579" s="146" t="s">
        <v>257</v>
      </c>
      <c r="B1579" s="124"/>
      <c r="C1579" s="124"/>
      <c r="D1579" s="124"/>
      <c r="E1579" s="142"/>
      <c r="F1579" s="124"/>
      <c r="G1579" s="124"/>
      <c r="H1579" s="124"/>
      <c r="I1579" s="124"/>
      <c r="J1579" s="142"/>
    </row>
    <row r="1580" spans="1:256" x14ac:dyDescent="0.25">
      <c r="A1580" s="259"/>
      <c r="B1580" s="101"/>
      <c r="C1580" s="109"/>
      <c r="D1580" s="108"/>
      <c r="E1580" s="260"/>
      <c r="F1580" s="118"/>
      <c r="G1580" s="118"/>
      <c r="H1580" s="118"/>
      <c r="I1580" s="118"/>
      <c r="J1580" s="118"/>
    </row>
    <row r="1581" spans="1:256" ht="15.75" thickBot="1" x14ac:dyDescent="0.3">
      <c r="A1581" s="255" t="s">
        <v>283</v>
      </c>
      <c r="B1581" s="101"/>
      <c r="C1581" s="102"/>
      <c r="D1581" s="100"/>
      <c r="E1581" s="131"/>
      <c r="F1581" s="121"/>
      <c r="G1581" s="122"/>
      <c r="H1581" s="118"/>
      <c r="I1581" s="123"/>
      <c r="J1581" s="115"/>
    </row>
    <row r="1582" spans="1:256" ht="15.75" thickBot="1" x14ac:dyDescent="0.3">
      <c r="A1582" s="557" t="s">
        <v>85</v>
      </c>
      <c r="B1582" s="558"/>
      <c r="C1582" s="558"/>
      <c r="D1582" s="558"/>
      <c r="E1582" s="559"/>
      <c r="F1582" s="87"/>
      <c r="G1582" s="87"/>
      <c r="H1582" s="87"/>
      <c r="I1582" s="87"/>
      <c r="J1582" s="88"/>
    </row>
    <row r="1583" spans="1:256" x14ac:dyDescent="0.25">
      <c r="A1583" s="14"/>
      <c r="B1583" s="14"/>
      <c r="C1583" s="14"/>
      <c r="D1583" s="14"/>
      <c r="E1583" s="14"/>
    </row>
    <row r="1584" spans="1:256" s="41" customFormat="1" ht="36" x14ac:dyDescent="0.25">
      <c r="A1584" s="15" t="s">
        <v>285</v>
      </c>
      <c r="B1584" s="15" t="s">
        <v>286</v>
      </c>
      <c r="C1584" s="15" t="s">
        <v>287</v>
      </c>
      <c r="D1584" s="15" t="s">
        <v>288</v>
      </c>
      <c r="E1584" s="15" t="s">
        <v>289</v>
      </c>
      <c r="F1584">
        <v>28.591294473035454</v>
      </c>
      <c r="G1584">
        <v>10.221557423028834</v>
      </c>
      <c r="H1584">
        <v>2.9900119255470727</v>
      </c>
      <c r="I1584">
        <v>1.0790312249823186</v>
      </c>
      <c r="J1584">
        <v>3.0895163779289008</v>
      </c>
      <c r="K1584" s="99">
        <v>0.52766590364427612</v>
      </c>
      <c r="L1584" s="99"/>
      <c r="M1584" s="99"/>
      <c r="N1584" s="99"/>
      <c r="O1584" s="99"/>
      <c r="P1584" s="99"/>
      <c r="Q1584" s="99"/>
      <c r="R1584" s="99"/>
      <c r="S1584" s="99"/>
      <c r="T1584" s="99"/>
    </row>
    <row r="1585" spans="1:20" s="41" customFormat="1" x14ac:dyDescent="0.25">
      <c r="A1585" s="16"/>
      <c r="B1585" s="16"/>
      <c r="C1585" s="16" t="s">
        <v>290</v>
      </c>
      <c r="D1585" s="16" t="s">
        <v>291</v>
      </c>
      <c r="E1585" s="16" t="s">
        <v>292</v>
      </c>
      <c r="F1585"/>
      <c r="G1585"/>
      <c r="H1585"/>
      <c r="I1585"/>
      <c r="J1585"/>
      <c r="K1585" s="99"/>
      <c r="L1585" s="99"/>
      <c r="M1585" s="99"/>
      <c r="N1585" s="99"/>
      <c r="O1585" s="99"/>
      <c r="P1585" s="99"/>
      <c r="Q1585" s="99"/>
      <c r="R1585" s="99"/>
      <c r="S1585" s="99"/>
      <c r="T1585" s="99"/>
    </row>
    <row r="1586" spans="1:20" s="41" customFormat="1" ht="30.75" customHeight="1" x14ac:dyDescent="0.25">
      <c r="A1586" s="38" t="str">
        <f>+'[1]CM.05-SERV.TER.'!$A$9</f>
        <v>Servicio por mantenimiento de  Equipos de computo.</v>
      </c>
      <c r="B1586" s="33" t="str">
        <f>+'[1]CM.05-SERV.TER.'!$C$9</f>
        <v>servicio</v>
      </c>
      <c r="C1586" s="34">
        <f t="shared" ref="C1586:C1591" si="63">E1586/D1586</f>
        <v>2.6831169738208951E-2</v>
      </c>
      <c r="D1586" s="35">
        <f>+'[1]CM.05-SERV.TER.'!$D$9</f>
        <v>1065.5999999999999</v>
      </c>
      <c r="E1586" s="36">
        <f>F1584</f>
        <v>28.591294473035454</v>
      </c>
      <c r="F1586"/>
      <c r="G1586"/>
      <c r="H1586"/>
      <c r="I1586"/>
      <c r="J1586"/>
      <c r="K1586" s="99"/>
      <c r="L1586" s="99"/>
      <c r="M1586" s="99"/>
      <c r="N1586" s="99"/>
      <c r="O1586" s="99"/>
      <c r="P1586" s="99"/>
      <c r="Q1586" s="99"/>
      <c r="R1586" s="99"/>
      <c r="S1586" s="99"/>
      <c r="T1586" s="99"/>
    </row>
    <row r="1587" spans="1:20" s="41" customFormat="1" x14ac:dyDescent="0.25">
      <c r="A1587" s="39" t="str">
        <f>+'[1]CM.05-SERV.TER.'!$A$10</f>
        <v>Servicio por  mantenimiento de Impresoras.</v>
      </c>
      <c r="B1587" s="17" t="str">
        <f>+'[1]CM.05-SERV.TER.'!$C$10</f>
        <v>servicio</v>
      </c>
      <c r="C1587" s="18">
        <f t="shared" si="63"/>
        <v>9.6785886024323784E-3</v>
      </c>
      <c r="D1587" s="19">
        <f>+'[1]CM.05-SERV.TER.'!$D$10</f>
        <v>1056.0999999999999</v>
      </c>
      <c r="E1587" s="20">
        <f>G1584</f>
        <v>10.221557423028834</v>
      </c>
      <c r="F1587"/>
      <c r="G1587"/>
      <c r="H1587"/>
      <c r="I1587"/>
      <c r="J1587"/>
      <c r="K1587" s="99"/>
      <c r="L1587" s="99"/>
      <c r="M1587" s="99"/>
      <c r="N1587" s="99"/>
      <c r="O1587" s="99"/>
      <c r="P1587" s="99"/>
      <c r="Q1587" s="99"/>
      <c r="R1587" s="99"/>
      <c r="S1587" s="99"/>
      <c r="T1587" s="99"/>
    </row>
    <row r="1588" spans="1:20" s="41" customFormat="1" ht="25.5" x14ac:dyDescent="0.25">
      <c r="A1588" s="39" t="str">
        <f>+'[1]CM.05-SERV.TER.'!$A$11</f>
        <v>Servicio por mantenimiento de Modulos  de trabajo</v>
      </c>
      <c r="B1588" s="17" t="str">
        <f>+'[1]CM.05-SERV.TER.'!$C$11</f>
        <v>servicio</v>
      </c>
      <c r="C1588" s="18">
        <f t="shared" si="63"/>
        <v>1.5857458650514824E-2</v>
      </c>
      <c r="D1588" s="19">
        <f>+'[1]CM.05-SERV.TER.'!$D$11</f>
        <v>188.55555555555554</v>
      </c>
      <c r="E1588" s="20">
        <f>H1584</f>
        <v>2.9900119255470727</v>
      </c>
      <c r="F1588"/>
      <c r="G1588"/>
      <c r="H1588"/>
      <c r="I1588"/>
      <c r="J1588"/>
      <c r="K1588" s="99"/>
      <c r="L1588" s="99"/>
      <c r="M1588" s="99"/>
      <c r="N1588" s="99"/>
      <c r="O1588" s="99"/>
      <c r="P1588" s="99"/>
      <c r="Q1588" s="99"/>
      <c r="R1588" s="99"/>
      <c r="S1588" s="99"/>
      <c r="T1588" s="99"/>
    </row>
    <row r="1589" spans="1:20" s="41" customFormat="1" x14ac:dyDescent="0.25">
      <c r="A1589" s="39" t="str">
        <f>+'[1]CM.05-SERV.TER.'!$A$12</f>
        <v xml:space="preserve">Servicio por mantenimiento de escritorio </v>
      </c>
      <c r="B1589" s="17" t="str">
        <f>+'[1]CM.05-SERV.TER.'!$C$12</f>
        <v>servicio</v>
      </c>
      <c r="C1589" s="18">
        <f t="shared" si="63"/>
        <v>3.6879087241587787E-3</v>
      </c>
      <c r="D1589" s="19">
        <f>+'[1]CM.05-SERV.TER.'!$D$12</f>
        <v>292.58620689655174</v>
      </c>
      <c r="E1589" s="20">
        <f>I1584</f>
        <v>1.0790312249823186</v>
      </c>
      <c r="F1589"/>
      <c r="G1589"/>
      <c r="H1589"/>
      <c r="I1589"/>
      <c r="J1589"/>
      <c r="K1589" s="99"/>
      <c r="L1589" s="99"/>
      <c r="M1589" s="99"/>
      <c r="N1589" s="99"/>
      <c r="O1589" s="99"/>
      <c r="P1589" s="99"/>
      <c r="Q1589" s="99"/>
      <c r="R1589" s="99"/>
      <c r="S1589" s="99"/>
      <c r="T1589" s="99"/>
    </row>
    <row r="1590" spans="1:20" x14ac:dyDescent="0.25">
      <c r="A1590" s="39" t="str">
        <f>+'[1]CM.05-SERV.TER.'!$A$13</f>
        <v xml:space="preserve">Servicio por mantenimiento de sillon </v>
      </c>
      <c r="B1590" s="17" t="str">
        <f>+'[1]CM.05-SERV.TER.'!$C$13</f>
        <v>servicio</v>
      </c>
      <c r="C1590" s="18">
        <f t="shared" si="63"/>
        <v>5.0976109948149221E-3</v>
      </c>
      <c r="D1590" s="19">
        <f>+'[1]CM.05-SERV.TER.'!$D$13</f>
        <v>606.07142857142856</v>
      </c>
      <c r="E1590" s="20">
        <f>J1584</f>
        <v>3.0895163779289008</v>
      </c>
    </row>
    <row r="1591" spans="1:20" x14ac:dyDescent="0.25">
      <c r="A1591" s="40" t="str">
        <f>+'[1]CM.05-SERV.TER.'!$A$14</f>
        <v>Servicio por mantenimiento de armario</v>
      </c>
      <c r="B1591" s="21" t="str">
        <f>+'[1]CM.05-SERV.TER.'!$C$14</f>
        <v>servicio</v>
      </c>
      <c r="C1591" s="22">
        <f t="shared" si="63"/>
        <v>7.4003821489297423E-3</v>
      </c>
      <c r="D1591" s="23">
        <f>+'[1]CM.05-SERV.TER.'!$D$14</f>
        <v>71.30252100840336</v>
      </c>
      <c r="E1591" s="37">
        <f>K1584</f>
        <v>0.52766590364427612</v>
      </c>
      <c r="K1591">
        <v>0.50594854617210194</v>
      </c>
    </row>
    <row r="1592" spans="1:20" x14ac:dyDescent="0.25">
      <c r="A1592" s="5"/>
      <c r="B1592" s="6"/>
      <c r="C1592" s="31" t="s">
        <v>293</v>
      </c>
      <c r="D1592" s="32"/>
      <c r="E1592" s="29">
        <f>+SUM(E1586:E1591)</f>
        <v>46.499077328166855</v>
      </c>
    </row>
    <row r="1593" spans="1:20" x14ac:dyDescent="0.25">
      <c r="A1593" s="5"/>
      <c r="B1593" s="6"/>
      <c r="C1593" s="24" t="s">
        <v>294</v>
      </c>
      <c r="D1593" s="25"/>
      <c r="E1593" s="26">
        <v>242</v>
      </c>
    </row>
    <row r="1594" spans="1:20" x14ac:dyDescent="0.25">
      <c r="A1594" s="5"/>
      <c r="B1594" s="6"/>
      <c r="C1594" s="27" t="s">
        <v>295</v>
      </c>
      <c r="D1594" s="28"/>
      <c r="E1594" s="29">
        <f>+E1592/E1593</f>
        <v>0.19214494763705312</v>
      </c>
    </row>
    <row r="1595" spans="1:20" s="141" customFormat="1" x14ac:dyDescent="0.25">
      <c r="A1595" s="165"/>
      <c r="B1595" s="166"/>
      <c r="C1595" s="167"/>
      <c r="D1595" s="167"/>
      <c r="E1595" s="168"/>
    </row>
    <row r="1596" spans="1:20" s="141" customFormat="1" x14ac:dyDescent="0.25">
      <c r="A1596" s="165"/>
      <c r="B1596" s="166"/>
      <c r="C1596" s="167"/>
      <c r="D1596" s="167"/>
      <c r="E1596" s="168"/>
    </row>
    <row r="1597" spans="1:20" ht="20.25" x14ac:dyDescent="0.25">
      <c r="A1597" s="391" t="s">
        <v>279</v>
      </c>
      <c r="B1597" s="391"/>
      <c r="C1597" s="391"/>
      <c r="D1597" s="391"/>
      <c r="E1597" s="391"/>
    </row>
    <row r="1598" spans="1:20" x14ac:dyDescent="0.25">
      <c r="A1598" s="3"/>
      <c r="B1598" s="3"/>
      <c r="C1598" s="3"/>
      <c r="D1598" s="3"/>
      <c r="E1598" s="3"/>
    </row>
    <row r="1599" spans="1:20" x14ac:dyDescent="0.25">
      <c r="A1599" s="4"/>
      <c r="B1599" s="4"/>
      <c r="C1599" s="5"/>
      <c r="D1599" s="6"/>
      <c r="E1599" s="7"/>
    </row>
    <row r="1600" spans="1:20" ht="15.75" x14ac:dyDescent="0.25">
      <c r="A1600" s="392" t="s">
        <v>280</v>
      </c>
      <c r="B1600" s="392"/>
      <c r="C1600" s="392"/>
      <c r="D1600" s="392"/>
      <c r="E1600" s="392"/>
    </row>
    <row r="1601" spans="1:256" ht="15.75" x14ac:dyDescent="0.25">
      <c r="A1601" s="393" t="s">
        <v>281</v>
      </c>
      <c r="B1601" s="393"/>
      <c r="C1601" s="393"/>
      <c r="D1601" s="393"/>
      <c r="E1601" s="393"/>
    </row>
    <row r="1602" spans="1:256" ht="15.75" thickBot="1" x14ac:dyDescent="0.3">
      <c r="A1602" s="110" t="s">
        <v>282</v>
      </c>
      <c r="B1602" s="111"/>
      <c r="C1602" s="112"/>
      <c r="D1602" s="110"/>
      <c r="E1602" s="110"/>
      <c r="F1602" s="113"/>
      <c r="G1602" s="113"/>
      <c r="H1602" s="113"/>
      <c r="I1602" s="114"/>
      <c r="J1602" s="115"/>
    </row>
    <row r="1603" spans="1:256" s="41" customFormat="1" ht="50.25" customHeight="1" thickBot="1" x14ac:dyDescent="0.25">
      <c r="A1603" s="545" t="s">
        <v>232</v>
      </c>
      <c r="B1603" s="546"/>
      <c r="C1603" s="546"/>
      <c r="D1603" s="546"/>
      <c r="E1603" s="547"/>
      <c r="F1603" s="546"/>
      <c r="G1603" s="546"/>
      <c r="H1603" s="546"/>
      <c r="I1603" s="546"/>
      <c r="J1603" s="547"/>
      <c r="K1603" s="545"/>
      <c r="L1603" s="546"/>
      <c r="M1603" s="546"/>
      <c r="N1603" s="546"/>
      <c r="O1603" s="547"/>
      <c r="P1603" s="545"/>
      <c r="Q1603" s="546"/>
      <c r="R1603" s="546"/>
      <c r="S1603" s="546"/>
      <c r="T1603" s="547"/>
      <c r="U1603" s="545"/>
      <c r="V1603" s="546"/>
      <c r="W1603" s="546"/>
      <c r="X1603" s="546"/>
      <c r="Y1603" s="547"/>
      <c r="Z1603" s="545"/>
      <c r="AA1603" s="546"/>
      <c r="AB1603" s="546"/>
      <c r="AC1603" s="546"/>
      <c r="AD1603" s="547"/>
      <c r="AE1603" s="545"/>
      <c r="AF1603" s="546"/>
      <c r="AG1603" s="546"/>
      <c r="AH1603" s="546"/>
      <c r="AI1603" s="547"/>
      <c r="AJ1603" s="545"/>
      <c r="AK1603" s="546"/>
      <c r="AL1603" s="546"/>
      <c r="AM1603" s="546"/>
      <c r="AN1603" s="547"/>
      <c r="AO1603" s="545"/>
      <c r="AP1603" s="546"/>
      <c r="AQ1603" s="546"/>
      <c r="AR1603" s="546"/>
      <c r="AS1603" s="547"/>
      <c r="AT1603" s="545"/>
      <c r="AU1603" s="546"/>
      <c r="AV1603" s="546"/>
      <c r="AW1603" s="546"/>
      <c r="AX1603" s="547"/>
      <c r="AY1603" s="545"/>
      <c r="AZ1603" s="546"/>
      <c r="BA1603" s="546"/>
      <c r="BB1603" s="546"/>
      <c r="BC1603" s="547"/>
      <c r="BD1603" s="545"/>
      <c r="BE1603" s="546"/>
      <c r="BF1603" s="546"/>
      <c r="BG1603" s="546"/>
      <c r="BH1603" s="547"/>
      <c r="BI1603" s="545"/>
      <c r="BJ1603" s="546"/>
      <c r="BK1603" s="546"/>
      <c r="BL1603" s="546"/>
      <c r="BM1603" s="547"/>
      <c r="BN1603" s="545"/>
      <c r="BO1603" s="546"/>
      <c r="BP1603" s="546"/>
      <c r="BQ1603" s="546"/>
      <c r="BR1603" s="547"/>
      <c r="BS1603" s="545"/>
      <c r="BT1603" s="546"/>
      <c r="BU1603" s="546"/>
      <c r="BV1603" s="546"/>
      <c r="BW1603" s="547"/>
      <c r="BX1603" s="545"/>
      <c r="BY1603" s="546"/>
      <c r="BZ1603" s="546"/>
      <c r="CA1603" s="546"/>
      <c r="CB1603" s="547"/>
      <c r="CC1603" s="545"/>
      <c r="CD1603" s="546"/>
      <c r="CE1603" s="546"/>
      <c r="CF1603" s="546"/>
      <c r="CG1603" s="547"/>
      <c r="CH1603" s="545"/>
      <c r="CI1603" s="546"/>
      <c r="CJ1603" s="546"/>
      <c r="CK1603" s="546"/>
      <c r="CL1603" s="547"/>
      <c r="CM1603" s="545"/>
      <c r="CN1603" s="546"/>
      <c r="CO1603" s="546"/>
      <c r="CP1603" s="546"/>
      <c r="CQ1603" s="547"/>
      <c r="CR1603" s="545"/>
      <c r="CS1603" s="546"/>
      <c r="CT1603" s="546"/>
      <c r="CU1603" s="546"/>
      <c r="CV1603" s="547"/>
      <c r="CW1603" s="545"/>
      <c r="CX1603" s="546"/>
      <c r="CY1603" s="546"/>
      <c r="CZ1603" s="546"/>
      <c r="DA1603" s="547"/>
      <c r="DB1603" s="545"/>
      <c r="DC1603" s="546"/>
      <c r="DD1603" s="546"/>
      <c r="DE1603" s="546"/>
      <c r="DF1603" s="547"/>
      <c r="DG1603" s="545"/>
      <c r="DH1603" s="546"/>
      <c r="DI1603" s="546"/>
      <c r="DJ1603" s="546"/>
      <c r="DK1603" s="547"/>
      <c r="DL1603" s="545"/>
      <c r="DM1603" s="546"/>
      <c r="DN1603" s="546"/>
      <c r="DO1603" s="546"/>
      <c r="DP1603" s="547"/>
      <c r="DQ1603" s="545"/>
      <c r="DR1603" s="546"/>
      <c r="DS1603" s="546"/>
      <c r="DT1603" s="546"/>
      <c r="DU1603" s="547"/>
      <c r="DV1603" s="545"/>
      <c r="DW1603" s="546"/>
      <c r="DX1603" s="546"/>
      <c r="DY1603" s="546"/>
      <c r="DZ1603" s="547"/>
      <c r="EA1603" s="545"/>
      <c r="EB1603" s="546"/>
      <c r="EC1603" s="546"/>
      <c r="ED1603" s="546"/>
      <c r="EE1603" s="547"/>
      <c r="EF1603" s="545"/>
      <c r="EG1603" s="546"/>
      <c r="EH1603" s="546"/>
      <c r="EI1603" s="546"/>
      <c r="EJ1603" s="547"/>
      <c r="EK1603" s="545"/>
      <c r="EL1603" s="546"/>
      <c r="EM1603" s="546"/>
      <c r="EN1603" s="546"/>
      <c r="EO1603" s="547"/>
      <c r="EP1603" s="545"/>
      <c r="EQ1603" s="546"/>
      <c r="ER1603" s="546"/>
      <c r="ES1603" s="546"/>
      <c r="ET1603" s="547"/>
      <c r="EU1603" s="545"/>
      <c r="EV1603" s="546"/>
      <c r="EW1603" s="546"/>
      <c r="EX1603" s="546"/>
      <c r="EY1603" s="547"/>
      <c r="EZ1603" s="545"/>
      <c r="FA1603" s="546"/>
      <c r="FB1603" s="546"/>
      <c r="FC1603" s="546"/>
      <c r="FD1603" s="547"/>
      <c r="FE1603" s="545"/>
      <c r="FF1603" s="546"/>
      <c r="FG1603" s="546"/>
      <c r="FH1603" s="546"/>
      <c r="FI1603" s="547"/>
      <c r="FJ1603" s="545"/>
      <c r="FK1603" s="546"/>
      <c r="FL1603" s="546"/>
      <c r="FM1603" s="546"/>
      <c r="FN1603" s="547"/>
      <c r="FO1603" s="545"/>
      <c r="FP1603" s="546"/>
      <c r="FQ1603" s="546"/>
      <c r="FR1603" s="546"/>
      <c r="FS1603" s="547"/>
      <c r="FT1603" s="545"/>
      <c r="FU1603" s="546"/>
      <c r="FV1603" s="546"/>
      <c r="FW1603" s="546"/>
      <c r="FX1603" s="547"/>
      <c r="FY1603" s="545"/>
      <c r="FZ1603" s="546"/>
      <c r="GA1603" s="546"/>
      <c r="GB1603" s="546"/>
      <c r="GC1603" s="547"/>
      <c r="GD1603" s="545"/>
      <c r="GE1603" s="546"/>
      <c r="GF1603" s="546"/>
      <c r="GG1603" s="546"/>
      <c r="GH1603" s="547"/>
      <c r="GI1603" s="545"/>
      <c r="GJ1603" s="546"/>
      <c r="GK1603" s="546"/>
      <c r="GL1603" s="546"/>
      <c r="GM1603" s="547"/>
      <c r="GN1603" s="545"/>
      <c r="GO1603" s="546"/>
      <c r="GP1603" s="546"/>
      <c r="GQ1603" s="546"/>
      <c r="GR1603" s="547"/>
      <c r="GS1603" s="545"/>
      <c r="GT1603" s="546"/>
      <c r="GU1603" s="546"/>
      <c r="GV1603" s="546"/>
      <c r="GW1603" s="547"/>
      <c r="GX1603" s="545"/>
      <c r="GY1603" s="546"/>
      <c r="GZ1603" s="546"/>
      <c r="HA1603" s="546"/>
      <c r="HB1603" s="547"/>
      <c r="HC1603" s="545"/>
      <c r="HD1603" s="546"/>
      <c r="HE1603" s="546"/>
      <c r="HF1603" s="546"/>
      <c r="HG1603" s="547"/>
      <c r="HH1603" s="545"/>
      <c r="HI1603" s="546"/>
      <c r="HJ1603" s="546"/>
      <c r="HK1603" s="546"/>
      <c r="HL1603" s="547"/>
      <c r="HM1603" s="545"/>
      <c r="HN1603" s="546"/>
      <c r="HO1603" s="546"/>
      <c r="HP1603" s="546"/>
      <c r="HQ1603" s="547"/>
      <c r="HR1603" s="545"/>
      <c r="HS1603" s="546"/>
      <c r="HT1603" s="546"/>
      <c r="HU1603" s="546"/>
      <c r="HV1603" s="547"/>
      <c r="HW1603" s="545"/>
      <c r="HX1603" s="546"/>
      <c r="HY1603" s="546"/>
      <c r="HZ1603" s="546"/>
      <c r="IA1603" s="547"/>
      <c r="IB1603" s="545"/>
      <c r="IC1603" s="546"/>
      <c r="ID1603" s="546"/>
      <c r="IE1603" s="546"/>
      <c r="IF1603" s="547"/>
      <c r="IG1603" s="545"/>
      <c r="IH1603" s="546"/>
      <c r="II1603" s="546"/>
      <c r="IJ1603" s="546"/>
      <c r="IK1603" s="547"/>
      <c r="IL1603" s="545"/>
      <c r="IM1603" s="546"/>
      <c r="IN1603" s="546"/>
      <c r="IO1603" s="546"/>
      <c r="IP1603" s="547"/>
      <c r="IQ1603" s="545"/>
      <c r="IR1603" s="546"/>
      <c r="IS1603" s="546"/>
      <c r="IT1603" s="546"/>
      <c r="IU1603" s="547"/>
      <c r="IV1603" s="189"/>
    </row>
    <row r="1604" spans="1:256" ht="47.25" customHeight="1" thickBot="1" x14ac:dyDescent="0.3">
      <c r="A1604" s="566" t="s">
        <v>244</v>
      </c>
      <c r="B1604" s="567"/>
      <c r="C1604" s="567"/>
      <c r="D1604" s="567"/>
      <c r="E1604" s="568"/>
      <c r="F1604" s="124"/>
      <c r="G1604" s="124"/>
      <c r="H1604" s="124"/>
      <c r="I1604" s="124"/>
      <c r="J1604" s="142"/>
    </row>
    <row r="1605" spans="1:256" s="41" customFormat="1" ht="12.75" x14ac:dyDescent="0.2">
      <c r="A1605" s="259"/>
      <c r="B1605" s="101"/>
      <c r="C1605" s="109"/>
      <c r="D1605" s="108"/>
      <c r="E1605" s="260"/>
      <c r="F1605" s="118"/>
      <c r="G1605" s="118"/>
      <c r="H1605" s="118"/>
      <c r="I1605" s="118"/>
      <c r="J1605" s="118"/>
      <c r="K1605" s="99"/>
      <c r="L1605" s="99"/>
      <c r="M1605" s="99"/>
      <c r="N1605" s="99"/>
      <c r="O1605" s="99"/>
      <c r="P1605" s="99"/>
      <c r="Q1605" s="99"/>
      <c r="R1605" s="99"/>
      <c r="S1605" s="99"/>
      <c r="T1605" s="99"/>
    </row>
    <row r="1606" spans="1:256" s="41" customFormat="1" ht="28.5" customHeight="1" thickBot="1" x14ac:dyDescent="0.25">
      <c r="A1606" s="255" t="s">
        <v>283</v>
      </c>
      <c r="B1606" s="101"/>
      <c r="C1606" s="102"/>
      <c r="D1606" s="100"/>
      <c r="E1606" s="131"/>
      <c r="F1606" s="121"/>
      <c r="G1606" s="122"/>
      <c r="H1606" s="118"/>
      <c r="I1606" s="123"/>
      <c r="J1606" s="115"/>
      <c r="K1606" s="99"/>
      <c r="L1606" s="99"/>
      <c r="M1606" s="99"/>
      <c r="N1606" s="99"/>
      <c r="O1606" s="99"/>
      <c r="P1606" s="99"/>
      <c r="Q1606" s="99"/>
      <c r="R1606" s="99"/>
      <c r="S1606" s="99"/>
      <c r="T1606" s="99"/>
    </row>
    <row r="1607" spans="1:256" s="41" customFormat="1" ht="15.75" customHeight="1" thickBot="1" x14ac:dyDescent="0.25">
      <c r="A1607" s="557" t="s">
        <v>85</v>
      </c>
      <c r="B1607" s="558"/>
      <c r="C1607" s="558"/>
      <c r="D1607" s="558"/>
      <c r="E1607" s="559"/>
      <c r="F1607" s="87"/>
      <c r="G1607" s="87"/>
      <c r="H1607" s="87"/>
      <c r="I1607" s="87"/>
      <c r="J1607" s="88"/>
      <c r="K1607" s="99"/>
      <c r="L1607" s="99"/>
      <c r="M1607" s="99"/>
      <c r="N1607" s="99"/>
      <c r="O1607" s="99"/>
      <c r="P1607" s="99"/>
      <c r="Q1607" s="99"/>
      <c r="R1607" s="99"/>
      <c r="S1607" s="99"/>
      <c r="T1607" s="99"/>
    </row>
    <row r="1608" spans="1:256" s="41" customFormat="1" x14ac:dyDescent="0.25">
      <c r="A1608" s="14"/>
      <c r="B1608" s="14"/>
      <c r="C1608" s="14"/>
      <c r="D1608" s="14"/>
      <c r="E1608" s="14"/>
      <c r="F1608"/>
      <c r="G1608"/>
      <c r="H1608"/>
      <c r="I1608"/>
      <c r="J1608"/>
      <c r="K1608" s="99"/>
      <c r="L1608" s="99"/>
      <c r="M1608" s="99"/>
      <c r="N1608" s="99"/>
      <c r="O1608" s="99"/>
      <c r="P1608" s="99"/>
      <c r="Q1608" s="99"/>
      <c r="R1608" s="99"/>
      <c r="S1608" s="99"/>
      <c r="T1608" s="99"/>
    </row>
    <row r="1609" spans="1:256" s="41" customFormat="1" ht="36" x14ac:dyDescent="0.25">
      <c r="A1609" s="15" t="s">
        <v>285</v>
      </c>
      <c r="B1609" s="15" t="s">
        <v>286</v>
      </c>
      <c r="C1609" s="15" t="s">
        <v>287</v>
      </c>
      <c r="D1609" s="15" t="s">
        <v>288</v>
      </c>
      <c r="E1609" s="15" t="s">
        <v>289</v>
      </c>
      <c r="F1609">
        <v>29.122330486665199</v>
      </c>
      <c r="G1609">
        <v>9.9993120167109844</v>
      </c>
      <c r="H1609">
        <v>2.7682937170103532</v>
      </c>
      <c r="I1609">
        <v>1.1236192921303487</v>
      </c>
      <c r="J1609">
        <v>3.2171823439590197</v>
      </c>
      <c r="K1609" s="99"/>
      <c r="L1609" s="99"/>
      <c r="M1609" s="99"/>
      <c r="N1609" s="99"/>
      <c r="O1609" s="99"/>
      <c r="P1609" s="99"/>
      <c r="Q1609" s="99"/>
      <c r="R1609" s="99"/>
      <c r="S1609" s="99"/>
      <c r="T1609" s="99"/>
    </row>
    <row r="1610" spans="1:256" x14ac:dyDescent="0.25">
      <c r="A1610" s="16"/>
      <c r="B1610" s="16"/>
      <c r="C1610" s="16" t="s">
        <v>290</v>
      </c>
      <c r="D1610" s="16" t="s">
        <v>291</v>
      </c>
      <c r="E1610" s="16" t="s">
        <v>292</v>
      </c>
    </row>
    <row r="1611" spans="1:256" ht="39" customHeight="1" x14ac:dyDescent="0.25">
      <c r="A1611" s="38" t="str">
        <f>+'[1]CM.05-SERV.TER.'!$A$9</f>
        <v>Servicio por mantenimiento de  Equipos de computo.</v>
      </c>
      <c r="B1611" s="33" t="str">
        <f>+'[1]CM.05-SERV.TER.'!$C$9</f>
        <v>servicio</v>
      </c>
      <c r="C1611" s="34">
        <f t="shared" ref="C1611:C1616" si="64">E1611/D1611</f>
        <v>2.7329514345594219E-2</v>
      </c>
      <c r="D1611" s="35">
        <f>+'[1]CM.05-SERV.TER.'!$D$9</f>
        <v>1065.5999999999999</v>
      </c>
      <c r="E1611" s="36">
        <f>F1609</f>
        <v>29.122330486665199</v>
      </c>
      <c r="K1611">
        <v>0.49662246038871166</v>
      </c>
    </row>
    <row r="1612" spans="1:256" ht="15.75" customHeight="1" x14ac:dyDescent="0.25">
      <c r="A1612" s="39" t="str">
        <f>+'[1]CM.05-SERV.TER.'!$A$10</f>
        <v>Servicio por  mantenimiento de Impresoras.</v>
      </c>
      <c r="B1612" s="17" t="str">
        <f>+'[1]CM.05-SERV.TER.'!$C$10</f>
        <v>servicio</v>
      </c>
      <c r="C1612" s="18">
        <f t="shared" si="64"/>
        <v>9.4681488653640608E-3</v>
      </c>
      <c r="D1612" s="19">
        <f>+'[1]CM.05-SERV.TER.'!$D$10</f>
        <v>1056.0999999999999</v>
      </c>
      <c r="E1612" s="20">
        <f>G1609</f>
        <v>9.9993120167109844</v>
      </c>
    </row>
    <row r="1613" spans="1:256" ht="24" customHeight="1" x14ac:dyDescent="0.25">
      <c r="A1613" s="39" t="str">
        <f>+'[1]CM.05-SERV.TER.'!$A$11</f>
        <v>Servicio por mantenimiento de Modulos  de trabajo</v>
      </c>
      <c r="B1613" s="17" t="str">
        <f>+'[1]CM.05-SERV.TER.'!$C$11</f>
        <v>servicio</v>
      </c>
      <c r="C1613" s="18">
        <f t="shared" si="64"/>
        <v>1.4681581292335403E-2</v>
      </c>
      <c r="D1613" s="19">
        <f>+'[1]CM.05-SERV.TER.'!$D$11</f>
        <v>188.55555555555554</v>
      </c>
      <c r="E1613" s="20">
        <f>H1609</f>
        <v>2.7682937170103532</v>
      </c>
    </row>
    <row r="1614" spans="1:256" x14ac:dyDescent="0.25">
      <c r="A1614" s="39" t="str">
        <f>+'[1]CM.05-SERV.TER.'!$A$12</f>
        <v xml:space="preserve">Servicio por mantenimiento de escritorio </v>
      </c>
      <c r="B1614" s="17" t="str">
        <f>+'[1]CM.05-SERV.TER.'!$C$12</f>
        <v>servicio</v>
      </c>
      <c r="C1614" s="18">
        <f t="shared" si="64"/>
        <v>3.84030164664468E-3</v>
      </c>
      <c r="D1614" s="19">
        <f>+'[1]CM.05-SERV.TER.'!$D$12</f>
        <v>292.58620689655174</v>
      </c>
      <c r="E1614" s="20">
        <f>I1609</f>
        <v>1.1236192921303487</v>
      </c>
    </row>
    <row r="1615" spans="1:256" x14ac:dyDescent="0.25">
      <c r="A1615" s="39" t="str">
        <f>+'[1]CM.05-SERV.TER.'!$A$13</f>
        <v xml:space="preserve">Servicio por mantenimiento de sillon </v>
      </c>
      <c r="B1615" s="17" t="str">
        <f>+'[1]CM.05-SERV.TER.'!$C$13</f>
        <v>servicio</v>
      </c>
      <c r="C1615" s="18">
        <f t="shared" si="64"/>
        <v>5.3082560772452891E-3</v>
      </c>
      <c r="D1615" s="19">
        <f>+'[1]CM.05-SERV.TER.'!$D$13</f>
        <v>606.07142857142856</v>
      </c>
      <c r="E1615" s="20">
        <f>J1609</f>
        <v>3.2171823439590197</v>
      </c>
    </row>
    <row r="1616" spans="1:256" x14ac:dyDescent="0.25">
      <c r="A1616" s="40" t="str">
        <f>+'[1]CM.05-SERV.TER.'!$A$14</f>
        <v>Servicio por mantenimiento de armario</v>
      </c>
      <c r="B1616" s="21" t="str">
        <f>+'[1]CM.05-SERV.TER.'!$C$14</f>
        <v>servicio</v>
      </c>
      <c r="C1616" s="22">
        <f t="shared" si="64"/>
        <v>0</v>
      </c>
      <c r="D1616" s="23">
        <f>+'[1]CM.05-SERV.TER.'!$D$14</f>
        <v>71.30252100840336</v>
      </c>
      <c r="E1616" s="37">
        <f>K1609</f>
        <v>0</v>
      </c>
    </row>
    <row r="1617" spans="1:256" x14ac:dyDescent="0.25">
      <c r="A1617" s="5"/>
      <c r="B1617" s="6"/>
      <c r="C1617" s="31" t="s">
        <v>293</v>
      </c>
      <c r="D1617" s="32"/>
      <c r="E1617" s="29">
        <f>+SUM(E1611:E1616)</f>
        <v>46.230737856475898</v>
      </c>
    </row>
    <row r="1618" spans="1:256" ht="33" customHeight="1" x14ac:dyDescent="0.25">
      <c r="A1618" s="5"/>
      <c r="B1618" s="6"/>
      <c r="C1618" s="24" t="s">
        <v>294</v>
      </c>
      <c r="D1618" s="25"/>
      <c r="E1618" s="26">
        <v>252</v>
      </c>
    </row>
    <row r="1619" spans="1:256" x14ac:dyDescent="0.25">
      <c r="A1619" s="5"/>
      <c r="B1619" s="6"/>
      <c r="C1619" s="27" t="s">
        <v>295</v>
      </c>
      <c r="D1619" s="28"/>
      <c r="E1619" s="29">
        <f>+E1617/E1618</f>
        <v>0.18345530895426942</v>
      </c>
    </row>
    <row r="1622" spans="1:256" ht="20.25" x14ac:dyDescent="0.25">
      <c r="A1622" s="391" t="s">
        <v>279</v>
      </c>
      <c r="B1622" s="391"/>
      <c r="C1622" s="391"/>
      <c r="D1622" s="391"/>
      <c r="E1622" s="391"/>
      <c r="F1622" s="1"/>
      <c r="G1622" s="1"/>
      <c r="H1622" s="2"/>
      <c r="I1622" s="2"/>
      <c r="J1622" s="2"/>
    </row>
    <row r="1623" spans="1:256" x14ac:dyDescent="0.25">
      <c r="A1623" s="3"/>
      <c r="B1623" s="3"/>
      <c r="C1623" s="3"/>
      <c r="D1623" s="3"/>
      <c r="E1623" s="3"/>
      <c r="F1623" s="3"/>
      <c r="G1623" s="3"/>
      <c r="H1623" s="2"/>
      <c r="I1623" s="2"/>
      <c r="J1623" s="2"/>
    </row>
    <row r="1624" spans="1:256" x14ac:dyDescent="0.25">
      <c r="A1624" s="4"/>
      <c r="B1624" s="4"/>
      <c r="C1624" s="5"/>
      <c r="D1624" s="6"/>
      <c r="E1624" s="7"/>
      <c r="F1624" s="2"/>
      <c r="G1624" s="2"/>
      <c r="H1624" s="2"/>
      <c r="I1624" s="2"/>
      <c r="J1624" s="2"/>
    </row>
    <row r="1625" spans="1:256" ht="15.75" x14ac:dyDescent="0.25">
      <c r="A1625" s="392" t="s">
        <v>280</v>
      </c>
      <c r="B1625" s="392"/>
      <c r="C1625" s="392"/>
      <c r="D1625" s="392"/>
      <c r="E1625" s="392"/>
      <c r="F1625" s="2"/>
      <c r="G1625" s="2"/>
      <c r="H1625" s="2"/>
      <c r="I1625" s="2"/>
      <c r="J1625" s="2"/>
    </row>
    <row r="1626" spans="1:256" ht="15.75" x14ac:dyDescent="0.25">
      <c r="A1626" s="393" t="s">
        <v>281</v>
      </c>
      <c r="B1626" s="393"/>
      <c r="C1626" s="393"/>
      <c r="D1626" s="393"/>
      <c r="E1626" s="393"/>
      <c r="F1626" s="2"/>
      <c r="G1626" s="2"/>
      <c r="H1626" s="2"/>
      <c r="I1626" s="2"/>
      <c r="J1626" s="2"/>
    </row>
    <row r="1627" spans="1:256" ht="15.75" thickBot="1" x14ac:dyDescent="0.3">
      <c r="A1627" s="2"/>
      <c r="B1627" s="8"/>
      <c r="C1627" s="8"/>
      <c r="D1627" s="2"/>
      <c r="E1627" s="2"/>
      <c r="F1627" s="2"/>
      <c r="G1627" s="2"/>
      <c r="H1627" s="2"/>
      <c r="I1627" s="2"/>
      <c r="J1627" s="2"/>
    </row>
    <row r="1628" spans="1:256" s="41" customFormat="1" ht="52.5" customHeight="1" thickBot="1" x14ac:dyDescent="0.25">
      <c r="A1628" s="545" t="s">
        <v>232</v>
      </c>
      <c r="B1628" s="546"/>
      <c r="C1628" s="546"/>
      <c r="D1628" s="546"/>
      <c r="E1628" s="547"/>
      <c r="F1628" s="546"/>
      <c r="G1628" s="546"/>
      <c r="H1628" s="546"/>
      <c r="I1628" s="546"/>
      <c r="J1628" s="547"/>
      <c r="K1628" s="545"/>
      <c r="L1628" s="546"/>
      <c r="M1628" s="546"/>
      <c r="N1628" s="546"/>
      <c r="O1628" s="547"/>
      <c r="P1628" s="545"/>
      <c r="Q1628" s="546"/>
      <c r="R1628" s="546"/>
      <c r="S1628" s="546"/>
      <c r="T1628" s="547"/>
      <c r="U1628" s="545"/>
      <c r="V1628" s="546"/>
      <c r="W1628" s="546"/>
      <c r="X1628" s="546"/>
      <c r="Y1628" s="547"/>
      <c r="Z1628" s="545"/>
      <c r="AA1628" s="546"/>
      <c r="AB1628" s="546"/>
      <c r="AC1628" s="546"/>
      <c r="AD1628" s="547"/>
      <c r="AE1628" s="545"/>
      <c r="AF1628" s="546"/>
      <c r="AG1628" s="546"/>
      <c r="AH1628" s="546"/>
      <c r="AI1628" s="547"/>
      <c r="AJ1628" s="545"/>
      <c r="AK1628" s="546"/>
      <c r="AL1628" s="546"/>
      <c r="AM1628" s="546"/>
      <c r="AN1628" s="547"/>
      <c r="AO1628" s="545"/>
      <c r="AP1628" s="546"/>
      <c r="AQ1628" s="546"/>
      <c r="AR1628" s="546"/>
      <c r="AS1628" s="547"/>
      <c r="AT1628" s="545"/>
      <c r="AU1628" s="546"/>
      <c r="AV1628" s="546"/>
      <c r="AW1628" s="546"/>
      <c r="AX1628" s="547"/>
      <c r="AY1628" s="545"/>
      <c r="AZ1628" s="546"/>
      <c r="BA1628" s="546"/>
      <c r="BB1628" s="546"/>
      <c r="BC1628" s="547"/>
      <c r="BD1628" s="545"/>
      <c r="BE1628" s="546"/>
      <c r="BF1628" s="546"/>
      <c r="BG1628" s="546"/>
      <c r="BH1628" s="547"/>
      <c r="BI1628" s="545"/>
      <c r="BJ1628" s="546"/>
      <c r="BK1628" s="546"/>
      <c r="BL1628" s="546"/>
      <c r="BM1628" s="547"/>
      <c r="BN1628" s="545"/>
      <c r="BO1628" s="546"/>
      <c r="BP1628" s="546"/>
      <c r="BQ1628" s="546"/>
      <c r="BR1628" s="547"/>
      <c r="BS1628" s="545"/>
      <c r="BT1628" s="546"/>
      <c r="BU1628" s="546"/>
      <c r="BV1628" s="546"/>
      <c r="BW1628" s="547"/>
      <c r="BX1628" s="545"/>
      <c r="BY1628" s="546"/>
      <c r="BZ1628" s="546"/>
      <c r="CA1628" s="546"/>
      <c r="CB1628" s="547"/>
      <c r="CC1628" s="545"/>
      <c r="CD1628" s="546"/>
      <c r="CE1628" s="546"/>
      <c r="CF1628" s="546"/>
      <c r="CG1628" s="547"/>
      <c r="CH1628" s="545"/>
      <c r="CI1628" s="546"/>
      <c r="CJ1628" s="546"/>
      <c r="CK1628" s="546"/>
      <c r="CL1628" s="547"/>
      <c r="CM1628" s="545"/>
      <c r="CN1628" s="546"/>
      <c r="CO1628" s="546"/>
      <c r="CP1628" s="546"/>
      <c r="CQ1628" s="547"/>
      <c r="CR1628" s="545"/>
      <c r="CS1628" s="546"/>
      <c r="CT1628" s="546"/>
      <c r="CU1628" s="546"/>
      <c r="CV1628" s="547"/>
      <c r="CW1628" s="545"/>
      <c r="CX1628" s="546"/>
      <c r="CY1628" s="546"/>
      <c r="CZ1628" s="546"/>
      <c r="DA1628" s="547"/>
      <c r="DB1628" s="545"/>
      <c r="DC1628" s="546"/>
      <c r="DD1628" s="546"/>
      <c r="DE1628" s="546"/>
      <c r="DF1628" s="547"/>
      <c r="DG1628" s="545"/>
      <c r="DH1628" s="546"/>
      <c r="DI1628" s="546"/>
      <c r="DJ1628" s="546"/>
      <c r="DK1628" s="547"/>
      <c r="DL1628" s="545"/>
      <c r="DM1628" s="546"/>
      <c r="DN1628" s="546"/>
      <c r="DO1628" s="546"/>
      <c r="DP1628" s="547"/>
      <c r="DQ1628" s="545"/>
      <c r="DR1628" s="546"/>
      <c r="DS1628" s="546"/>
      <c r="DT1628" s="546"/>
      <c r="DU1628" s="547"/>
      <c r="DV1628" s="545"/>
      <c r="DW1628" s="546"/>
      <c r="DX1628" s="546"/>
      <c r="DY1628" s="546"/>
      <c r="DZ1628" s="547"/>
      <c r="EA1628" s="545"/>
      <c r="EB1628" s="546"/>
      <c r="EC1628" s="546"/>
      <c r="ED1628" s="546"/>
      <c r="EE1628" s="547"/>
      <c r="EF1628" s="545"/>
      <c r="EG1628" s="546"/>
      <c r="EH1628" s="546"/>
      <c r="EI1628" s="546"/>
      <c r="EJ1628" s="547"/>
      <c r="EK1628" s="545"/>
      <c r="EL1628" s="546"/>
      <c r="EM1628" s="546"/>
      <c r="EN1628" s="546"/>
      <c r="EO1628" s="547"/>
      <c r="EP1628" s="545"/>
      <c r="EQ1628" s="546"/>
      <c r="ER1628" s="546"/>
      <c r="ES1628" s="546"/>
      <c r="ET1628" s="547"/>
      <c r="EU1628" s="545"/>
      <c r="EV1628" s="546"/>
      <c r="EW1628" s="546"/>
      <c r="EX1628" s="546"/>
      <c r="EY1628" s="547"/>
      <c r="EZ1628" s="545"/>
      <c r="FA1628" s="546"/>
      <c r="FB1628" s="546"/>
      <c r="FC1628" s="546"/>
      <c r="FD1628" s="547"/>
      <c r="FE1628" s="545"/>
      <c r="FF1628" s="546"/>
      <c r="FG1628" s="546"/>
      <c r="FH1628" s="546"/>
      <c r="FI1628" s="547"/>
      <c r="FJ1628" s="545"/>
      <c r="FK1628" s="546"/>
      <c r="FL1628" s="546"/>
      <c r="FM1628" s="546"/>
      <c r="FN1628" s="547"/>
      <c r="FO1628" s="545"/>
      <c r="FP1628" s="546"/>
      <c r="FQ1628" s="546"/>
      <c r="FR1628" s="546"/>
      <c r="FS1628" s="547"/>
      <c r="FT1628" s="545"/>
      <c r="FU1628" s="546"/>
      <c r="FV1628" s="546"/>
      <c r="FW1628" s="546"/>
      <c r="FX1628" s="547"/>
      <c r="FY1628" s="545"/>
      <c r="FZ1628" s="546"/>
      <c r="GA1628" s="546"/>
      <c r="GB1628" s="546"/>
      <c r="GC1628" s="547"/>
      <c r="GD1628" s="545"/>
      <c r="GE1628" s="546"/>
      <c r="GF1628" s="546"/>
      <c r="GG1628" s="546"/>
      <c r="GH1628" s="547"/>
      <c r="GI1628" s="545"/>
      <c r="GJ1628" s="546"/>
      <c r="GK1628" s="546"/>
      <c r="GL1628" s="546"/>
      <c r="GM1628" s="547"/>
      <c r="GN1628" s="545"/>
      <c r="GO1628" s="546"/>
      <c r="GP1628" s="546"/>
      <c r="GQ1628" s="546"/>
      <c r="GR1628" s="547"/>
      <c r="GS1628" s="545"/>
      <c r="GT1628" s="546"/>
      <c r="GU1628" s="546"/>
      <c r="GV1628" s="546"/>
      <c r="GW1628" s="547"/>
      <c r="GX1628" s="545"/>
      <c r="GY1628" s="546"/>
      <c r="GZ1628" s="546"/>
      <c r="HA1628" s="546"/>
      <c r="HB1628" s="547"/>
      <c r="HC1628" s="545"/>
      <c r="HD1628" s="546"/>
      <c r="HE1628" s="546"/>
      <c r="HF1628" s="546"/>
      <c r="HG1628" s="547"/>
      <c r="HH1628" s="545"/>
      <c r="HI1628" s="546"/>
      <c r="HJ1628" s="546"/>
      <c r="HK1628" s="546"/>
      <c r="HL1628" s="547"/>
      <c r="HM1628" s="545"/>
      <c r="HN1628" s="546"/>
      <c r="HO1628" s="546"/>
      <c r="HP1628" s="546"/>
      <c r="HQ1628" s="547"/>
      <c r="HR1628" s="545"/>
      <c r="HS1628" s="546"/>
      <c r="HT1628" s="546"/>
      <c r="HU1628" s="546"/>
      <c r="HV1628" s="547"/>
      <c r="HW1628" s="545"/>
      <c r="HX1628" s="546"/>
      <c r="HY1628" s="546"/>
      <c r="HZ1628" s="546"/>
      <c r="IA1628" s="547"/>
      <c r="IB1628" s="545"/>
      <c r="IC1628" s="546"/>
      <c r="ID1628" s="546"/>
      <c r="IE1628" s="546"/>
      <c r="IF1628" s="547"/>
      <c r="IG1628" s="545"/>
      <c r="IH1628" s="546"/>
      <c r="II1628" s="546"/>
      <c r="IJ1628" s="546"/>
      <c r="IK1628" s="547"/>
      <c r="IL1628" s="545"/>
      <c r="IM1628" s="546"/>
      <c r="IN1628" s="546"/>
      <c r="IO1628" s="546"/>
      <c r="IP1628" s="547"/>
      <c r="IQ1628" s="545"/>
      <c r="IR1628" s="546"/>
      <c r="IS1628" s="546"/>
      <c r="IT1628" s="546"/>
      <c r="IU1628" s="547"/>
      <c r="IV1628" s="189"/>
    </row>
    <row r="1629" spans="1:256" ht="45.75" customHeight="1" thickBot="1" x14ac:dyDescent="0.3">
      <c r="A1629" s="566" t="s">
        <v>245</v>
      </c>
      <c r="B1629" s="567"/>
      <c r="C1629" s="567"/>
      <c r="D1629" s="567"/>
      <c r="E1629" s="568"/>
      <c r="F1629" s="124"/>
      <c r="G1629" s="124"/>
      <c r="H1629" s="124"/>
      <c r="I1629" s="124"/>
      <c r="J1629" s="142"/>
    </row>
    <row r="1630" spans="1:256" s="41" customFormat="1" ht="12.75" x14ac:dyDescent="0.2">
      <c r="A1630" s="259"/>
      <c r="B1630" s="101"/>
      <c r="C1630" s="109"/>
      <c r="D1630" s="108"/>
      <c r="E1630" s="260"/>
      <c r="F1630" s="118"/>
      <c r="G1630" s="118"/>
      <c r="H1630" s="118"/>
      <c r="I1630" s="118"/>
      <c r="J1630" s="118"/>
      <c r="K1630" s="99"/>
      <c r="L1630" s="99"/>
      <c r="M1630" s="99"/>
      <c r="N1630" s="99"/>
      <c r="O1630" s="99"/>
      <c r="P1630" s="99"/>
      <c r="Q1630" s="99"/>
      <c r="R1630" s="99"/>
      <c r="S1630" s="99"/>
      <c r="T1630" s="99"/>
    </row>
    <row r="1631" spans="1:256" s="41" customFormat="1" ht="13.5" thickBot="1" x14ac:dyDescent="0.25">
      <c r="A1631" s="255" t="s">
        <v>283</v>
      </c>
      <c r="B1631" s="101"/>
      <c r="C1631" s="102"/>
      <c r="D1631" s="100"/>
      <c r="E1631" s="131"/>
      <c r="F1631" s="121"/>
      <c r="G1631" s="122"/>
      <c r="H1631" s="118"/>
      <c r="I1631" s="123"/>
      <c r="J1631" s="115"/>
      <c r="K1631" s="99"/>
      <c r="L1631" s="99"/>
      <c r="M1631" s="99"/>
      <c r="N1631" s="99"/>
      <c r="O1631" s="99"/>
      <c r="P1631" s="99"/>
      <c r="Q1631" s="99"/>
      <c r="R1631" s="99"/>
      <c r="S1631" s="99"/>
      <c r="T1631" s="99"/>
    </row>
    <row r="1632" spans="1:256" s="41" customFormat="1" ht="25.5" customHeight="1" thickBot="1" x14ac:dyDescent="0.25">
      <c r="A1632" s="557" t="s">
        <v>85</v>
      </c>
      <c r="B1632" s="558"/>
      <c r="C1632" s="558"/>
      <c r="D1632" s="558"/>
      <c r="E1632" s="559"/>
      <c r="F1632" s="87"/>
      <c r="G1632" s="87"/>
      <c r="H1632" s="87"/>
      <c r="I1632" s="87"/>
      <c r="J1632" s="88"/>
      <c r="K1632" s="99"/>
      <c r="L1632" s="99"/>
      <c r="M1632" s="99"/>
      <c r="N1632" s="99"/>
      <c r="O1632" s="99"/>
      <c r="P1632" s="99"/>
      <c r="Q1632" s="99"/>
      <c r="R1632" s="99"/>
      <c r="S1632" s="99"/>
      <c r="T1632" s="99"/>
    </row>
    <row r="1633" spans="1:20" s="41" customFormat="1" ht="12.75" x14ac:dyDescent="0.2">
      <c r="A1633" s="14"/>
      <c r="B1633" s="14"/>
      <c r="C1633" s="14"/>
      <c r="D1633" s="14"/>
      <c r="E1633" s="14"/>
      <c r="F1633" s="2"/>
      <c r="G1633" s="2"/>
      <c r="H1633" s="2"/>
      <c r="I1633" s="2"/>
      <c r="J1633" s="2"/>
      <c r="K1633" s="99"/>
      <c r="L1633" s="99"/>
      <c r="M1633" s="99"/>
      <c r="N1633" s="99"/>
      <c r="O1633" s="99"/>
      <c r="P1633" s="99"/>
      <c r="Q1633" s="99"/>
      <c r="R1633" s="99"/>
      <c r="S1633" s="99"/>
      <c r="T1633" s="99"/>
    </row>
    <row r="1634" spans="1:20" s="41" customFormat="1" ht="36" x14ac:dyDescent="0.2">
      <c r="A1634" s="15" t="s">
        <v>285</v>
      </c>
      <c r="B1634" s="15" t="s">
        <v>286</v>
      </c>
      <c r="C1634" s="15" t="s">
        <v>287</v>
      </c>
      <c r="D1634" s="15" t="s">
        <v>288</v>
      </c>
      <c r="E1634" s="15" t="s">
        <v>289</v>
      </c>
      <c r="F1634" s="2">
        <v>28.982954250450362</v>
      </c>
      <c r="G1634" s="2">
        <v>9.861178342662102</v>
      </c>
      <c r="H1634" s="2">
        <v>2.6943067697954559</v>
      </c>
      <c r="I1634" s="2">
        <v>1.1236192921303487</v>
      </c>
      <c r="J1634" s="2">
        <v>3.2171823439590197</v>
      </c>
      <c r="K1634" s="99"/>
      <c r="L1634" s="99"/>
      <c r="M1634" s="99"/>
      <c r="N1634" s="99"/>
      <c r="O1634" s="99"/>
      <c r="P1634" s="99"/>
      <c r="Q1634" s="99"/>
      <c r="R1634" s="99"/>
      <c r="S1634" s="99"/>
      <c r="T1634" s="99"/>
    </row>
    <row r="1635" spans="1:20" x14ac:dyDescent="0.25">
      <c r="A1635" s="16"/>
      <c r="B1635" s="16"/>
      <c r="C1635" s="16" t="s">
        <v>290</v>
      </c>
      <c r="D1635" s="16" t="s">
        <v>291</v>
      </c>
      <c r="E1635" s="16" t="s">
        <v>292</v>
      </c>
      <c r="F1635" s="2"/>
      <c r="G1635" s="2"/>
      <c r="H1635" s="2"/>
      <c r="I1635" s="2"/>
      <c r="J1635" s="2"/>
    </row>
    <row r="1636" spans="1:20" ht="39" customHeight="1" x14ac:dyDescent="0.25">
      <c r="A1636" s="38" t="str">
        <f>+'[1]CM.05-SERV.TER.'!$A$9</f>
        <v>Servicio por mantenimiento de  Equipos de computo.</v>
      </c>
      <c r="B1636" s="33" t="str">
        <f>+'[1]CM.05-SERV.TER.'!$C$9</f>
        <v>servicio</v>
      </c>
      <c r="C1636" s="34">
        <f t="shared" ref="C1636:C1641" si="65">E1636/D1636</f>
        <v>2.7198718328125343E-2</v>
      </c>
      <c r="D1636" s="35">
        <f>+'[1]CM.05-SERV.TER.'!$D$9</f>
        <v>1065.5999999999999</v>
      </c>
      <c r="E1636" s="36">
        <f>F1634</f>
        <v>28.982954250450362</v>
      </c>
      <c r="F1636" s="2"/>
      <c r="G1636" s="2"/>
      <c r="H1636" s="2"/>
      <c r="I1636" s="2"/>
      <c r="J1636" s="2"/>
      <c r="K1636">
        <v>0.5572420179807489</v>
      </c>
    </row>
    <row r="1637" spans="1:20" ht="15.75" customHeight="1" x14ac:dyDescent="0.25">
      <c r="A1637" s="39" t="str">
        <f>+'[1]CM.05-SERV.TER.'!$A$10</f>
        <v>Servicio por  mantenimiento de Impresoras.</v>
      </c>
      <c r="B1637" s="17" t="str">
        <f>+'[1]CM.05-SERV.TER.'!$C$10</f>
        <v>servicio</v>
      </c>
      <c r="C1637" s="18">
        <f t="shared" si="65"/>
        <v>9.337352847895183E-3</v>
      </c>
      <c r="D1637" s="19">
        <f>+'[1]CM.05-SERV.TER.'!$D$10</f>
        <v>1056.0999999999999</v>
      </c>
      <c r="E1637" s="20">
        <f>G1634</f>
        <v>9.861178342662102</v>
      </c>
      <c r="F1637" s="2"/>
      <c r="G1637" s="2"/>
      <c r="H1637" s="2"/>
      <c r="I1637" s="2"/>
      <c r="J1637" s="2"/>
    </row>
    <row r="1638" spans="1:20" ht="24" customHeight="1" x14ac:dyDescent="0.25">
      <c r="A1638" s="39" t="str">
        <f>+'[1]CM.05-SERV.TER.'!$A$11</f>
        <v>Servicio por mantenimiento de Modulos  de trabajo</v>
      </c>
      <c r="B1638" s="17" t="str">
        <f>+'[1]CM.05-SERV.TER.'!$C$11</f>
        <v>servicio</v>
      </c>
      <c r="C1638" s="18">
        <f t="shared" si="65"/>
        <v>1.428919323992876E-2</v>
      </c>
      <c r="D1638" s="19">
        <f>+'[1]CM.05-SERV.TER.'!$D$11</f>
        <v>188.55555555555554</v>
      </c>
      <c r="E1638" s="20">
        <f>H1634</f>
        <v>2.6943067697954559</v>
      </c>
      <c r="F1638" s="2"/>
      <c r="G1638" s="2"/>
      <c r="H1638" s="2"/>
      <c r="I1638" s="2"/>
      <c r="J1638" s="2"/>
    </row>
    <row r="1639" spans="1:20" x14ac:dyDescent="0.25">
      <c r="A1639" s="39" t="str">
        <f>+'[1]CM.05-SERV.TER.'!$A$12</f>
        <v xml:space="preserve">Servicio por mantenimiento de escritorio </v>
      </c>
      <c r="B1639" s="17" t="str">
        <f>+'[1]CM.05-SERV.TER.'!$C$12</f>
        <v>servicio</v>
      </c>
      <c r="C1639" s="18">
        <f t="shared" si="65"/>
        <v>3.84030164664468E-3</v>
      </c>
      <c r="D1639" s="19">
        <f>+'[1]CM.05-SERV.TER.'!$D$12</f>
        <v>292.58620689655174</v>
      </c>
      <c r="E1639" s="20">
        <f>I1634</f>
        <v>1.1236192921303487</v>
      </c>
      <c r="F1639" s="2"/>
      <c r="G1639" s="2"/>
      <c r="H1639" s="2"/>
      <c r="I1639" s="2"/>
      <c r="J1639" s="2"/>
    </row>
    <row r="1640" spans="1:20" x14ac:dyDescent="0.25">
      <c r="A1640" s="39" t="str">
        <f>+'[1]CM.05-SERV.TER.'!$A$13</f>
        <v xml:space="preserve">Servicio por mantenimiento de sillon </v>
      </c>
      <c r="B1640" s="17" t="str">
        <f>+'[1]CM.05-SERV.TER.'!$C$13</f>
        <v>servicio</v>
      </c>
      <c r="C1640" s="18">
        <f t="shared" si="65"/>
        <v>5.3082560772452891E-3</v>
      </c>
      <c r="D1640" s="19">
        <f>+'[1]CM.05-SERV.TER.'!$D$13</f>
        <v>606.07142857142856</v>
      </c>
      <c r="E1640" s="20">
        <f>J1634</f>
        <v>3.2171823439590197</v>
      </c>
      <c r="F1640" s="2"/>
      <c r="G1640" s="2"/>
      <c r="H1640" s="2"/>
      <c r="I1640" s="2"/>
      <c r="J1640" s="2"/>
    </row>
    <row r="1641" spans="1:20" x14ac:dyDescent="0.25">
      <c r="A1641" s="40" t="str">
        <f>+'[1]CM.05-SERV.TER.'!$A$14</f>
        <v>Servicio por mantenimiento de armario</v>
      </c>
      <c r="B1641" s="21" t="str">
        <f>+'[1]CM.05-SERV.TER.'!$C$14</f>
        <v>servicio</v>
      </c>
      <c r="C1641" s="22">
        <f t="shared" si="65"/>
        <v>0</v>
      </c>
      <c r="D1641" s="23">
        <f>+'[1]CM.05-SERV.TER.'!$D$14</f>
        <v>71.30252100840336</v>
      </c>
      <c r="E1641" s="37">
        <f>K1634</f>
        <v>0</v>
      </c>
      <c r="F1641" s="2"/>
      <c r="G1641" s="2"/>
      <c r="H1641" s="2"/>
      <c r="I1641" s="2"/>
      <c r="J1641" s="2"/>
    </row>
    <row r="1642" spans="1:20" x14ac:dyDescent="0.25">
      <c r="A1642" s="5"/>
      <c r="B1642" s="6"/>
      <c r="C1642" s="31" t="s">
        <v>293</v>
      </c>
      <c r="D1642" s="32"/>
      <c r="E1642" s="29">
        <f>+SUM(E1636:E1641)</f>
        <v>45.879240998997282</v>
      </c>
      <c r="F1642" s="2"/>
      <c r="G1642" s="2"/>
      <c r="H1642" s="2"/>
      <c r="I1642" s="2"/>
      <c r="J1642" s="2"/>
    </row>
    <row r="1643" spans="1:20" ht="33" customHeight="1" x14ac:dyDescent="0.25">
      <c r="A1643" s="5"/>
      <c r="B1643" s="6"/>
      <c r="C1643" s="24" t="s">
        <v>294</v>
      </c>
      <c r="D1643" s="25"/>
      <c r="E1643" s="26">
        <v>252</v>
      </c>
      <c r="F1643" s="2"/>
      <c r="G1643" s="2"/>
      <c r="H1643" s="2"/>
      <c r="I1643" s="2"/>
      <c r="J1643" s="2"/>
    </row>
    <row r="1644" spans="1:20" x14ac:dyDescent="0.25">
      <c r="A1644" s="5"/>
      <c r="B1644" s="6"/>
      <c r="C1644" s="27" t="s">
        <v>295</v>
      </c>
      <c r="D1644" s="28"/>
      <c r="E1644" s="29">
        <f>+E1642/E1643</f>
        <v>0.18206048015475113</v>
      </c>
      <c r="F1644" s="2"/>
      <c r="G1644" s="2"/>
      <c r="H1644" s="2"/>
      <c r="I1644" s="2"/>
      <c r="J1644" s="2"/>
    </row>
    <row r="1645" spans="1:20" x14ac:dyDescent="0.25">
      <c r="A1645" s="4"/>
      <c r="B1645" s="4"/>
      <c r="C1645" s="5"/>
      <c r="D1645" s="6"/>
      <c r="E1645" s="7"/>
      <c r="F1645" s="2"/>
      <c r="G1645" s="2"/>
      <c r="H1645" s="2"/>
      <c r="I1645" s="2"/>
      <c r="J1645" s="2"/>
    </row>
    <row r="1646" spans="1:20" x14ac:dyDescent="0.25">
      <c r="A1646" s="4"/>
      <c r="B1646" s="4"/>
      <c r="C1646" s="5"/>
      <c r="D1646" s="6"/>
      <c r="E1646" s="7"/>
      <c r="F1646" s="2"/>
      <c r="G1646" s="2"/>
      <c r="H1646" s="2"/>
      <c r="I1646" s="2"/>
      <c r="J1646" s="2"/>
    </row>
    <row r="1647" spans="1:20" ht="20.25" x14ac:dyDescent="0.25">
      <c r="A1647" s="391" t="s">
        <v>279</v>
      </c>
      <c r="B1647" s="391"/>
      <c r="C1647" s="391"/>
      <c r="D1647" s="391"/>
      <c r="E1647" s="391"/>
      <c r="F1647" s="1"/>
      <c r="G1647" s="1"/>
      <c r="H1647" s="2"/>
      <c r="I1647" s="2"/>
      <c r="J1647" s="2"/>
    </row>
    <row r="1648" spans="1:20" x14ac:dyDescent="0.25">
      <c r="A1648" s="3"/>
      <c r="B1648" s="3"/>
      <c r="C1648" s="3"/>
      <c r="D1648" s="3"/>
      <c r="E1648" s="3"/>
      <c r="F1648" s="3"/>
      <c r="G1648" s="3"/>
      <c r="H1648" s="2"/>
      <c r="I1648" s="2"/>
      <c r="J1648" s="2"/>
    </row>
    <row r="1649" spans="1:256" x14ac:dyDescent="0.25">
      <c r="A1649" s="4"/>
      <c r="B1649" s="4"/>
      <c r="C1649" s="5"/>
      <c r="D1649" s="6"/>
      <c r="E1649" s="7"/>
      <c r="F1649" s="2"/>
      <c r="G1649" s="2"/>
      <c r="H1649" s="2"/>
      <c r="I1649" s="2"/>
      <c r="J1649" s="2"/>
    </row>
    <row r="1650" spans="1:256" ht="15.75" x14ac:dyDescent="0.25">
      <c r="A1650" s="392" t="s">
        <v>280</v>
      </c>
      <c r="B1650" s="392"/>
      <c r="C1650" s="392"/>
      <c r="D1650" s="392"/>
      <c r="E1650" s="392"/>
      <c r="F1650" s="2"/>
      <c r="G1650" s="2"/>
      <c r="H1650" s="2"/>
      <c r="I1650" s="2"/>
      <c r="J1650" s="2"/>
    </row>
    <row r="1651" spans="1:256" ht="15.75" x14ac:dyDescent="0.25">
      <c r="A1651" s="393" t="s">
        <v>281</v>
      </c>
      <c r="B1651" s="393"/>
      <c r="C1651" s="393"/>
      <c r="D1651" s="393"/>
      <c r="E1651" s="393"/>
      <c r="F1651" s="2"/>
      <c r="G1651" s="2"/>
      <c r="H1651" s="2"/>
      <c r="I1651" s="2"/>
      <c r="J1651" s="2"/>
    </row>
    <row r="1652" spans="1:256" x14ac:dyDescent="0.25">
      <c r="A1652" s="2"/>
      <c r="B1652" s="8"/>
      <c r="C1652" s="8"/>
      <c r="D1652" s="2"/>
      <c r="E1652" s="2"/>
      <c r="F1652" s="2"/>
      <c r="G1652" s="2"/>
      <c r="H1652" s="2"/>
      <c r="I1652" s="2"/>
      <c r="J1652" s="2"/>
    </row>
    <row r="1653" spans="1:256" ht="16.5" customHeight="1" thickBot="1" x14ac:dyDescent="0.3">
      <c r="A1653" s="110" t="s">
        <v>282</v>
      </c>
      <c r="B1653" s="111"/>
      <c r="C1653" s="112"/>
      <c r="D1653" s="110"/>
      <c r="E1653" s="110"/>
      <c r="F1653" s="113"/>
      <c r="G1653" s="113"/>
      <c r="H1653" s="113"/>
      <c r="I1653" s="114"/>
      <c r="J1653" s="115"/>
    </row>
    <row r="1654" spans="1:256" s="41" customFormat="1" ht="49.5" customHeight="1" thickBot="1" x14ac:dyDescent="0.25">
      <c r="A1654" s="545" t="s">
        <v>232</v>
      </c>
      <c r="B1654" s="546"/>
      <c r="C1654" s="546"/>
      <c r="D1654" s="546"/>
      <c r="E1654" s="547"/>
      <c r="F1654" s="546"/>
      <c r="G1654" s="546"/>
      <c r="H1654" s="546"/>
      <c r="I1654" s="546"/>
      <c r="J1654" s="547"/>
      <c r="K1654" s="545"/>
      <c r="L1654" s="546"/>
      <c r="M1654" s="546"/>
      <c r="N1654" s="546"/>
      <c r="O1654" s="547"/>
      <c r="P1654" s="545"/>
      <c r="Q1654" s="546"/>
      <c r="R1654" s="546"/>
      <c r="S1654" s="546"/>
      <c r="T1654" s="547"/>
      <c r="U1654" s="545"/>
      <c r="V1654" s="546"/>
      <c r="W1654" s="546"/>
      <c r="X1654" s="546"/>
      <c r="Y1654" s="547"/>
      <c r="Z1654" s="545"/>
      <c r="AA1654" s="546"/>
      <c r="AB1654" s="546"/>
      <c r="AC1654" s="546"/>
      <c r="AD1654" s="547"/>
      <c r="AE1654" s="545"/>
      <c r="AF1654" s="546"/>
      <c r="AG1654" s="546"/>
      <c r="AH1654" s="546"/>
      <c r="AI1654" s="547"/>
      <c r="AJ1654" s="545"/>
      <c r="AK1654" s="546"/>
      <c r="AL1654" s="546"/>
      <c r="AM1654" s="546"/>
      <c r="AN1654" s="547"/>
      <c r="AO1654" s="545"/>
      <c r="AP1654" s="546"/>
      <c r="AQ1654" s="546"/>
      <c r="AR1654" s="546"/>
      <c r="AS1654" s="547"/>
      <c r="AT1654" s="545"/>
      <c r="AU1654" s="546"/>
      <c r="AV1654" s="546"/>
      <c r="AW1654" s="546"/>
      <c r="AX1654" s="547"/>
      <c r="AY1654" s="545"/>
      <c r="AZ1654" s="546"/>
      <c r="BA1654" s="546"/>
      <c r="BB1654" s="546"/>
      <c r="BC1654" s="547"/>
      <c r="BD1654" s="545"/>
      <c r="BE1654" s="546"/>
      <c r="BF1654" s="546"/>
      <c r="BG1654" s="546"/>
      <c r="BH1654" s="547"/>
      <c r="BI1654" s="545"/>
      <c r="BJ1654" s="546"/>
      <c r="BK1654" s="546"/>
      <c r="BL1654" s="546"/>
      <c r="BM1654" s="547"/>
      <c r="BN1654" s="545"/>
      <c r="BO1654" s="546"/>
      <c r="BP1654" s="546"/>
      <c r="BQ1654" s="546"/>
      <c r="BR1654" s="547"/>
      <c r="BS1654" s="545"/>
      <c r="BT1654" s="546"/>
      <c r="BU1654" s="546"/>
      <c r="BV1654" s="546"/>
      <c r="BW1654" s="547"/>
      <c r="BX1654" s="545"/>
      <c r="BY1654" s="546"/>
      <c r="BZ1654" s="546"/>
      <c r="CA1654" s="546"/>
      <c r="CB1654" s="547"/>
      <c r="CC1654" s="545"/>
      <c r="CD1654" s="546"/>
      <c r="CE1654" s="546"/>
      <c r="CF1654" s="546"/>
      <c r="CG1654" s="547"/>
      <c r="CH1654" s="545"/>
      <c r="CI1654" s="546"/>
      <c r="CJ1654" s="546"/>
      <c r="CK1654" s="546"/>
      <c r="CL1654" s="547"/>
      <c r="CM1654" s="545"/>
      <c r="CN1654" s="546"/>
      <c r="CO1654" s="546"/>
      <c r="CP1654" s="546"/>
      <c r="CQ1654" s="547"/>
      <c r="CR1654" s="545"/>
      <c r="CS1654" s="546"/>
      <c r="CT1654" s="546"/>
      <c r="CU1654" s="546"/>
      <c r="CV1654" s="547"/>
      <c r="CW1654" s="545"/>
      <c r="CX1654" s="546"/>
      <c r="CY1654" s="546"/>
      <c r="CZ1654" s="546"/>
      <c r="DA1654" s="547"/>
      <c r="DB1654" s="545"/>
      <c r="DC1654" s="546"/>
      <c r="DD1654" s="546"/>
      <c r="DE1654" s="546"/>
      <c r="DF1654" s="547"/>
      <c r="DG1654" s="545"/>
      <c r="DH1654" s="546"/>
      <c r="DI1654" s="546"/>
      <c r="DJ1654" s="546"/>
      <c r="DK1654" s="547"/>
      <c r="DL1654" s="545"/>
      <c r="DM1654" s="546"/>
      <c r="DN1654" s="546"/>
      <c r="DO1654" s="546"/>
      <c r="DP1654" s="547"/>
      <c r="DQ1654" s="545"/>
      <c r="DR1654" s="546"/>
      <c r="DS1654" s="546"/>
      <c r="DT1654" s="546"/>
      <c r="DU1654" s="547"/>
      <c r="DV1654" s="545"/>
      <c r="DW1654" s="546"/>
      <c r="DX1654" s="546"/>
      <c r="DY1654" s="546"/>
      <c r="DZ1654" s="547"/>
      <c r="EA1654" s="545"/>
      <c r="EB1654" s="546"/>
      <c r="EC1654" s="546"/>
      <c r="ED1654" s="546"/>
      <c r="EE1654" s="547"/>
      <c r="EF1654" s="545"/>
      <c r="EG1654" s="546"/>
      <c r="EH1654" s="546"/>
      <c r="EI1654" s="546"/>
      <c r="EJ1654" s="547"/>
      <c r="EK1654" s="545"/>
      <c r="EL1654" s="546"/>
      <c r="EM1654" s="546"/>
      <c r="EN1654" s="546"/>
      <c r="EO1654" s="547"/>
      <c r="EP1654" s="545"/>
      <c r="EQ1654" s="546"/>
      <c r="ER1654" s="546"/>
      <c r="ES1654" s="546"/>
      <c r="ET1654" s="547"/>
      <c r="EU1654" s="545"/>
      <c r="EV1654" s="546"/>
      <c r="EW1654" s="546"/>
      <c r="EX1654" s="546"/>
      <c r="EY1654" s="547"/>
      <c r="EZ1654" s="545"/>
      <c r="FA1654" s="546"/>
      <c r="FB1654" s="546"/>
      <c r="FC1654" s="546"/>
      <c r="FD1654" s="547"/>
      <c r="FE1654" s="545"/>
      <c r="FF1654" s="546"/>
      <c r="FG1654" s="546"/>
      <c r="FH1654" s="546"/>
      <c r="FI1654" s="547"/>
      <c r="FJ1654" s="545"/>
      <c r="FK1654" s="546"/>
      <c r="FL1654" s="546"/>
      <c r="FM1654" s="546"/>
      <c r="FN1654" s="547"/>
      <c r="FO1654" s="545"/>
      <c r="FP1654" s="546"/>
      <c r="FQ1654" s="546"/>
      <c r="FR1654" s="546"/>
      <c r="FS1654" s="547"/>
      <c r="FT1654" s="545"/>
      <c r="FU1654" s="546"/>
      <c r="FV1654" s="546"/>
      <c r="FW1654" s="546"/>
      <c r="FX1654" s="547"/>
      <c r="FY1654" s="545"/>
      <c r="FZ1654" s="546"/>
      <c r="GA1654" s="546"/>
      <c r="GB1654" s="546"/>
      <c r="GC1654" s="547"/>
      <c r="GD1654" s="545"/>
      <c r="GE1654" s="546"/>
      <c r="GF1654" s="546"/>
      <c r="GG1654" s="546"/>
      <c r="GH1654" s="547"/>
      <c r="GI1654" s="545"/>
      <c r="GJ1654" s="546"/>
      <c r="GK1654" s="546"/>
      <c r="GL1654" s="546"/>
      <c r="GM1654" s="547"/>
      <c r="GN1654" s="545"/>
      <c r="GO1654" s="546"/>
      <c r="GP1654" s="546"/>
      <c r="GQ1654" s="546"/>
      <c r="GR1654" s="547"/>
      <c r="GS1654" s="545"/>
      <c r="GT1654" s="546"/>
      <c r="GU1654" s="546"/>
      <c r="GV1654" s="546"/>
      <c r="GW1654" s="547"/>
      <c r="GX1654" s="545"/>
      <c r="GY1654" s="546"/>
      <c r="GZ1654" s="546"/>
      <c r="HA1654" s="546"/>
      <c r="HB1654" s="547"/>
      <c r="HC1654" s="545"/>
      <c r="HD1654" s="546"/>
      <c r="HE1654" s="546"/>
      <c r="HF1654" s="546"/>
      <c r="HG1654" s="547"/>
      <c r="HH1654" s="545"/>
      <c r="HI1654" s="546"/>
      <c r="HJ1654" s="546"/>
      <c r="HK1654" s="546"/>
      <c r="HL1654" s="547"/>
      <c r="HM1654" s="545"/>
      <c r="HN1654" s="546"/>
      <c r="HO1654" s="546"/>
      <c r="HP1654" s="546"/>
      <c r="HQ1654" s="547"/>
      <c r="HR1654" s="545"/>
      <c r="HS1654" s="546"/>
      <c r="HT1654" s="546"/>
      <c r="HU1654" s="546"/>
      <c r="HV1654" s="547"/>
      <c r="HW1654" s="545"/>
      <c r="HX1654" s="546"/>
      <c r="HY1654" s="546"/>
      <c r="HZ1654" s="546"/>
      <c r="IA1654" s="547"/>
      <c r="IB1654" s="545"/>
      <c r="IC1654" s="546"/>
      <c r="ID1654" s="546"/>
      <c r="IE1654" s="546"/>
      <c r="IF1654" s="547"/>
      <c r="IG1654" s="545"/>
      <c r="IH1654" s="546"/>
      <c r="II1654" s="546"/>
      <c r="IJ1654" s="546"/>
      <c r="IK1654" s="547"/>
      <c r="IL1654" s="545"/>
      <c r="IM1654" s="546"/>
      <c r="IN1654" s="546"/>
      <c r="IO1654" s="546"/>
      <c r="IP1654" s="547"/>
      <c r="IQ1654" s="545"/>
      <c r="IR1654" s="546"/>
      <c r="IS1654" s="546"/>
      <c r="IT1654" s="546"/>
      <c r="IU1654" s="547"/>
      <c r="IV1654" s="189"/>
    </row>
    <row r="1655" spans="1:256" s="41" customFormat="1" ht="42" customHeight="1" thickBot="1" x14ac:dyDescent="0.25">
      <c r="A1655" s="566" t="s">
        <v>246</v>
      </c>
      <c r="B1655" s="567"/>
      <c r="C1655" s="567"/>
      <c r="D1655" s="567"/>
      <c r="E1655" s="568"/>
      <c r="F1655" s="124"/>
      <c r="G1655" s="124"/>
      <c r="H1655" s="124"/>
      <c r="I1655" s="124"/>
      <c r="J1655" s="142"/>
      <c r="K1655" s="99"/>
      <c r="L1655" s="99"/>
      <c r="M1655" s="99"/>
      <c r="N1655" s="99"/>
      <c r="O1655" s="99"/>
      <c r="P1655" s="99"/>
      <c r="Q1655" s="99"/>
      <c r="R1655" s="99"/>
      <c r="S1655" s="99"/>
      <c r="T1655" s="99"/>
    </row>
    <row r="1656" spans="1:256" s="41" customFormat="1" ht="13.5" thickBot="1" x14ac:dyDescent="0.25">
      <c r="A1656" s="255" t="s">
        <v>283</v>
      </c>
      <c r="B1656" s="101"/>
      <c r="C1656" s="102"/>
      <c r="D1656" s="100"/>
      <c r="E1656" s="131"/>
      <c r="F1656" s="121"/>
      <c r="G1656" s="122"/>
      <c r="H1656" s="118"/>
      <c r="I1656" s="123"/>
      <c r="J1656" s="115"/>
      <c r="K1656" s="99"/>
      <c r="L1656" s="99"/>
      <c r="M1656" s="99"/>
      <c r="N1656" s="99"/>
      <c r="O1656" s="99"/>
      <c r="P1656" s="99"/>
      <c r="Q1656" s="99"/>
      <c r="R1656" s="99"/>
      <c r="S1656" s="99"/>
      <c r="T1656" s="99"/>
    </row>
    <row r="1657" spans="1:256" s="41" customFormat="1" ht="29.25" customHeight="1" thickBot="1" x14ac:dyDescent="0.25">
      <c r="A1657" s="557" t="s">
        <v>85</v>
      </c>
      <c r="B1657" s="558"/>
      <c r="C1657" s="558"/>
      <c r="D1657" s="558"/>
      <c r="E1657" s="559"/>
      <c r="F1657" s="87"/>
      <c r="G1657" s="87"/>
      <c r="H1657" s="87"/>
      <c r="I1657" s="87"/>
      <c r="J1657" s="88"/>
      <c r="K1657" s="99"/>
      <c r="L1657" s="99"/>
      <c r="M1657" s="99"/>
      <c r="N1657" s="99"/>
      <c r="O1657" s="99"/>
      <c r="P1657" s="99"/>
      <c r="Q1657" s="99"/>
      <c r="R1657" s="99"/>
      <c r="S1657" s="99"/>
      <c r="T1657" s="99"/>
    </row>
    <row r="1658" spans="1:256" s="41" customFormat="1" ht="12.75" x14ac:dyDescent="0.2">
      <c r="A1658" s="14"/>
      <c r="B1658" s="14"/>
      <c r="C1658" s="14"/>
      <c r="D1658" s="14"/>
      <c r="E1658" s="14"/>
      <c r="F1658" s="2"/>
      <c r="G1658" s="2"/>
      <c r="H1658" s="2"/>
      <c r="I1658" s="2"/>
      <c r="J1658" s="2"/>
      <c r="K1658" s="99"/>
      <c r="L1658" s="99"/>
      <c r="M1658" s="99"/>
      <c r="N1658" s="99"/>
      <c r="O1658" s="99"/>
      <c r="P1658" s="99"/>
      <c r="Q1658" s="99"/>
      <c r="R1658" s="99"/>
      <c r="S1658" s="99"/>
      <c r="T1658" s="99"/>
    </row>
    <row r="1659" spans="1:256" s="41" customFormat="1" ht="36" x14ac:dyDescent="0.2">
      <c r="A1659" s="15" t="s">
        <v>285</v>
      </c>
      <c r="B1659" s="15" t="s">
        <v>286</v>
      </c>
      <c r="C1659" s="15" t="s">
        <v>287</v>
      </c>
      <c r="D1659" s="15" t="s">
        <v>288</v>
      </c>
      <c r="E1659" s="15" t="s">
        <v>289</v>
      </c>
      <c r="F1659" s="2">
        <v>29.888899785846821</v>
      </c>
      <c r="G1659" s="2">
        <v>10.759047223979854</v>
      </c>
      <c r="H1659" s="2">
        <v>3.1752219266922861</v>
      </c>
      <c r="I1659" s="2">
        <v>1.1236192921303487</v>
      </c>
      <c r="J1659" s="2">
        <v>3.2171823439590197</v>
      </c>
      <c r="K1659" s="99"/>
      <c r="L1659" s="99"/>
      <c r="M1659" s="99"/>
      <c r="N1659" s="99"/>
      <c r="O1659" s="99"/>
      <c r="P1659" s="99"/>
      <c r="Q1659" s="99"/>
      <c r="R1659" s="99"/>
      <c r="S1659" s="99"/>
      <c r="T1659" s="99"/>
    </row>
    <row r="1660" spans="1:256" x14ac:dyDescent="0.25">
      <c r="A1660" s="16"/>
      <c r="B1660" s="16"/>
      <c r="C1660" s="16" t="s">
        <v>290</v>
      </c>
      <c r="D1660" s="16" t="s">
        <v>291</v>
      </c>
      <c r="E1660" s="16" t="s">
        <v>292</v>
      </c>
      <c r="F1660" s="2"/>
      <c r="G1660" s="2"/>
      <c r="H1660" s="2"/>
      <c r="I1660" s="2"/>
      <c r="J1660" s="2"/>
    </row>
    <row r="1661" spans="1:256" ht="39" customHeight="1" x14ac:dyDescent="0.25">
      <c r="A1661" s="38" t="str">
        <f>+'[1]CM.05-SERV.TER.'!$A$9</f>
        <v>Servicio por mantenimiento de  Equipos de computo.</v>
      </c>
      <c r="B1661" s="33" t="str">
        <f>+'[1]CM.05-SERV.TER.'!$C$9</f>
        <v>servicio</v>
      </c>
      <c r="C1661" s="34">
        <f t="shared" ref="C1661:C1666" si="66">E1661/D1661</f>
        <v>2.8048892441673069E-2</v>
      </c>
      <c r="D1661" s="35">
        <f>+'[1]CM.05-SERV.TER.'!$D$9</f>
        <v>1065.5999999999999</v>
      </c>
      <c r="E1661" s="36">
        <f>F1659</f>
        <v>29.888899785846821</v>
      </c>
      <c r="F1661" s="2"/>
      <c r="G1661" s="2"/>
      <c r="H1661" s="2"/>
      <c r="I1661" s="2"/>
      <c r="J1661" s="2"/>
      <c r="K1661">
        <v>0.6602146613403479</v>
      </c>
    </row>
    <row r="1662" spans="1:256" ht="15.75" customHeight="1" x14ac:dyDescent="0.25">
      <c r="A1662" s="39" t="str">
        <f>+'[1]CM.05-SERV.TER.'!$A$10</f>
        <v>Servicio por  mantenimiento de Impresoras.</v>
      </c>
      <c r="B1662" s="17" t="str">
        <f>+'[1]CM.05-SERV.TER.'!$C$10</f>
        <v>servicio</v>
      </c>
      <c r="C1662" s="18">
        <f t="shared" si="66"/>
        <v>1.0187526961442908E-2</v>
      </c>
      <c r="D1662" s="19">
        <f>+'[1]CM.05-SERV.TER.'!$D$10</f>
        <v>1056.0999999999999</v>
      </c>
      <c r="E1662" s="20">
        <f>G1659</f>
        <v>10.759047223979854</v>
      </c>
      <c r="F1662" s="2"/>
      <c r="G1662" s="2"/>
      <c r="H1662" s="2"/>
      <c r="I1662" s="2"/>
      <c r="J1662" s="2"/>
    </row>
    <row r="1663" spans="1:256" ht="24" customHeight="1" x14ac:dyDescent="0.25">
      <c r="A1663" s="39" t="str">
        <f>+'[1]CM.05-SERV.TER.'!$A$11</f>
        <v>Servicio por mantenimiento de Modulos  de trabajo</v>
      </c>
      <c r="B1663" s="17" t="str">
        <f>+'[1]CM.05-SERV.TER.'!$C$11</f>
        <v>servicio</v>
      </c>
      <c r="C1663" s="18">
        <f t="shared" si="66"/>
        <v>1.6839715580571936E-2</v>
      </c>
      <c r="D1663" s="19">
        <f>+'[1]CM.05-SERV.TER.'!$D$11</f>
        <v>188.55555555555554</v>
      </c>
      <c r="E1663" s="20">
        <f>H1659</f>
        <v>3.1752219266922861</v>
      </c>
      <c r="F1663" s="2"/>
      <c r="G1663" s="2"/>
      <c r="H1663" s="2"/>
      <c r="I1663" s="2"/>
      <c r="J1663" s="2"/>
    </row>
    <row r="1664" spans="1:256" x14ac:dyDescent="0.25">
      <c r="A1664" s="39" t="str">
        <f>+'[1]CM.05-SERV.TER.'!$A$12</f>
        <v xml:space="preserve">Servicio por mantenimiento de escritorio </v>
      </c>
      <c r="B1664" s="17" t="str">
        <f>+'[1]CM.05-SERV.TER.'!$C$12</f>
        <v>servicio</v>
      </c>
      <c r="C1664" s="18">
        <f t="shared" si="66"/>
        <v>3.84030164664468E-3</v>
      </c>
      <c r="D1664" s="19">
        <f>+'[1]CM.05-SERV.TER.'!$D$12</f>
        <v>292.58620689655174</v>
      </c>
      <c r="E1664" s="20">
        <f>I1659</f>
        <v>1.1236192921303487</v>
      </c>
      <c r="F1664" s="2"/>
      <c r="G1664" s="2"/>
      <c r="H1664" s="2"/>
      <c r="I1664" s="2"/>
      <c r="J1664" s="2"/>
    </row>
    <row r="1665" spans="1:256" x14ac:dyDescent="0.25">
      <c r="A1665" s="39" t="str">
        <f>+'[1]CM.05-SERV.TER.'!$A$13</f>
        <v xml:space="preserve">Servicio por mantenimiento de sillon </v>
      </c>
      <c r="B1665" s="17" t="str">
        <f>+'[1]CM.05-SERV.TER.'!$C$13</f>
        <v>servicio</v>
      </c>
      <c r="C1665" s="18">
        <f t="shared" si="66"/>
        <v>5.3082560772452891E-3</v>
      </c>
      <c r="D1665" s="19">
        <f>+'[1]CM.05-SERV.TER.'!$D$13</f>
        <v>606.07142857142856</v>
      </c>
      <c r="E1665" s="20">
        <f>J1659</f>
        <v>3.2171823439590197</v>
      </c>
      <c r="F1665" s="2"/>
      <c r="G1665" s="2"/>
      <c r="H1665" s="2"/>
      <c r="I1665" s="2"/>
      <c r="J1665" s="2"/>
    </row>
    <row r="1666" spans="1:256" x14ac:dyDescent="0.25">
      <c r="A1666" s="40" t="str">
        <f>+'[1]CM.05-SERV.TER.'!$A$14</f>
        <v>Servicio por mantenimiento de armario</v>
      </c>
      <c r="B1666" s="21" t="str">
        <f>+'[1]CM.05-SERV.TER.'!$C$14</f>
        <v>servicio</v>
      </c>
      <c r="C1666" s="22">
        <f t="shared" si="66"/>
        <v>0</v>
      </c>
      <c r="D1666" s="23">
        <f>+'[1]CM.05-SERV.TER.'!$D$14</f>
        <v>71.30252100840336</v>
      </c>
      <c r="E1666" s="37">
        <f>K1659</f>
        <v>0</v>
      </c>
      <c r="F1666" s="2"/>
      <c r="G1666" s="2"/>
      <c r="H1666" s="2"/>
      <c r="I1666" s="2"/>
      <c r="J1666" s="2"/>
    </row>
    <row r="1667" spans="1:256" x14ac:dyDescent="0.25">
      <c r="A1667" s="5"/>
      <c r="B1667" s="6"/>
      <c r="C1667" s="31" t="s">
        <v>293</v>
      </c>
      <c r="D1667" s="32"/>
      <c r="E1667" s="29">
        <f>+SUM(E1661:E1666)</f>
        <v>48.163970572608328</v>
      </c>
      <c r="F1667" s="2"/>
      <c r="G1667" s="2"/>
      <c r="H1667" s="2"/>
      <c r="I1667" s="2"/>
      <c r="J1667" s="2"/>
    </row>
    <row r="1668" spans="1:256" ht="33" customHeight="1" x14ac:dyDescent="0.25">
      <c r="A1668" s="5"/>
      <c r="B1668" s="6"/>
      <c r="C1668" s="24" t="s">
        <v>294</v>
      </c>
      <c r="D1668" s="25"/>
      <c r="E1668" s="26">
        <v>252</v>
      </c>
      <c r="F1668" s="2"/>
      <c r="G1668" s="2"/>
      <c r="H1668" s="2"/>
      <c r="I1668" s="2"/>
      <c r="J1668" s="2"/>
    </row>
    <row r="1669" spans="1:256" x14ac:dyDescent="0.25">
      <c r="A1669" s="5"/>
      <c r="B1669" s="6"/>
      <c r="C1669" s="27" t="s">
        <v>295</v>
      </c>
      <c r="D1669" s="28"/>
      <c r="E1669" s="29">
        <f>+E1667/E1668</f>
        <v>0.19112686735162035</v>
      </c>
      <c r="F1669" s="2"/>
      <c r="G1669" s="2"/>
      <c r="H1669" s="2"/>
      <c r="I1669" s="2"/>
      <c r="J1669" s="2"/>
    </row>
    <row r="1672" spans="1:256" ht="20.25" x14ac:dyDescent="0.25">
      <c r="A1672" s="391" t="s">
        <v>279</v>
      </c>
      <c r="B1672" s="391"/>
      <c r="C1672" s="391"/>
      <c r="D1672" s="391"/>
      <c r="E1672" s="391"/>
      <c r="F1672" s="1"/>
      <c r="G1672" s="1"/>
      <c r="H1672" s="2"/>
      <c r="I1672" s="2"/>
      <c r="J1672" s="2"/>
    </row>
    <row r="1673" spans="1:256" x14ac:dyDescent="0.25">
      <c r="A1673" s="3"/>
      <c r="B1673" s="3"/>
      <c r="C1673" s="3"/>
      <c r="D1673" s="3"/>
      <c r="E1673" s="3"/>
      <c r="F1673" s="3"/>
      <c r="G1673" s="3"/>
      <c r="H1673" s="2"/>
      <c r="I1673" s="2"/>
      <c r="J1673" s="2"/>
    </row>
    <row r="1674" spans="1:256" x14ac:dyDescent="0.25">
      <c r="A1674" s="4"/>
      <c r="B1674" s="4"/>
      <c r="C1674" s="5"/>
      <c r="D1674" s="6"/>
      <c r="E1674" s="7"/>
      <c r="F1674" s="2"/>
      <c r="G1674" s="2"/>
      <c r="H1674" s="2"/>
      <c r="I1674" s="2"/>
      <c r="J1674" s="2"/>
    </row>
    <row r="1675" spans="1:256" ht="15.75" x14ac:dyDescent="0.25">
      <c r="A1675" s="392" t="s">
        <v>280</v>
      </c>
      <c r="B1675" s="392"/>
      <c r="C1675" s="392"/>
      <c r="D1675" s="392"/>
      <c r="E1675" s="392"/>
      <c r="F1675" s="2"/>
      <c r="G1675" s="2"/>
      <c r="H1675" s="2"/>
      <c r="I1675" s="2"/>
      <c r="J1675" s="2"/>
    </row>
    <row r="1676" spans="1:256" ht="15.75" x14ac:dyDescent="0.25">
      <c r="A1676" s="393" t="s">
        <v>281</v>
      </c>
      <c r="B1676" s="393"/>
      <c r="C1676" s="393"/>
      <c r="D1676" s="393"/>
      <c r="E1676" s="393"/>
      <c r="F1676" s="2"/>
      <c r="G1676" s="2"/>
      <c r="H1676" s="2"/>
      <c r="I1676" s="2"/>
      <c r="J1676" s="2"/>
    </row>
    <row r="1677" spans="1:256" x14ac:dyDescent="0.25">
      <c r="A1677" s="2"/>
      <c r="B1677" s="8"/>
      <c r="C1677" s="8"/>
      <c r="D1677" s="2"/>
      <c r="E1677" s="2"/>
      <c r="F1677" s="2"/>
      <c r="G1677" s="2"/>
      <c r="H1677" s="2"/>
      <c r="I1677" s="2"/>
      <c r="J1677" s="2"/>
    </row>
    <row r="1678" spans="1:256" ht="15.75" thickBot="1" x14ac:dyDescent="0.3">
      <c r="A1678" s="110" t="s">
        <v>282</v>
      </c>
      <c r="B1678" s="111"/>
      <c r="C1678" s="112"/>
      <c r="D1678" s="110"/>
      <c r="E1678" s="110"/>
      <c r="F1678" s="113"/>
      <c r="G1678" s="113"/>
      <c r="H1678" s="113"/>
      <c r="I1678" s="114"/>
      <c r="J1678" s="115"/>
    </row>
    <row r="1679" spans="1:256" s="41" customFormat="1" ht="50.25" customHeight="1" thickBot="1" x14ac:dyDescent="0.25">
      <c r="A1679" s="545" t="s">
        <v>232</v>
      </c>
      <c r="B1679" s="546"/>
      <c r="C1679" s="546"/>
      <c r="D1679" s="546"/>
      <c r="E1679" s="547"/>
      <c r="F1679" s="546"/>
      <c r="G1679" s="546"/>
      <c r="H1679" s="546"/>
      <c r="I1679" s="546"/>
      <c r="J1679" s="547"/>
      <c r="K1679" s="545"/>
      <c r="L1679" s="546"/>
      <c r="M1679" s="546"/>
      <c r="N1679" s="546"/>
      <c r="O1679" s="547"/>
      <c r="P1679" s="545"/>
      <c r="Q1679" s="546"/>
      <c r="R1679" s="546"/>
      <c r="S1679" s="546"/>
      <c r="T1679" s="547"/>
      <c r="U1679" s="545"/>
      <c r="V1679" s="546"/>
      <c r="W1679" s="546"/>
      <c r="X1679" s="546"/>
      <c r="Y1679" s="547"/>
      <c r="Z1679" s="545"/>
      <c r="AA1679" s="546"/>
      <c r="AB1679" s="546"/>
      <c r="AC1679" s="546"/>
      <c r="AD1679" s="547"/>
      <c r="AE1679" s="545"/>
      <c r="AF1679" s="546"/>
      <c r="AG1679" s="546"/>
      <c r="AH1679" s="546"/>
      <c r="AI1679" s="547"/>
      <c r="AJ1679" s="545"/>
      <c r="AK1679" s="546"/>
      <c r="AL1679" s="546"/>
      <c r="AM1679" s="546"/>
      <c r="AN1679" s="547"/>
      <c r="AO1679" s="545"/>
      <c r="AP1679" s="546"/>
      <c r="AQ1679" s="546"/>
      <c r="AR1679" s="546"/>
      <c r="AS1679" s="547"/>
      <c r="AT1679" s="545"/>
      <c r="AU1679" s="546"/>
      <c r="AV1679" s="546"/>
      <c r="AW1679" s="546"/>
      <c r="AX1679" s="547"/>
      <c r="AY1679" s="545"/>
      <c r="AZ1679" s="546"/>
      <c r="BA1679" s="546"/>
      <c r="BB1679" s="546"/>
      <c r="BC1679" s="547"/>
      <c r="BD1679" s="545"/>
      <c r="BE1679" s="546"/>
      <c r="BF1679" s="546"/>
      <c r="BG1679" s="546"/>
      <c r="BH1679" s="547"/>
      <c r="BI1679" s="545"/>
      <c r="BJ1679" s="546"/>
      <c r="BK1679" s="546"/>
      <c r="BL1679" s="546"/>
      <c r="BM1679" s="547"/>
      <c r="BN1679" s="545"/>
      <c r="BO1679" s="546"/>
      <c r="BP1679" s="546"/>
      <c r="BQ1679" s="546"/>
      <c r="BR1679" s="547"/>
      <c r="BS1679" s="545"/>
      <c r="BT1679" s="546"/>
      <c r="BU1679" s="546"/>
      <c r="BV1679" s="546"/>
      <c r="BW1679" s="547"/>
      <c r="BX1679" s="545"/>
      <c r="BY1679" s="546"/>
      <c r="BZ1679" s="546"/>
      <c r="CA1679" s="546"/>
      <c r="CB1679" s="547"/>
      <c r="CC1679" s="545"/>
      <c r="CD1679" s="546"/>
      <c r="CE1679" s="546"/>
      <c r="CF1679" s="546"/>
      <c r="CG1679" s="547"/>
      <c r="CH1679" s="545"/>
      <c r="CI1679" s="546"/>
      <c r="CJ1679" s="546"/>
      <c r="CK1679" s="546"/>
      <c r="CL1679" s="547"/>
      <c r="CM1679" s="545"/>
      <c r="CN1679" s="546"/>
      <c r="CO1679" s="546"/>
      <c r="CP1679" s="546"/>
      <c r="CQ1679" s="547"/>
      <c r="CR1679" s="545"/>
      <c r="CS1679" s="546"/>
      <c r="CT1679" s="546"/>
      <c r="CU1679" s="546"/>
      <c r="CV1679" s="547"/>
      <c r="CW1679" s="545"/>
      <c r="CX1679" s="546"/>
      <c r="CY1679" s="546"/>
      <c r="CZ1679" s="546"/>
      <c r="DA1679" s="547"/>
      <c r="DB1679" s="545"/>
      <c r="DC1679" s="546"/>
      <c r="DD1679" s="546"/>
      <c r="DE1679" s="546"/>
      <c r="DF1679" s="547"/>
      <c r="DG1679" s="545"/>
      <c r="DH1679" s="546"/>
      <c r="DI1679" s="546"/>
      <c r="DJ1679" s="546"/>
      <c r="DK1679" s="547"/>
      <c r="DL1679" s="545"/>
      <c r="DM1679" s="546"/>
      <c r="DN1679" s="546"/>
      <c r="DO1679" s="546"/>
      <c r="DP1679" s="547"/>
      <c r="DQ1679" s="545"/>
      <c r="DR1679" s="546"/>
      <c r="DS1679" s="546"/>
      <c r="DT1679" s="546"/>
      <c r="DU1679" s="547"/>
      <c r="DV1679" s="545"/>
      <c r="DW1679" s="546"/>
      <c r="DX1679" s="546"/>
      <c r="DY1679" s="546"/>
      <c r="DZ1679" s="547"/>
      <c r="EA1679" s="545"/>
      <c r="EB1679" s="546"/>
      <c r="EC1679" s="546"/>
      <c r="ED1679" s="546"/>
      <c r="EE1679" s="547"/>
      <c r="EF1679" s="545"/>
      <c r="EG1679" s="546"/>
      <c r="EH1679" s="546"/>
      <c r="EI1679" s="546"/>
      <c r="EJ1679" s="547"/>
      <c r="EK1679" s="545"/>
      <c r="EL1679" s="546"/>
      <c r="EM1679" s="546"/>
      <c r="EN1679" s="546"/>
      <c r="EO1679" s="547"/>
      <c r="EP1679" s="545"/>
      <c r="EQ1679" s="546"/>
      <c r="ER1679" s="546"/>
      <c r="ES1679" s="546"/>
      <c r="ET1679" s="547"/>
      <c r="EU1679" s="545"/>
      <c r="EV1679" s="546"/>
      <c r="EW1679" s="546"/>
      <c r="EX1679" s="546"/>
      <c r="EY1679" s="547"/>
      <c r="EZ1679" s="545"/>
      <c r="FA1679" s="546"/>
      <c r="FB1679" s="546"/>
      <c r="FC1679" s="546"/>
      <c r="FD1679" s="547"/>
      <c r="FE1679" s="545"/>
      <c r="FF1679" s="546"/>
      <c r="FG1679" s="546"/>
      <c r="FH1679" s="546"/>
      <c r="FI1679" s="547"/>
      <c r="FJ1679" s="545"/>
      <c r="FK1679" s="546"/>
      <c r="FL1679" s="546"/>
      <c r="FM1679" s="546"/>
      <c r="FN1679" s="547"/>
      <c r="FO1679" s="545"/>
      <c r="FP1679" s="546"/>
      <c r="FQ1679" s="546"/>
      <c r="FR1679" s="546"/>
      <c r="FS1679" s="547"/>
      <c r="FT1679" s="545"/>
      <c r="FU1679" s="546"/>
      <c r="FV1679" s="546"/>
      <c r="FW1679" s="546"/>
      <c r="FX1679" s="547"/>
      <c r="FY1679" s="545"/>
      <c r="FZ1679" s="546"/>
      <c r="GA1679" s="546"/>
      <c r="GB1679" s="546"/>
      <c r="GC1679" s="547"/>
      <c r="GD1679" s="545"/>
      <c r="GE1679" s="546"/>
      <c r="GF1679" s="546"/>
      <c r="GG1679" s="546"/>
      <c r="GH1679" s="547"/>
      <c r="GI1679" s="545"/>
      <c r="GJ1679" s="546"/>
      <c r="GK1679" s="546"/>
      <c r="GL1679" s="546"/>
      <c r="GM1679" s="547"/>
      <c r="GN1679" s="545"/>
      <c r="GO1679" s="546"/>
      <c r="GP1679" s="546"/>
      <c r="GQ1679" s="546"/>
      <c r="GR1679" s="547"/>
      <c r="GS1679" s="545"/>
      <c r="GT1679" s="546"/>
      <c r="GU1679" s="546"/>
      <c r="GV1679" s="546"/>
      <c r="GW1679" s="547"/>
      <c r="GX1679" s="545"/>
      <c r="GY1679" s="546"/>
      <c r="GZ1679" s="546"/>
      <c r="HA1679" s="546"/>
      <c r="HB1679" s="547"/>
      <c r="HC1679" s="545"/>
      <c r="HD1679" s="546"/>
      <c r="HE1679" s="546"/>
      <c r="HF1679" s="546"/>
      <c r="HG1679" s="547"/>
      <c r="HH1679" s="545"/>
      <c r="HI1679" s="546"/>
      <c r="HJ1679" s="546"/>
      <c r="HK1679" s="546"/>
      <c r="HL1679" s="547"/>
      <c r="HM1679" s="545"/>
      <c r="HN1679" s="546"/>
      <c r="HO1679" s="546"/>
      <c r="HP1679" s="546"/>
      <c r="HQ1679" s="547"/>
      <c r="HR1679" s="545"/>
      <c r="HS1679" s="546"/>
      <c r="HT1679" s="546"/>
      <c r="HU1679" s="546"/>
      <c r="HV1679" s="547"/>
      <c r="HW1679" s="545"/>
      <c r="HX1679" s="546"/>
      <c r="HY1679" s="546"/>
      <c r="HZ1679" s="546"/>
      <c r="IA1679" s="547"/>
      <c r="IB1679" s="545"/>
      <c r="IC1679" s="546"/>
      <c r="ID1679" s="546"/>
      <c r="IE1679" s="546"/>
      <c r="IF1679" s="547"/>
      <c r="IG1679" s="545"/>
      <c r="IH1679" s="546"/>
      <c r="II1679" s="546"/>
      <c r="IJ1679" s="546"/>
      <c r="IK1679" s="547"/>
      <c r="IL1679" s="545"/>
      <c r="IM1679" s="546"/>
      <c r="IN1679" s="546"/>
      <c r="IO1679" s="546"/>
      <c r="IP1679" s="547"/>
      <c r="IQ1679" s="545"/>
      <c r="IR1679" s="546"/>
      <c r="IS1679" s="546"/>
      <c r="IT1679" s="546"/>
      <c r="IU1679" s="547"/>
      <c r="IV1679" s="189"/>
    </row>
    <row r="1680" spans="1:256" s="41" customFormat="1" ht="45" customHeight="1" thickBot="1" x14ac:dyDescent="0.25">
      <c r="A1680" s="566" t="s">
        <v>247</v>
      </c>
      <c r="B1680" s="567"/>
      <c r="C1680" s="567"/>
      <c r="D1680" s="567"/>
      <c r="E1680" s="568"/>
      <c r="F1680" s="124"/>
      <c r="G1680" s="124"/>
      <c r="H1680" s="124"/>
      <c r="I1680" s="124"/>
      <c r="J1680" s="142"/>
      <c r="K1680" s="99"/>
      <c r="L1680" s="99"/>
      <c r="M1680" s="99"/>
      <c r="N1680" s="99"/>
      <c r="O1680" s="99"/>
      <c r="P1680" s="99"/>
      <c r="Q1680" s="99"/>
      <c r="R1680" s="99"/>
      <c r="S1680" s="99"/>
      <c r="T1680" s="99"/>
    </row>
    <row r="1681" spans="1:20" s="41" customFormat="1" ht="13.5" thickBot="1" x14ac:dyDescent="0.25">
      <c r="A1681" s="255" t="s">
        <v>283</v>
      </c>
      <c r="B1681" s="101"/>
      <c r="C1681" s="102"/>
      <c r="D1681" s="100"/>
      <c r="E1681" s="131"/>
      <c r="F1681" s="121"/>
      <c r="G1681" s="122"/>
      <c r="H1681" s="118"/>
      <c r="I1681" s="123"/>
      <c r="J1681" s="115"/>
      <c r="K1681" s="99"/>
      <c r="L1681" s="99"/>
      <c r="M1681" s="99"/>
      <c r="N1681" s="99"/>
      <c r="O1681" s="99"/>
      <c r="P1681" s="99"/>
      <c r="Q1681" s="99"/>
      <c r="R1681" s="99"/>
      <c r="S1681" s="99"/>
      <c r="T1681" s="99"/>
    </row>
    <row r="1682" spans="1:20" s="41" customFormat="1" ht="27.75" customHeight="1" thickBot="1" x14ac:dyDescent="0.25">
      <c r="A1682" s="557" t="s">
        <v>85</v>
      </c>
      <c r="B1682" s="558"/>
      <c r="C1682" s="558"/>
      <c r="D1682" s="558"/>
      <c r="E1682" s="559"/>
      <c r="F1682" s="87"/>
      <c r="G1682" s="87"/>
      <c r="H1682" s="87"/>
      <c r="I1682" s="87"/>
      <c r="J1682" s="88"/>
      <c r="K1682" s="99"/>
      <c r="L1682" s="99"/>
      <c r="M1682" s="99"/>
      <c r="N1682" s="99"/>
      <c r="O1682" s="99"/>
      <c r="P1682" s="99"/>
      <c r="Q1682" s="99"/>
      <c r="R1682" s="99"/>
      <c r="S1682" s="99"/>
      <c r="T1682" s="99"/>
    </row>
    <row r="1683" spans="1:20" s="41" customFormat="1" ht="12.75" x14ac:dyDescent="0.2">
      <c r="A1683" s="14"/>
      <c r="B1683" s="14"/>
      <c r="C1683" s="14"/>
      <c r="D1683" s="14"/>
      <c r="E1683" s="14"/>
      <c r="F1683" s="2"/>
      <c r="G1683" s="2"/>
      <c r="H1683" s="2"/>
      <c r="I1683" s="2"/>
      <c r="J1683" s="2"/>
      <c r="K1683" s="99"/>
      <c r="L1683" s="99"/>
      <c r="M1683" s="99"/>
      <c r="N1683" s="99"/>
      <c r="O1683" s="99"/>
      <c r="P1683" s="99"/>
      <c r="Q1683" s="99"/>
      <c r="R1683" s="99"/>
      <c r="S1683" s="99"/>
      <c r="T1683" s="99"/>
    </row>
    <row r="1684" spans="1:20" s="41" customFormat="1" ht="36" x14ac:dyDescent="0.2">
      <c r="A1684" s="15" t="s">
        <v>285</v>
      </c>
      <c r="B1684" s="15" t="s">
        <v>286</v>
      </c>
      <c r="C1684" s="15" t="s">
        <v>287</v>
      </c>
      <c r="D1684" s="15" t="s">
        <v>288</v>
      </c>
      <c r="E1684" s="15" t="s">
        <v>289</v>
      </c>
      <c r="F1684" s="2">
        <v>77.769192975922678</v>
      </c>
      <c r="G1684" s="2">
        <v>20.485703524767498</v>
      </c>
      <c r="H1684" s="2">
        <v>6.6278436808267278</v>
      </c>
      <c r="I1684" s="2">
        <v>2.486920816266057</v>
      </c>
      <c r="J1684" s="2">
        <v>4.1585095868146267</v>
      </c>
      <c r="K1684" s="99"/>
      <c r="L1684" s="99"/>
      <c r="M1684" s="99"/>
      <c r="N1684" s="99"/>
      <c r="O1684" s="99"/>
      <c r="P1684" s="99"/>
      <c r="Q1684" s="99"/>
      <c r="R1684" s="99"/>
      <c r="S1684" s="99"/>
      <c r="T1684" s="99"/>
    </row>
    <row r="1685" spans="1:20" x14ac:dyDescent="0.25">
      <c r="A1685" s="16"/>
      <c r="B1685" s="16"/>
      <c r="C1685" s="16" t="s">
        <v>290</v>
      </c>
      <c r="D1685" s="16" t="s">
        <v>291</v>
      </c>
      <c r="E1685" s="16" t="s">
        <v>292</v>
      </c>
      <c r="F1685" s="2"/>
      <c r="G1685" s="2"/>
      <c r="H1685" s="2"/>
      <c r="I1685" s="2"/>
      <c r="J1685" s="2"/>
    </row>
    <row r="1686" spans="1:20" ht="25.5" x14ac:dyDescent="0.25">
      <c r="A1686" s="38" t="str">
        <f>+'[1]CM.05-SERV.TER.'!$A$9</f>
        <v>Servicio por mantenimiento de  Equipos de computo.</v>
      </c>
      <c r="B1686" s="33" t="str">
        <f>+'[1]CM.05-SERV.TER.'!$C$9</f>
        <v>servicio</v>
      </c>
      <c r="C1686" s="34">
        <f t="shared" ref="C1686:C1691" si="67">E1686/D1686</f>
        <v>7.2981600014942458E-2</v>
      </c>
      <c r="D1686" s="35">
        <f>+'[1]CM.05-SERV.TER.'!$D$9</f>
        <v>1065.5999999999999</v>
      </c>
      <c r="E1686" s="36">
        <f>F1684</f>
        <v>77.769192975922678</v>
      </c>
      <c r="F1686" s="2"/>
      <c r="G1686" s="2"/>
      <c r="H1686" s="2"/>
      <c r="I1686" s="2"/>
      <c r="J1686" s="2"/>
      <c r="K1686">
        <v>0.54947027982792362</v>
      </c>
    </row>
    <row r="1687" spans="1:20" x14ac:dyDescent="0.25">
      <c r="A1687" s="39" t="str">
        <f>+'[1]CM.05-SERV.TER.'!$A$10</f>
        <v>Servicio por  mantenimiento de Impresoras.</v>
      </c>
      <c r="B1687" s="17" t="str">
        <f>+'[1]CM.05-SERV.TER.'!$C$10</f>
        <v>servicio</v>
      </c>
      <c r="C1687" s="18">
        <f t="shared" si="67"/>
        <v>1.9397503574251965E-2</v>
      </c>
      <c r="D1687" s="19">
        <f>+'[1]CM.05-SERV.TER.'!$D$10</f>
        <v>1056.0999999999999</v>
      </c>
      <c r="E1687" s="20">
        <f>G1684</f>
        <v>20.485703524767498</v>
      </c>
      <c r="F1687" s="2"/>
      <c r="G1687" s="2"/>
      <c r="H1687" s="2"/>
      <c r="I1687" s="2"/>
      <c r="J1687" s="2"/>
    </row>
    <row r="1688" spans="1:20" ht="25.5" x14ac:dyDescent="0.25">
      <c r="A1688" s="39" t="str">
        <f>+'[1]CM.05-SERV.TER.'!$A$11</f>
        <v>Servicio por mantenimiento de Modulos  de trabajo</v>
      </c>
      <c r="B1688" s="17" t="str">
        <f>+'[1]CM.05-SERV.TER.'!$C$11</f>
        <v>servicio</v>
      </c>
      <c r="C1688" s="18">
        <f t="shared" si="67"/>
        <v>3.5150614689122305E-2</v>
      </c>
      <c r="D1688" s="19">
        <f>+'[1]CM.05-SERV.TER.'!$D$11</f>
        <v>188.55555555555554</v>
      </c>
      <c r="E1688" s="20">
        <f>H1684</f>
        <v>6.6278436808267278</v>
      </c>
      <c r="F1688" s="2"/>
      <c r="G1688" s="2"/>
      <c r="H1688" s="2"/>
      <c r="I1688" s="2"/>
      <c r="J1688" s="2"/>
    </row>
    <row r="1689" spans="1:20" x14ac:dyDescent="0.25">
      <c r="A1689" s="39" t="str">
        <f>+'[1]CM.05-SERV.TER.'!$A$12</f>
        <v xml:space="preserve">Servicio por mantenimiento de escritorio </v>
      </c>
      <c r="B1689" s="17" t="str">
        <f>+'[1]CM.05-SERV.TER.'!$C$12</f>
        <v>servicio</v>
      </c>
      <c r="C1689" s="18">
        <f t="shared" si="67"/>
        <v>8.4997882936612423E-3</v>
      </c>
      <c r="D1689" s="19">
        <f>+'[1]CM.05-SERV.TER.'!$D$12</f>
        <v>292.58620689655174</v>
      </c>
      <c r="E1689" s="20">
        <f>I1684</f>
        <v>2.486920816266057</v>
      </c>
      <c r="F1689" s="2"/>
      <c r="G1689" s="2"/>
      <c r="H1689" s="2"/>
      <c r="I1689" s="2"/>
      <c r="J1689" s="2"/>
    </row>
    <row r="1690" spans="1:20" x14ac:dyDescent="0.25">
      <c r="A1690" s="39" t="str">
        <f>+'[1]CM.05-SERV.TER.'!$A$13</f>
        <v xml:space="preserve">Servicio por mantenimiento de sillon </v>
      </c>
      <c r="B1690" s="17" t="str">
        <f>+'[1]CM.05-SERV.TER.'!$C$13</f>
        <v>servicio</v>
      </c>
      <c r="C1690" s="18">
        <f t="shared" si="67"/>
        <v>6.8614182929174752E-3</v>
      </c>
      <c r="D1690" s="19">
        <f>+'[1]CM.05-SERV.TER.'!$D$13</f>
        <v>606.07142857142856</v>
      </c>
      <c r="E1690" s="20">
        <f>J1684</f>
        <v>4.1585095868146267</v>
      </c>
      <c r="F1690" s="2"/>
      <c r="G1690" s="2"/>
      <c r="H1690" s="2"/>
      <c r="I1690" s="2"/>
      <c r="J1690" s="2"/>
    </row>
    <row r="1691" spans="1:20" x14ac:dyDescent="0.25">
      <c r="A1691" s="40" t="str">
        <f>+'[1]CM.05-SERV.TER.'!$A$14</f>
        <v>Servicio por mantenimiento de armario</v>
      </c>
      <c r="B1691" s="21" t="str">
        <f>+'[1]CM.05-SERV.TER.'!$C$14</f>
        <v>servicio</v>
      </c>
      <c r="C1691" s="22">
        <f t="shared" si="67"/>
        <v>0</v>
      </c>
      <c r="D1691" s="23">
        <f>+'[1]CM.05-SERV.TER.'!$D$14</f>
        <v>71.30252100840336</v>
      </c>
      <c r="E1691" s="37">
        <f>K1684</f>
        <v>0</v>
      </c>
      <c r="F1691" s="2"/>
      <c r="G1691" s="2"/>
      <c r="H1691" s="2"/>
      <c r="I1691" s="2"/>
      <c r="J1691" s="2"/>
    </row>
    <row r="1692" spans="1:20" x14ac:dyDescent="0.25">
      <c r="A1692" s="5"/>
      <c r="B1692" s="6"/>
      <c r="C1692" s="31" t="s">
        <v>293</v>
      </c>
      <c r="D1692" s="32"/>
      <c r="E1692" s="29">
        <f>+SUM(E1686:E1691)</f>
        <v>111.5281705845976</v>
      </c>
      <c r="F1692" s="2"/>
      <c r="G1692" s="2"/>
      <c r="H1692" s="2"/>
      <c r="I1692" s="2"/>
      <c r="J1692" s="2"/>
    </row>
    <row r="1693" spans="1:20" x14ac:dyDescent="0.25">
      <c r="A1693" s="5"/>
      <c r="B1693" s="6"/>
      <c r="C1693" s="24" t="s">
        <v>294</v>
      </c>
      <c r="D1693" s="25"/>
      <c r="E1693" s="26">
        <v>252</v>
      </c>
      <c r="F1693" s="2"/>
      <c r="G1693" s="2"/>
      <c r="H1693" s="2"/>
      <c r="I1693" s="2"/>
      <c r="J1693" s="2"/>
    </row>
    <row r="1694" spans="1:20" x14ac:dyDescent="0.25">
      <c r="A1694" s="5"/>
      <c r="B1694" s="6"/>
      <c r="C1694" s="27" t="s">
        <v>295</v>
      </c>
      <c r="D1694" s="28"/>
      <c r="E1694" s="29">
        <f>+E1692/E1693</f>
        <v>0.44257210549443493</v>
      </c>
      <c r="F1694" s="2"/>
      <c r="G1694" s="2"/>
      <c r="H1694" s="2"/>
      <c r="I1694" s="2"/>
      <c r="J1694" s="2"/>
    </row>
    <row r="1697" spans="1:256" ht="20.25" x14ac:dyDescent="0.25">
      <c r="A1697" s="391" t="s">
        <v>279</v>
      </c>
      <c r="B1697" s="391"/>
      <c r="C1697" s="391"/>
      <c r="D1697" s="391"/>
      <c r="E1697" s="391"/>
    </row>
    <row r="1698" spans="1:256" x14ac:dyDescent="0.25">
      <c r="A1698" s="3"/>
      <c r="B1698" s="3"/>
      <c r="C1698" s="3"/>
      <c r="D1698" s="3"/>
      <c r="E1698" s="3"/>
    </row>
    <row r="1699" spans="1:256" x14ac:dyDescent="0.25">
      <c r="A1699" s="4"/>
      <c r="B1699" s="4"/>
      <c r="C1699" s="5"/>
      <c r="D1699" s="6"/>
      <c r="E1699" s="7"/>
    </row>
    <row r="1700" spans="1:256" ht="15.75" x14ac:dyDescent="0.25">
      <c r="A1700" s="392" t="s">
        <v>280</v>
      </c>
      <c r="B1700" s="392"/>
      <c r="C1700" s="392"/>
      <c r="D1700" s="392"/>
      <c r="E1700" s="392"/>
    </row>
    <row r="1701" spans="1:256" ht="15.75" x14ac:dyDescent="0.25">
      <c r="A1701" s="393" t="s">
        <v>281</v>
      </c>
      <c r="B1701" s="393"/>
      <c r="C1701" s="393"/>
      <c r="D1701" s="393"/>
      <c r="E1701" s="393"/>
    </row>
    <row r="1702" spans="1:256" x14ac:dyDescent="0.25">
      <c r="A1702" s="2"/>
      <c r="B1702" s="8"/>
      <c r="C1702" s="8"/>
      <c r="D1702" s="2"/>
      <c r="E1702" s="2"/>
    </row>
    <row r="1703" spans="1:256" ht="15.75" thickBot="1" x14ac:dyDescent="0.3">
      <c r="A1703" s="110" t="s">
        <v>282</v>
      </c>
      <c r="B1703" s="111"/>
      <c r="C1703" s="112"/>
      <c r="D1703" s="110"/>
      <c r="E1703" s="110"/>
      <c r="F1703" s="113"/>
      <c r="G1703" s="113"/>
      <c r="H1703" s="113"/>
      <c r="I1703" s="114"/>
      <c r="J1703" s="115"/>
    </row>
    <row r="1704" spans="1:256" s="41" customFormat="1" ht="55.5" customHeight="1" thickBot="1" x14ac:dyDescent="0.25">
      <c r="A1704" s="545" t="s">
        <v>232</v>
      </c>
      <c r="B1704" s="546"/>
      <c r="C1704" s="546"/>
      <c r="D1704" s="546"/>
      <c r="E1704" s="547"/>
      <c r="F1704" s="546"/>
      <c r="G1704" s="546"/>
      <c r="H1704" s="546"/>
      <c r="I1704" s="546"/>
      <c r="J1704" s="547"/>
      <c r="K1704" s="545"/>
      <c r="L1704" s="546"/>
      <c r="M1704" s="546"/>
      <c r="N1704" s="546"/>
      <c r="O1704" s="547"/>
      <c r="P1704" s="545"/>
      <c r="Q1704" s="546"/>
      <c r="R1704" s="546"/>
      <c r="S1704" s="546"/>
      <c r="T1704" s="547"/>
      <c r="U1704" s="545"/>
      <c r="V1704" s="546"/>
      <c r="W1704" s="546"/>
      <c r="X1704" s="546"/>
      <c r="Y1704" s="547"/>
      <c r="Z1704" s="545"/>
      <c r="AA1704" s="546"/>
      <c r="AB1704" s="546"/>
      <c r="AC1704" s="546"/>
      <c r="AD1704" s="547"/>
      <c r="AE1704" s="545"/>
      <c r="AF1704" s="546"/>
      <c r="AG1704" s="546"/>
      <c r="AH1704" s="546"/>
      <c r="AI1704" s="547"/>
      <c r="AJ1704" s="545"/>
      <c r="AK1704" s="546"/>
      <c r="AL1704" s="546"/>
      <c r="AM1704" s="546"/>
      <c r="AN1704" s="547"/>
      <c r="AO1704" s="545"/>
      <c r="AP1704" s="546"/>
      <c r="AQ1704" s="546"/>
      <c r="AR1704" s="546"/>
      <c r="AS1704" s="547"/>
      <c r="AT1704" s="545"/>
      <c r="AU1704" s="546"/>
      <c r="AV1704" s="546"/>
      <c r="AW1704" s="546"/>
      <c r="AX1704" s="547"/>
      <c r="AY1704" s="545"/>
      <c r="AZ1704" s="546"/>
      <c r="BA1704" s="546"/>
      <c r="BB1704" s="546"/>
      <c r="BC1704" s="547"/>
      <c r="BD1704" s="545"/>
      <c r="BE1704" s="546"/>
      <c r="BF1704" s="546"/>
      <c r="BG1704" s="546"/>
      <c r="BH1704" s="547"/>
      <c r="BI1704" s="545"/>
      <c r="BJ1704" s="546"/>
      <c r="BK1704" s="546"/>
      <c r="BL1704" s="546"/>
      <c r="BM1704" s="547"/>
      <c r="BN1704" s="545"/>
      <c r="BO1704" s="546"/>
      <c r="BP1704" s="546"/>
      <c r="BQ1704" s="546"/>
      <c r="BR1704" s="547"/>
      <c r="BS1704" s="545"/>
      <c r="BT1704" s="546"/>
      <c r="BU1704" s="546"/>
      <c r="BV1704" s="546"/>
      <c r="BW1704" s="547"/>
      <c r="BX1704" s="545"/>
      <c r="BY1704" s="546"/>
      <c r="BZ1704" s="546"/>
      <c r="CA1704" s="546"/>
      <c r="CB1704" s="547"/>
      <c r="CC1704" s="545"/>
      <c r="CD1704" s="546"/>
      <c r="CE1704" s="546"/>
      <c r="CF1704" s="546"/>
      <c r="CG1704" s="547"/>
      <c r="CH1704" s="545"/>
      <c r="CI1704" s="546"/>
      <c r="CJ1704" s="546"/>
      <c r="CK1704" s="546"/>
      <c r="CL1704" s="547"/>
      <c r="CM1704" s="545"/>
      <c r="CN1704" s="546"/>
      <c r="CO1704" s="546"/>
      <c r="CP1704" s="546"/>
      <c r="CQ1704" s="547"/>
      <c r="CR1704" s="545"/>
      <c r="CS1704" s="546"/>
      <c r="CT1704" s="546"/>
      <c r="CU1704" s="546"/>
      <c r="CV1704" s="547"/>
      <c r="CW1704" s="545"/>
      <c r="CX1704" s="546"/>
      <c r="CY1704" s="546"/>
      <c r="CZ1704" s="546"/>
      <c r="DA1704" s="547"/>
      <c r="DB1704" s="545"/>
      <c r="DC1704" s="546"/>
      <c r="DD1704" s="546"/>
      <c r="DE1704" s="546"/>
      <c r="DF1704" s="547"/>
      <c r="DG1704" s="545"/>
      <c r="DH1704" s="546"/>
      <c r="DI1704" s="546"/>
      <c r="DJ1704" s="546"/>
      <c r="DK1704" s="547"/>
      <c r="DL1704" s="545"/>
      <c r="DM1704" s="546"/>
      <c r="DN1704" s="546"/>
      <c r="DO1704" s="546"/>
      <c r="DP1704" s="547"/>
      <c r="DQ1704" s="545"/>
      <c r="DR1704" s="546"/>
      <c r="DS1704" s="546"/>
      <c r="DT1704" s="546"/>
      <c r="DU1704" s="547"/>
      <c r="DV1704" s="545"/>
      <c r="DW1704" s="546"/>
      <c r="DX1704" s="546"/>
      <c r="DY1704" s="546"/>
      <c r="DZ1704" s="547"/>
      <c r="EA1704" s="545"/>
      <c r="EB1704" s="546"/>
      <c r="EC1704" s="546"/>
      <c r="ED1704" s="546"/>
      <c r="EE1704" s="547"/>
      <c r="EF1704" s="545"/>
      <c r="EG1704" s="546"/>
      <c r="EH1704" s="546"/>
      <c r="EI1704" s="546"/>
      <c r="EJ1704" s="547"/>
      <c r="EK1704" s="545"/>
      <c r="EL1704" s="546"/>
      <c r="EM1704" s="546"/>
      <c r="EN1704" s="546"/>
      <c r="EO1704" s="547"/>
      <c r="EP1704" s="545"/>
      <c r="EQ1704" s="546"/>
      <c r="ER1704" s="546"/>
      <c r="ES1704" s="546"/>
      <c r="ET1704" s="547"/>
      <c r="EU1704" s="545"/>
      <c r="EV1704" s="546"/>
      <c r="EW1704" s="546"/>
      <c r="EX1704" s="546"/>
      <c r="EY1704" s="547"/>
      <c r="EZ1704" s="545"/>
      <c r="FA1704" s="546"/>
      <c r="FB1704" s="546"/>
      <c r="FC1704" s="546"/>
      <c r="FD1704" s="547"/>
      <c r="FE1704" s="545"/>
      <c r="FF1704" s="546"/>
      <c r="FG1704" s="546"/>
      <c r="FH1704" s="546"/>
      <c r="FI1704" s="547"/>
      <c r="FJ1704" s="545"/>
      <c r="FK1704" s="546"/>
      <c r="FL1704" s="546"/>
      <c r="FM1704" s="546"/>
      <c r="FN1704" s="547"/>
      <c r="FO1704" s="545"/>
      <c r="FP1704" s="546"/>
      <c r="FQ1704" s="546"/>
      <c r="FR1704" s="546"/>
      <c r="FS1704" s="547"/>
      <c r="FT1704" s="545"/>
      <c r="FU1704" s="546"/>
      <c r="FV1704" s="546"/>
      <c r="FW1704" s="546"/>
      <c r="FX1704" s="547"/>
      <c r="FY1704" s="545"/>
      <c r="FZ1704" s="546"/>
      <c r="GA1704" s="546"/>
      <c r="GB1704" s="546"/>
      <c r="GC1704" s="547"/>
      <c r="GD1704" s="545"/>
      <c r="GE1704" s="546"/>
      <c r="GF1704" s="546"/>
      <c r="GG1704" s="546"/>
      <c r="GH1704" s="547"/>
      <c r="GI1704" s="545"/>
      <c r="GJ1704" s="546"/>
      <c r="GK1704" s="546"/>
      <c r="GL1704" s="546"/>
      <c r="GM1704" s="547"/>
      <c r="GN1704" s="545"/>
      <c r="GO1704" s="546"/>
      <c r="GP1704" s="546"/>
      <c r="GQ1704" s="546"/>
      <c r="GR1704" s="547"/>
      <c r="GS1704" s="545"/>
      <c r="GT1704" s="546"/>
      <c r="GU1704" s="546"/>
      <c r="GV1704" s="546"/>
      <c r="GW1704" s="547"/>
      <c r="GX1704" s="545"/>
      <c r="GY1704" s="546"/>
      <c r="GZ1704" s="546"/>
      <c r="HA1704" s="546"/>
      <c r="HB1704" s="547"/>
      <c r="HC1704" s="545"/>
      <c r="HD1704" s="546"/>
      <c r="HE1704" s="546"/>
      <c r="HF1704" s="546"/>
      <c r="HG1704" s="547"/>
      <c r="HH1704" s="545"/>
      <c r="HI1704" s="546"/>
      <c r="HJ1704" s="546"/>
      <c r="HK1704" s="546"/>
      <c r="HL1704" s="547"/>
      <c r="HM1704" s="545"/>
      <c r="HN1704" s="546"/>
      <c r="HO1704" s="546"/>
      <c r="HP1704" s="546"/>
      <c r="HQ1704" s="547"/>
      <c r="HR1704" s="545"/>
      <c r="HS1704" s="546"/>
      <c r="HT1704" s="546"/>
      <c r="HU1704" s="546"/>
      <c r="HV1704" s="547"/>
      <c r="HW1704" s="545"/>
      <c r="HX1704" s="546"/>
      <c r="HY1704" s="546"/>
      <c r="HZ1704" s="546"/>
      <c r="IA1704" s="547"/>
      <c r="IB1704" s="545"/>
      <c r="IC1704" s="546"/>
      <c r="ID1704" s="546"/>
      <c r="IE1704" s="546"/>
      <c r="IF1704" s="547"/>
      <c r="IG1704" s="545"/>
      <c r="IH1704" s="546"/>
      <c r="II1704" s="546"/>
      <c r="IJ1704" s="546"/>
      <c r="IK1704" s="547"/>
      <c r="IL1704" s="545"/>
      <c r="IM1704" s="546"/>
      <c r="IN1704" s="546"/>
      <c r="IO1704" s="546"/>
      <c r="IP1704" s="547"/>
      <c r="IQ1704" s="545"/>
      <c r="IR1704" s="546"/>
      <c r="IS1704" s="546"/>
      <c r="IT1704" s="546"/>
      <c r="IU1704" s="547"/>
      <c r="IV1704" s="189"/>
    </row>
    <row r="1705" spans="1:256" s="41" customFormat="1" ht="44.25" customHeight="1" thickBot="1" x14ac:dyDescent="0.25">
      <c r="A1705" s="566" t="s">
        <v>248</v>
      </c>
      <c r="B1705" s="567"/>
      <c r="C1705" s="567"/>
      <c r="D1705" s="567"/>
      <c r="E1705" s="568"/>
      <c r="F1705" s="124"/>
      <c r="G1705" s="124"/>
      <c r="H1705" s="124"/>
      <c r="I1705" s="124"/>
      <c r="J1705" s="142"/>
      <c r="K1705" s="99"/>
      <c r="L1705" s="99"/>
      <c r="M1705" s="99"/>
      <c r="N1705" s="99"/>
      <c r="O1705" s="99"/>
      <c r="P1705" s="99"/>
      <c r="Q1705" s="99"/>
      <c r="R1705" s="99"/>
      <c r="S1705" s="99"/>
      <c r="T1705" s="99"/>
    </row>
    <row r="1706" spans="1:256" s="41" customFormat="1" ht="31.5" customHeight="1" thickBot="1" x14ac:dyDescent="0.25">
      <c r="A1706" s="255" t="s">
        <v>283</v>
      </c>
      <c r="B1706" s="101"/>
      <c r="C1706" s="102"/>
      <c r="D1706" s="100"/>
      <c r="E1706" s="131"/>
      <c r="F1706" s="121"/>
      <c r="G1706" s="122"/>
      <c r="H1706" s="118"/>
      <c r="I1706" s="123"/>
      <c r="J1706" s="115"/>
      <c r="K1706" s="99"/>
      <c r="L1706" s="99"/>
      <c r="M1706" s="99"/>
      <c r="N1706" s="99"/>
      <c r="O1706" s="99"/>
      <c r="P1706" s="99"/>
      <c r="Q1706" s="99"/>
      <c r="R1706" s="99"/>
      <c r="S1706" s="99"/>
      <c r="T1706" s="99"/>
    </row>
    <row r="1707" spans="1:256" s="41" customFormat="1" ht="15.75" customHeight="1" thickBot="1" x14ac:dyDescent="0.25">
      <c r="A1707" s="557" t="s">
        <v>85</v>
      </c>
      <c r="B1707" s="558"/>
      <c r="C1707" s="558"/>
      <c r="D1707" s="558"/>
      <c r="E1707" s="559"/>
      <c r="F1707" s="87"/>
      <c r="G1707" s="87"/>
      <c r="H1707" s="87"/>
      <c r="I1707" s="87"/>
      <c r="J1707" s="88"/>
      <c r="K1707" s="99"/>
      <c r="L1707" s="99"/>
      <c r="M1707" s="99"/>
      <c r="N1707" s="99"/>
      <c r="O1707" s="99"/>
      <c r="P1707" s="99"/>
      <c r="Q1707" s="99"/>
      <c r="R1707" s="99"/>
      <c r="S1707" s="99"/>
      <c r="T1707" s="99"/>
    </row>
    <row r="1708" spans="1:256" s="41" customFormat="1" x14ac:dyDescent="0.25">
      <c r="A1708" s="14"/>
      <c r="B1708" s="14"/>
      <c r="C1708" s="14"/>
      <c r="D1708" s="14"/>
      <c r="E1708" s="14"/>
      <c r="F1708"/>
      <c r="G1708"/>
      <c r="H1708"/>
      <c r="I1708"/>
      <c r="J1708"/>
      <c r="K1708" s="99"/>
      <c r="L1708" s="99"/>
      <c r="M1708" s="99"/>
      <c r="N1708" s="99"/>
      <c r="O1708" s="99"/>
      <c r="P1708" s="99"/>
      <c r="Q1708" s="99"/>
      <c r="R1708" s="99"/>
      <c r="S1708" s="99"/>
      <c r="T1708" s="99"/>
    </row>
    <row r="1709" spans="1:256" s="41" customFormat="1" ht="36" x14ac:dyDescent="0.25">
      <c r="A1709" s="15" t="s">
        <v>285</v>
      </c>
      <c r="B1709" s="15" t="s">
        <v>286</v>
      </c>
      <c r="C1709" s="15" t="s">
        <v>287</v>
      </c>
      <c r="D1709" s="15" t="s">
        <v>288</v>
      </c>
      <c r="E1709" s="15" t="s">
        <v>289</v>
      </c>
      <c r="F1709">
        <v>29.772752922334455</v>
      </c>
      <c r="G1709">
        <v>10.643935828939115</v>
      </c>
      <c r="H1709">
        <v>3.1135661373465386</v>
      </c>
      <c r="I1709">
        <v>1.1236192921303487</v>
      </c>
      <c r="J1709">
        <v>3.2171823439590197</v>
      </c>
      <c r="K1709" s="99"/>
      <c r="L1709" s="99"/>
      <c r="M1709" s="99"/>
      <c r="N1709" s="99"/>
      <c r="O1709" s="99"/>
      <c r="P1709" s="99"/>
      <c r="Q1709" s="99"/>
      <c r="R1709" s="99"/>
      <c r="S1709" s="99"/>
      <c r="T1709" s="99"/>
    </row>
    <row r="1710" spans="1:256" x14ac:dyDescent="0.25">
      <c r="A1710" s="16"/>
      <c r="B1710" s="16"/>
      <c r="C1710" s="16" t="s">
        <v>290</v>
      </c>
      <c r="D1710" s="16" t="s">
        <v>291</v>
      </c>
      <c r="E1710" s="16" t="s">
        <v>292</v>
      </c>
    </row>
    <row r="1711" spans="1:256" ht="25.5" x14ac:dyDescent="0.25">
      <c r="A1711" s="38" t="str">
        <f>+'[1]CM.05-SERV.TER.'!$A$9</f>
        <v>Servicio por mantenimiento de  Equipos de computo.</v>
      </c>
      <c r="B1711" s="33" t="str">
        <f>+'[1]CM.05-SERV.TER.'!$C$9</f>
        <v>servicio</v>
      </c>
      <c r="C1711" s="34">
        <f t="shared" ref="C1711:C1716" si="68">E1711/D1711</f>
        <v>2.7939895760449002E-2</v>
      </c>
      <c r="D1711" s="35">
        <f>+'[1]CM.05-SERV.TER.'!$D$9</f>
        <v>1065.5999999999999</v>
      </c>
      <c r="E1711" s="36">
        <f>F1709</f>
        <v>29.772752922334455</v>
      </c>
      <c r="K1711">
        <v>1.3125022167415958</v>
      </c>
    </row>
    <row r="1712" spans="1:256" x14ac:dyDescent="0.25">
      <c r="A1712" s="39" t="str">
        <f>+'[1]CM.05-SERV.TER.'!$A$10</f>
        <v>Servicio por  mantenimiento de Impresoras.</v>
      </c>
      <c r="B1712" s="17" t="str">
        <f>+'[1]CM.05-SERV.TER.'!$C$10</f>
        <v>servicio</v>
      </c>
      <c r="C1712" s="18">
        <f t="shared" si="68"/>
        <v>1.007853028021884E-2</v>
      </c>
      <c r="D1712" s="19">
        <f>+'[1]CM.05-SERV.TER.'!$D$10</f>
        <v>1056.0999999999999</v>
      </c>
      <c r="E1712" s="20">
        <f>G1709</f>
        <v>10.643935828939115</v>
      </c>
    </row>
    <row r="1713" spans="1:256" ht="25.5" x14ac:dyDescent="0.25">
      <c r="A1713" s="39" t="str">
        <f>+'[1]CM.05-SERV.TER.'!$A$11</f>
        <v>Servicio por mantenimiento de Modulos  de trabajo</v>
      </c>
      <c r="B1713" s="17" t="str">
        <f>+'[1]CM.05-SERV.TER.'!$C$11</f>
        <v>servicio</v>
      </c>
      <c r="C1713" s="18">
        <f t="shared" si="68"/>
        <v>1.6512725536899735E-2</v>
      </c>
      <c r="D1713" s="19">
        <f>+'[1]CM.05-SERV.TER.'!$D$11</f>
        <v>188.55555555555554</v>
      </c>
      <c r="E1713" s="20">
        <f>H1709</f>
        <v>3.1135661373465386</v>
      </c>
    </row>
    <row r="1714" spans="1:256" x14ac:dyDescent="0.25">
      <c r="A1714" s="39" t="str">
        <f>+'[1]CM.05-SERV.TER.'!$A$12</f>
        <v xml:space="preserve">Servicio por mantenimiento de escritorio </v>
      </c>
      <c r="B1714" s="17" t="str">
        <f>+'[1]CM.05-SERV.TER.'!$C$12</f>
        <v>servicio</v>
      </c>
      <c r="C1714" s="18">
        <f t="shared" si="68"/>
        <v>3.84030164664468E-3</v>
      </c>
      <c r="D1714" s="19">
        <f>+'[1]CM.05-SERV.TER.'!$D$12</f>
        <v>292.58620689655174</v>
      </c>
      <c r="E1714" s="20">
        <f>I1709</f>
        <v>1.1236192921303487</v>
      </c>
    </row>
    <row r="1715" spans="1:256" x14ac:dyDescent="0.25">
      <c r="A1715" s="39" t="str">
        <f>+'[1]CM.05-SERV.TER.'!$A$13</f>
        <v xml:space="preserve">Servicio por mantenimiento de sillon </v>
      </c>
      <c r="B1715" s="17" t="str">
        <f>+'[1]CM.05-SERV.TER.'!$C$13</f>
        <v>servicio</v>
      </c>
      <c r="C1715" s="18">
        <f t="shared" si="68"/>
        <v>5.3082560772452891E-3</v>
      </c>
      <c r="D1715" s="19">
        <f>+'[1]CM.05-SERV.TER.'!$D$13</f>
        <v>606.07142857142856</v>
      </c>
      <c r="E1715" s="20">
        <f>J1709</f>
        <v>3.2171823439590197</v>
      </c>
    </row>
    <row r="1716" spans="1:256" x14ac:dyDescent="0.25">
      <c r="A1716" s="40" t="str">
        <f>+'[1]CM.05-SERV.TER.'!$A$14</f>
        <v>Servicio por mantenimiento de armario</v>
      </c>
      <c r="B1716" s="21" t="str">
        <f>+'[1]CM.05-SERV.TER.'!$C$14</f>
        <v>servicio</v>
      </c>
      <c r="C1716" s="22">
        <f t="shared" si="68"/>
        <v>0</v>
      </c>
      <c r="D1716" s="23">
        <f>+'[1]CM.05-SERV.TER.'!$D$14</f>
        <v>71.30252100840336</v>
      </c>
      <c r="E1716" s="37">
        <f>K1709</f>
        <v>0</v>
      </c>
    </row>
    <row r="1717" spans="1:256" x14ac:dyDescent="0.25">
      <c r="A1717" s="5"/>
      <c r="B1717" s="6"/>
      <c r="C1717" s="31" t="s">
        <v>293</v>
      </c>
      <c r="D1717" s="32"/>
      <c r="E1717" s="29">
        <f>+SUM(E1711:E1716)</f>
        <v>47.871056524709473</v>
      </c>
    </row>
    <row r="1718" spans="1:256" x14ac:dyDescent="0.25">
      <c r="A1718" s="5"/>
      <c r="B1718" s="6"/>
      <c r="C1718" s="24" t="s">
        <v>294</v>
      </c>
      <c r="D1718" s="25"/>
      <c r="E1718" s="26">
        <v>252</v>
      </c>
    </row>
    <row r="1719" spans="1:256" x14ac:dyDescent="0.25">
      <c r="A1719" s="5"/>
      <c r="B1719" s="6"/>
      <c r="C1719" s="27" t="s">
        <v>295</v>
      </c>
      <c r="D1719" s="28"/>
      <c r="E1719" s="29">
        <f>+E1717/E1718</f>
        <v>0.18996451001868839</v>
      </c>
    </row>
    <row r="1722" spans="1:256" ht="20.25" x14ac:dyDescent="0.25">
      <c r="A1722" s="391" t="s">
        <v>279</v>
      </c>
      <c r="B1722" s="391"/>
      <c r="C1722" s="391"/>
      <c r="D1722" s="391"/>
      <c r="E1722" s="391"/>
    </row>
    <row r="1723" spans="1:256" x14ac:dyDescent="0.25">
      <c r="A1723" s="3"/>
      <c r="B1723" s="3"/>
      <c r="C1723" s="3"/>
      <c r="D1723" s="3"/>
      <c r="E1723" s="3"/>
    </row>
    <row r="1724" spans="1:256" x14ac:dyDescent="0.25">
      <c r="A1724" s="4"/>
      <c r="B1724" s="4"/>
      <c r="C1724" s="5"/>
      <c r="D1724" s="6"/>
      <c r="E1724" s="7"/>
    </row>
    <row r="1725" spans="1:256" ht="15.75" x14ac:dyDescent="0.25">
      <c r="A1725" s="392" t="s">
        <v>280</v>
      </c>
      <c r="B1725" s="392"/>
      <c r="C1725" s="392"/>
      <c r="D1725" s="392"/>
      <c r="E1725" s="392"/>
    </row>
    <row r="1726" spans="1:256" ht="15.75" x14ac:dyDescent="0.25">
      <c r="A1726" s="393" t="s">
        <v>281</v>
      </c>
      <c r="B1726" s="393"/>
      <c r="C1726" s="393"/>
      <c r="D1726" s="393"/>
      <c r="E1726" s="393"/>
    </row>
    <row r="1727" spans="1:256" ht="15.75" thickBot="1" x14ac:dyDescent="0.3">
      <c r="A1727" s="110" t="s">
        <v>282</v>
      </c>
      <c r="B1727" s="111"/>
      <c r="C1727" s="112"/>
      <c r="D1727" s="110"/>
      <c r="E1727" s="110"/>
      <c r="F1727" s="113"/>
      <c r="G1727" s="113"/>
      <c r="H1727" s="113"/>
      <c r="I1727" s="114"/>
      <c r="J1727" s="115"/>
    </row>
    <row r="1728" spans="1:256" s="41" customFormat="1" ht="49.5" customHeight="1" thickBot="1" x14ac:dyDescent="0.25">
      <c r="A1728" s="545" t="s">
        <v>232</v>
      </c>
      <c r="B1728" s="546"/>
      <c r="C1728" s="546"/>
      <c r="D1728" s="546"/>
      <c r="E1728" s="547"/>
      <c r="F1728" s="546"/>
      <c r="G1728" s="546"/>
      <c r="H1728" s="546"/>
      <c r="I1728" s="546"/>
      <c r="J1728" s="547"/>
      <c r="K1728" s="545"/>
      <c r="L1728" s="546"/>
      <c r="M1728" s="546"/>
      <c r="N1728" s="546"/>
      <c r="O1728" s="547"/>
      <c r="P1728" s="545"/>
      <c r="Q1728" s="546"/>
      <c r="R1728" s="546"/>
      <c r="S1728" s="546"/>
      <c r="T1728" s="547"/>
      <c r="U1728" s="545"/>
      <c r="V1728" s="546"/>
      <c r="W1728" s="546"/>
      <c r="X1728" s="546"/>
      <c r="Y1728" s="547"/>
      <c r="Z1728" s="545"/>
      <c r="AA1728" s="546"/>
      <c r="AB1728" s="546"/>
      <c r="AC1728" s="546"/>
      <c r="AD1728" s="547"/>
      <c r="AE1728" s="545"/>
      <c r="AF1728" s="546"/>
      <c r="AG1728" s="546"/>
      <c r="AH1728" s="546"/>
      <c r="AI1728" s="547"/>
      <c r="AJ1728" s="545"/>
      <c r="AK1728" s="546"/>
      <c r="AL1728" s="546"/>
      <c r="AM1728" s="546"/>
      <c r="AN1728" s="547"/>
      <c r="AO1728" s="545"/>
      <c r="AP1728" s="546"/>
      <c r="AQ1728" s="546"/>
      <c r="AR1728" s="546"/>
      <c r="AS1728" s="547"/>
      <c r="AT1728" s="545"/>
      <c r="AU1728" s="546"/>
      <c r="AV1728" s="546"/>
      <c r="AW1728" s="546"/>
      <c r="AX1728" s="547"/>
      <c r="AY1728" s="545"/>
      <c r="AZ1728" s="546"/>
      <c r="BA1728" s="546"/>
      <c r="BB1728" s="546"/>
      <c r="BC1728" s="547"/>
      <c r="BD1728" s="545"/>
      <c r="BE1728" s="546"/>
      <c r="BF1728" s="546"/>
      <c r="BG1728" s="546"/>
      <c r="BH1728" s="547"/>
      <c r="BI1728" s="545"/>
      <c r="BJ1728" s="546"/>
      <c r="BK1728" s="546"/>
      <c r="BL1728" s="546"/>
      <c r="BM1728" s="547"/>
      <c r="BN1728" s="545"/>
      <c r="BO1728" s="546"/>
      <c r="BP1728" s="546"/>
      <c r="BQ1728" s="546"/>
      <c r="BR1728" s="547"/>
      <c r="BS1728" s="545"/>
      <c r="BT1728" s="546"/>
      <c r="BU1728" s="546"/>
      <c r="BV1728" s="546"/>
      <c r="BW1728" s="547"/>
      <c r="BX1728" s="545"/>
      <c r="BY1728" s="546"/>
      <c r="BZ1728" s="546"/>
      <c r="CA1728" s="546"/>
      <c r="CB1728" s="547"/>
      <c r="CC1728" s="545"/>
      <c r="CD1728" s="546"/>
      <c r="CE1728" s="546"/>
      <c r="CF1728" s="546"/>
      <c r="CG1728" s="547"/>
      <c r="CH1728" s="545"/>
      <c r="CI1728" s="546"/>
      <c r="CJ1728" s="546"/>
      <c r="CK1728" s="546"/>
      <c r="CL1728" s="547"/>
      <c r="CM1728" s="545"/>
      <c r="CN1728" s="546"/>
      <c r="CO1728" s="546"/>
      <c r="CP1728" s="546"/>
      <c r="CQ1728" s="547"/>
      <c r="CR1728" s="545"/>
      <c r="CS1728" s="546"/>
      <c r="CT1728" s="546"/>
      <c r="CU1728" s="546"/>
      <c r="CV1728" s="547"/>
      <c r="CW1728" s="545"/>
      <c r="CX1728" s="546"/>
      <c r="CY1728" s="546"/>
      <c r="CZ1728" s="546"/>
      <c r="DA1728" s="547"/>
      <c r="DB1728" s="545"/>
      <c r="DC1728" s="546"/>
      <c r="DD1728" s="546"/>
      <c r="DE1728" s="546"/>
      <c r="DF1728" s="547"/>
      <c r="DG1728" s="545"/>
      <c r="DH1728" s="546"/>
      <c r="DI1728" s="546"/>
      <c r="DJ1728" s="546"/>
      <c r="DK1728" s="547"/>
      <c r="DL1728" s="545"/>
      <c r="DM1728" s="546"/>
      <c r="DN1728" s="546"/>
      <c r="DO1728" s="546"/>
      <c r="DP1728" s="547"/>
      <c r="DQ1728" s="545"/>
      <c r="DR1728" s="546"/>
      <c r="DS1728" s="546"/>
      <c r="DT1728" s="546"/>
      <c r="DU1728" s="547"/>
      <c r="DV1728" s="545"/>
      <c r="DW1728" s="546"/>
      <c r="DX1728" s="546"/>
      <c r="DY1728" s="546"/>
      <c r="DZ1728" s="547"/>
      <c r="EA1728" s="545"/>
      <c r="EB1728" s="546"/>
      <c r="EC1728" s="546"/>
      <c r="ED1728" s="546"/>
      <c r="EE1728" s="547"/>
      <c r="EF1728" s="545"/>
      <c r="EG1728" s="546"/>
      <c r="EH1728" s="546"/>
      <c r="EI1728" s="546"/>
      <c r="EJ1728" s="547"/>
      <c r="EK1728" s="545"/>
      <c r="EL1728" s="546"/>
      <c r="EM1728" s="546"/>
      <c r="EN1728" s="546"/>
      <c r="EO1728" s="547"/>
      <c r="EP1728" s="545"/>
      <c r="EQ1728" s="546"/>
      <c r="ER1728" s="546"/>
      <c r="ES1728" s="546"/>
      <c r="ET1728" s="547"/>
      <c r="EU1728" s="545"/>
      <c r="EV1728" s="546"/>
      <c r="EW1728" s="546"/>
      <c r="EX1728" s="546"/>
      <c r="EY1728" s="547"/>
      <c r="EZ1728" s="545"/>
      <c r="FA1728" s="546"/>
      <c r="FB1728" s="546"/>
      <c r="FC1728" s="546"/>
      <c r="FD1728" s="547"/>
      <c r="FE1728" s="545"/>
      <c r="FF1728" s="546"/>
      <c r="FG1728" s="546"/>
      <c r="FH1728" s="546"/>
      <c r="FI1728" s="547"/>
      <c r="FJ1728" s="545"/>
      <c r="FK1728" s="546"/>
      <c r="FL1728" s="546"/>
      <c r="FM1728" s="546"/>
      <c r="FN1728" s="547"/>
      <c r="FO1728" s="545"/>
      <c r="FP1728" s="546"/>
      <c r="FQ1728" s="546"/>
      <c r="FR1728" s="546"/>
      <c r="FS1728" s="547"/>
      <c r="FT1728" s="545"/>
      <c r="FU1728" s="546"/>
      <c r="FV1728" s="546"/>
      <c r="FW1728" s="546"/>
      <c r="FX1728" s="547"/>
      <c r="FY1728" s="545"/>
      <c r="FZ1728" s="546"/>
      <c r="GA1728" s="546"/>
      <c r="GB1728" s="546"/>
      <c r="GC1728" s="547"/>
      <c r="GD1728" s="545"/>
      <c r="GE1728" s="546"/>
      <c r="GF1728" s="546"/>
      <c r="GG1728" s="546"/>
      <c r="GH1728" s="547"/>
      <c r="GI1728" s="545"/>
      <c r="GJ1728" s="546"/>
      <c r="GK1728" s="546"/>
      <c r="GL1728" s="546"/>
      <c r="GM1728" s="547"/>
      <c r="GN1728" s="545"/>
      <c r="GO1728" s="546"/>
      <c r="GP1728" s="546"/>
      <c r="GQ1728" s="546"/>
      <c r="GR1728" s="547"/>
      <c r="GS1728" s="545"/>
      <c r="GT1728" s="546"/>
      <c r="GU1728" s="546"/>
      <c r="GV1728" s="546"/>
      <c r="GW1728" s="547"/>
      <c r="GX1728" s="545"/>
      <c r="GY1728" s="546"/>
      <c r="GZ1728" s="546"/>
      <c r="HA1728" s="546"/>
      <c r="HB1728" s="547"/>
      <c r="HC1728" s="545"/>
      <c r="HD1728" s="546"/>
      <c r="HE1728" s="546"/>
      <c r="HF1728" s="546"/>
      <c r="HG1728" s="547"/>
      <c r="HH1728" s="545"/>
      <c r="HI1728" s="546"/>
      <c r="HJ1728" s="546"/>
      <c r="HK1728" s="546"/>
      <c r="HL1728" s="547"/>
      <c r="HM1728" s="545"/>
      <c r="HN1728" s="546"/>
      <c r="HO1728" s="546"/>
      <c r="HP1728" s="546"/>
      <c r="HQ1728" s="547"/>
      <c r="HR1728" s="545"/>
      <c r="HS1728" s="546"/>
      <c r="HT1728" s="546"/>
      <c r="HU1728" s="546"/>
      <c r="HV1728" s="547"/>
      <c r="HW1728" s="545"/>
      <c r="HX1728" s="546"/>
      <c r="HY1728" s="546"/>
      <c r="HZ1728" s="546"/>
      <c r="IA1728" s="547"/>
      <c r="IB1728" s="545"/>
      <c r="IC1728" s="546"/>
      <c r="ID1728" s="546"/>
      <c r="IE1728" s="546"/>
      <c r="IF1728" s="547"/>
      <c r="IG1728" s="545"/>
      <c r="IH1728" s="546"/>
      <c r="II1728" s="546"/>
      <c r="IJ1728" s="546"/>
      <c r="IK1728" s="547"/>
      <c r="IL1728" s="545"/>
      <c r="IM1728" s="546"/>
      <c r="IN1728" s="546"/>
      <c r="IO1728" s="546"/>
      <c r="IP1728" s="547"/>
      <c r="IQ1728" s="545"/>
      <c r="IR1728" s="546"/>
      <c r="IS1728" s="546"/>
      <c r="IT1728" s="546"/>
      <c r="IU1728" s="547"/>
      <c r="IV1728" s="189"/>
    </row>
    <row r="1729" spans="1:20" ht="48.75" customHeight="1" thickBot="1" x14ac:dyDescent="0.3">
      <c r="A1729" s="566" t="s">
        <v>249</v>
      </c>
      <c r="B1729" s="567"/>
      <c r="C1729" s="567"/>
      <c r="D1729" s="567"/>
      <c r="E1729" s="568"/>
      <c r="F1729" s="124"/>
      <c r="G1729" s="124"/>
      <c r="H1729" s="124"/>
      <c r="I1729" s="124"/>
      <c r="J1729" s="142"/>
    </row>
    <row r="1730" spans="1:20" s="41" customFormat="1" ht="12.75" x14ac:dyDescent="0.2">
      <c r="A1730" s="259"/>
      <c r="B1730" s="101"/>
      <c r="C1730" s="109"/>
      <c r="D1730" s="108"/>
      <c r="E1730" s="260"/>
      <c r="F1730" s="118"/>
      <c r="G1730" s="118"/>
      <c r="H1730" s="118"/>
      <c r="I1730" s="118"/>
      <c r="J1730" s="118"/>
      <c r="K1730" s="99"/>
      <c r="L1730" s="99"/>
      <c r="M1730" s="99"/>
      <c r="N1730" s="99"/>
      <c r="O1730" s="99"/>
      <c r="P1730" s="99"/>
      <c r="Q1730" s="99"/>
      <c r="R1730" s="99"/>
      <c r="S1730" s="99"/>
      <c r="T1730" s="99"/>
    </row>
    <row r="1731" spans="1:20" s="41" customFormat="1" ht="13.5" thickBot="1" x14ac:dyDescent="0.25">
      <c r="A1731" s="255" t="s">
        <v>283</v>
      </c>
      <c r="B1731" s="101"/>
      <c r="C1731" s="102"/>
      <c r="D1731" s="100"/>
      <c r="E1731" s="131"/>
      <c r="F1731" s="121"/>
      <c r="G1731" s="122"/>
      <c r="H1731" s="118"/>
      <c r="I1731" s="123"/>
      <c r="J1731" s="115"/>
      <c r="K1731" s="99"/>
      <c r="L1731" s="99"/>
      <c r="M1731" s="99"/>
      <c r="N1731" s="99"/>
      <c r="O1731" s="99"/>
      <c r="P1731" s="99"/>
      <c r="Q1731" s="99"/>
      <c r="R1731" s="99"/>
      <c r="S1731" s="99"/>
      <c r="T1731" s="99"/>
    </row>
    <row r="1732" spans="1:20" s="41" customFormat="1" ht="27" customHeight="1" thickBot="1" x14ac:dyDescent="0.25">
      <c r="A1732" s="557" t="s">
        <v>85</v>
      </c>
      <c r="B1732" s="558"/>
      <c r="C1732" s="558"/>
      <c r="D1732" s="558"/>
      <c r="E1732" s="559"/>
      <c r="F1732" s="87"/>
      <c r="G1732" s="87"/>
      <c r="H1732" s="87"/>
      <c r="I1732" s="87"/>
      <c r="J1732" s="88"/>
      <c r="K1732" s="99"/>
      <c r="L1732" s="99"/>
      <c r="M1732" s="99"/>
      <c r="N1732" s="99"/>
      <c r="O1732" s="99"/>
      <c r="P1732" s="99"/>
      <c r="Q1732" s="99"/>
      <c r="R1732" s="99"/>
      <c r="S1732" s="99"/>
      <c r="T1732" s="99"/>
    </row>
    <row r="1733" spans="1:20" s="41" customFormat="1" x14ac:dyDescent="0.25">
      <c r="A1733" s="14"/>
      <c r="B1733" s="14"/>
      <c r="C1733" s="14"/>
      <c r="D1733" s="14"/>
      <c r="E1733" s="14"/>
      <c r="F1733"/>
      <c r="G1733"/>
      <c r="H1733"/>
      <c r="I1733"/>
      <c r="J1733"/>
      <c r="K1733" s="99"/>
      <c r="L1733" s="99"/>
      <c r="M1733" s="99"/>
      <c r="N1733" s="99"/>
      <c r="O1733" s="99"/>
      <c r="P1733" s="99"/>
      <c r="Q1733" s="99"/>
      <c r="R1733" s="99"/>
      <c r="S1733" s="99"/>
      <c r="T1733" s="99"/>
    </row>
    <row r="1734" spans="1:20" s="41" customFormat="1" ht="36" x14ac:dyDescent="0.25">
      <c r="A1734" s="15" t="s">
        <v>285</v>
      </c>
      <c r="B1734" s="15" t="s">
        <v>286</v>
      </c>
      <c r="C1734" s="15" t="s">
        <v>287</v>
      </c>
      <c r="D1734" s="15" t="s">
        <v>288</v>
      </c>
      <c r="E1734" s="15" t="s">
        <v>289</v>
      </c>
      <c r="F1734">
        <v>76.597807661904497</v>
      </c>
      <c r="G1734">
        <v>26.061685619892696</v>
      </c>
      <c r="H1734">
        <v>7.1206678916022774</v>
      </c>
      <c r="I1734">
        <v>2.9695652720587784</v>
      </c>
      <c r="J1734">
        <v>8.5025533376059812</v>
      </c>
      <c r="K1734" s="99"/>
      <c r="L1734" s="99"/>
      <c r="M1734" s="99"/>
      <c r="N1734" s="99"/>
      <c r="O1734" s="99"/>
      <c r="P1734" s="99"/>
      <c r="Q1734" s="99"/>
      <c r="R1734" s="99"/>
      <c r="S1734" s="99"/>
      <c r="T1734" s="99"/>
    </row>
    <row r="1735" spans="1:20" x14ac:dyDescent="0.25">
      <c r="A1735" s="16"/>
      <c r="B1735" s="16"/>
      <c r="C1735" s="16" t="s">
        <v>290</v>
      </c>
      <c r="D1735" s="16" t="s">
        <v>291</v>
      </c>
      <c r="E1735" s="16" t="s">
        <v>292</v>
      </c>
    </row>
    <row r="1736" spans="1:20" ht="25.5" x14ac:dyDescent="0.25">
      <c r="A1736" s="38" t="str">
        <f>+'[1]CM.05-SERV.TER.'!$A$9</f>
        <v>Servicio por mantenimiento de  Equipos de computo.</v>
      </c>
      <c r="B1736" s="33" t="str">
        <f>+'[1]CM.05-SERV.TER.'!$C$9</f>
        <v>servicio</v>
      </c>
      <c r="C1736" s="34">
        <f t="shared" ref="C1736:C1741" si="69">E1736/D1736</f>
        <v>7.1882327010045516E-2</v>
      </c>
      <c r="D1736" s="35">
        <f>+'[1]CM.05-SERV.TER.'!$D$9</f>
        <v>1065.5999999999999</v>
      </c>
      <c r="E1736" s="36">
        <f>F1734</f>
        <v>76.597807661904497</v>
      </c>
      <c r="K1736">
        <v>1.7448530335423502</v>
      </c>
    </row>
    <row r="1737" spans="1:20" x14ac:dyDescent="0.25">
      <c r="A1737" s="39" t="str">
        <f>+'[1]CM.05-SERV.TER.'!$A$10</f>
        <v>Servicio por  mantenimiento de Impresoras.</v>
      </c>
      <c r="B1737" s="17" t="str">
        <f>+'[1]CM.05-SERV.TER.'!$C$10</f>
        <v>servicio</v>
      </c>
      <c r="C1737" s="18">
        <f t="shared" si="69"/>
        <v>2.4677289669437268E-2</v>
      </c>
      <c r="D1737" s="19">
        <f>+'[1]CM.05-SERV.TER.'!$D$10</f>
        <v>1056.0999999999999</v>
      </c>
      <c r="E1737" s="20">
        <f>G1734</f>
        <v>26.061685619892696</v>
      </c>
    </row>
    <row r="1738" spans="1:20" ht="25.5" x14ac:dyDescent="0.25">
      <c r="A1738" s="39" t="str">
        <f>+'[1]CM.05-SERV.TER.'!$A$11</f>
        <v>Servicio por mantenimiento de Modulos  de trabajo</v>
      </c>
      <c r="B1738" s="17" t="str">
        <f>+'[1]CM.05-SERV.TER.'!$C$11</f>
        <v>servicio</v>
      </c>
      <c r="C1738" s="18">
        <f t="shared" si="69"/>
        <v>3.776429641981173E-2</v>
      </c>
      <c r="D1738" s="19">
        <f>+'[1]CM.05-SERV.TER.'!$D$11</f>
        <v>188.55555555555554</v>
      </c>
      <c r="E1738" s="20">
        <f>H1734</f>
        <v>7.1206678916022774</v>
      </c>
    </row>
    <row r="1739" spans="1:20" x14ac:dyDescent="0.25">
      <c r="A1739" s="39" t="str">
        <f>+'[1]CM.05-SERV.TER.'!$A$12</f>
        <v xml:space="preserve">Servicio por mantenimiento de escritorio </v>
      </c>
      <c r="B1739" s="17" t="str">
        <f>+'[1]CM.05-SERV.TER.'!$C$12</f>
        <v>servicio</v>
      </c>
      <c r="C1739" s="18">
        <f t="shared" si="69"/>
        <v>1.0149368637560939E-2</v>
      </c>
      <c r="D1739" s="19">
        <f>+'[1]CM.05-SERV.TER.'!$D$12</f>
        <v>292.58620689655174</v>
      </c>
      <c r="E1739" s="20">
        <f>I1734</f>
        <v>2.9695652720587784</v>
      </c>
    </row>
    <row r="1740" spans="1:20" x14ac:dyDescent="0.25">
      <c r="A1740" s="39" t="str">
        <f>+'[1]CM.05-SERV.TER.'!$A$13</f>
        <v xml:space="preserve">Servicio por mantenimiento de sillon </v>
      </c>
      <c r="B1740" s="17" t="str">
        <f>+'[1]CM.05-SERV.TER.'!$C$13</f>
        <v>servicio</v>
      </c>
      <c r="C1740" s="18">
        <f t="shared" si="69"/>
        <v>1.4028962489862551E-2</v>
      </c>
      <c r="D1740" s="19">
        <f>+'[1]CM.05-SERV.TER.'!$D$13</f>
        <v>606.07142857142856</v>
      </c>
      <c r="E1740" s="20">
        <f>J1734</f>
        <v>8.5025533376059812</v>
      </c>
    </row>
    <row r="1741" spans="1:20" x14ac:dyDescent="0.25">
      <c r="A1741" s="40" t="str">
        <f>+'[1]CM.05-SERV.TER.'!$A$14</f>
        <v>Servicio por mantenimiento de armario</v>
      </c>
      <c r="B1741" s="21" t="str">
        <f>+'[1]CM.05-SERV.TER.'!$C$14</f>
        <v>servicio</v>
      </c>
      <c r="C1741" s="22">
        <f t="shared" si="69"/>
        <v>0</v>
      </c>
      <c r="D1741" s="23">
        <f>+'[1]CM.05-SERV.TER.'!$D$14</f>
        <v>71.30252100840336</v>
      </c>
      <c r="E1741" s="37">
        <f>K1734</f>
        <v>0</v>
      </c>
    </row>
    <row r="1742" spans="1:20" x14ac:dyDescent="0.25">
      <c r="A1742" s="5"/>
      <c r="B1742" s="6"/>
      <c r="C1742" s="31" t="s">
        <v>293</v>
      </c>
      <c r="D1742" s="32"/>
      <c r="E1742" s="29">
        <f>+SUM(E1736:E1741)</f>
        <v>121.25227978306424</v>
      </c>
    </row>
    <row r="1743" spans="1:20" x14ac:dyDescent="0.25">
      <c r="A1743" s="5"/>
      <c r="B1743" s="6"/>
      <c r="C1743" s="24" t="s">
        <v>294</v>
      </c>
      <c r="D1743" s="25"/>
      <c r="E1743" s="26">
        <v>666</v>
      </c>
    </row>
    <row r="1744" spans="1:20" x14ac:dyDescent="0.25">
      <c r="A1744" s="5"/>
      <c r="B1744" s="6"/>
      <c r="C1744" s="27" t="s">
        <v>295</v>
      </c>
      <c r="D1744" s="28"/>
      <c r="E1744" s="29">
        <f>+E1742/E1743</f>
        <v>0.1820604801547511</v>
      </c>
    </row>
    <row r="1747" spans="1:256" ht="20.25" x14ac:dyDescent="0.25">
      <c r="A1747" s="391" t="s">
        <v>279</v>
      </c>
      <c r="B1747" s="391"/>
      <c r="C1747" s="391"/>
      <c r="D1747" s="391"/>
      <c r="E1747" s="391"/>
    </row>
    <row r="1748" spans="1:256" x14ac:dyDescent="0.25">
      <c r="A1748" s="3"/>
      <c r="B1748" s="3"/>
      <c r="C1748" s="3"/>
      <c r="D1748" s="3"/>
      <c r="E1748" s="3"/>
    </row>
    <row r="1749" spans="1:256" x14ac:dyDescent="0.25">
      <c r="A1749" s="4"/>
      <c r="B1749" s="4"/>
      <c r="C1749" s="5"/>
      <c r="D1749" s="6"/>
      <c r="E1749" s="7"/>
    </row>
    <row r="1750" spans="1:256" ht="15.75" x14ac:dyDescent="0.25">
      <c r="A1750" s="392" t="s">
        <v>280</v>
      </c>
      <c r="B1750" s="392"/>
      <c r="C1750" s="392"/>
      <c r="D1750" s="392"/>
      <c r="E1750" s="392"/>
    </row>
    <row r="1751" spans="1:256" ht="15.75" x14ac:dyDescent="0.25">
      <c r="A1751" s="393" t="s">
        <v>281</v>
      </c>
      <c r="B1751" s="393"/>
      <c r="C1751" s="393"/>
      <c r="D1751" s="393"/>
      <c r="E1751" s="393"/>
    </row>
    <row r="1752" spans="1:256" x14ac:dyDescent="0.25">
      <c r="A1752" s="2"/>
      <c r="B1752" s="8"/>
      <c r="C1752" s="8"/>
      <c r="D1752" s="2"/>
      <c r="E1752" s="2"/>
    </row>
    <row r="1753" spans="1:256" ht="15.75" thickBot="1" x14ac:dyDescent="0.3">
      <c r="A1753" s="110" t="s">
        <v>282</v>
      </c>
      <c r="B1753" s="111"/>
      <c r="C1753" s="112"/>
      <c r="D1753" s="110"/>
      <c r="E1753" s="110"/>
      <c r="F1753" s="113"/>
      <c r="G1753" s="113"/>
      <c r="H1753" s="113"/>
      <c r="I1753" s="114"/>
      <c r="J1753" s="115"/>
    </row>
    <row r="1754" spans="1:256" s="41" customFormat="1" ht="47.25" customHeight="1" thickBot="1" x14ac:dyDescent="0.25">
      <c r="A1754" s="545" t="s">
        <v>232</v>
      </c>
      <c r="B1754" s="546"/>
      <c r="C1754" s="546"/>
      <c r="D1754" s="546"/>
      <c r="E1754" s="547"/>
      <c r="F1754" s="546"/>
      <c r="G1754" s="546"/>
      <c r="H1754" s="546"/>
      <c r="I1754" s="546"/>
      <c r="J1754" s="547"/>
      <c r="K1754" s="545"/>
      <c r="L1754" s="546"/>
      <c r="M1754" s="546"/>
      <c r="N1754" s="546"/>
      <c r="O1754" s="547"/>
      <c r="P1754" s="545"/>
      <c r="Q1754" s="546"/>
      <c r="R1754" s="546"/>
      <c r="S1754" s="546"/>
      <c r="T1754" s="547"/>
      <c r="U1754" s="545"/>
      <c r="V1754" s="546"/>
      <c r="W1754" s="546"/>
      <c r="X1754" s="546"/>
      <c r="Y1754" s="547"/>
      <c r="Z1754" s="545"/>
      <c r="AA1754" s="546"/>
      <c r="AB1754" s="546"/>
      <c r="AC1754" s="546"/>
      <c r="AD1754" s="547"/>
      <c r="AE1754" s="545"/>
      <c r="AF1754" s="546"/>
      <c r="AG1754" s="546"/>
      <c r="AH1754" s="546"/>
      <c r="AI1754" s="547"/>
      <c r="AJ1754" s="545"/>
      <c r="AK1754" s="546"/>
      <c r="AL1754" s="546"/>
      <c r="AM1754" s="546"/>
      <c r="AN1754" s="547"/>
      <c r="AO1754" s="545"/>
      <c r="AP1754" s="546"/>
      <c r="AQ1754" s="546"/>
      <c r="AR1754" s="546"/>
      <c r="AS1754" s="547"/>
      <c r="AT1754" s="545"/>
      <c r="AU1754" s="546"/>
      <c r="AV1754" s="546"/>
      <c r="AW1754" s="546"/>
      <c r="AX1754" s="547"/>
      <c r="AY1754" s="545"/>
      <c r="AZ1754" s="546"/>
      <c r="BA1754" s="546"/>
      <c r="BB1754" s="546"/>
      <c r="BC1754" s="547"/>
      <c r="BD1754" s="545"/>
      <c r="BE1754" s="546"/>
      <c r="BF1754" s="546"/>
      <c r="BG1754" s="546"/>
      <c r="BH1754" s="547"/>
      <c r="BI1754" s="545"/>
      <c r="BJ1754" s="546"/>
      <c r="BK1754" s="546"/>
      <c r="BL1754" s="546"/>
      <c r="BM1754" s="547"/>
      <c r="BN1754" s="545"/>
      <c r="BO1754" s="546"/>
      <c r="BP1754" s="546"/>
      <c r="BQ1754" s="546"/>
      <c r="BR1754" s="547"/>
      <c r="BS1754" s="545"/>
      <c r="BT1754" s="546"/>
      <c r="BU1754" s="546"/>
      <c r="BV1754" s="546"/>
      <c r="BW1754" s="547"/>
      <c r="BX1754" s="545"/>
      <c r="BY1754" s="546"/>
      <c r="BZ1754" s="546"/>
      <c r="CA1754" s="546"/>
      <c r="CB1754" s="547"/>
      <c r="CC1754" s="545"/>
      <c r="CD1754" s="546"/>
      <c r="CE1754" s="546"/>
      <c r="CF1754" s="546"/>
      <c r="CG1754" s="547"/>
      <c r="CH1754" s="545"/>
      <c r="CI1754" s="546"/>
      <c r="CJ1754" s="546"/>
      <c r="CK1754" s="546"/>
      <c r="CL1754" s="547"/>
      <c r="CM1754" s="545"/>
      <c r="CN1754" s="546"/>
      <c r="CO1754" s="546"/>
      <c r="CP1754" s="546"/>
      <c r="CQ1754" s="547"/>
      <c r="CR1754" s="545"/>
      <c r="CS1754" s="546"/>
      <c r="CT1754" s="546"/>
      <c r="CU1754" s="546"/>
      <c r="CV1754" s="547"/>
      <c r="CW1754" s="545"/>
      <c r="CX1754" s="546"/>
      <c r="CY1754" s="546"/>
      <c r="CZ1754" s="546"/>
      <c r="DA1754" s="547"/>
      <c r="DB1754" s="545"/>
      <c r="DC1754" s="546"/>
      <c r="DD1754" s="546"/>
      <c r="DE1754" s="546"/>
      <c r="DF1754" s="547"/>
      <c r="DG1754" s="545"/>
      <c r="DH1754" s="546"/>
      <c r="DI1754" s="546"/>
      <c r="DJ1754" s="546"/>
      <c r="DK1754" s="547"/>
      <c r="DL1754" s="545"/>
      <c r="DM1754" s="546"/>
      <c r="DN1754" s="546"/>
      <c r="DO1754" s="546"/>
      <c r="DP1754" s="547"/>
      <c r="DQ1754" s="545"/>
      <c r="DR1754" s="546"/>
      <c r="DS1754" s="546"/>
      <c r="DT1754" s="546"/>
      <c r="DU1754" s="547"/>
      <c r="DV1754" s="545"/>
      <c r="DW1754" s="546"/>
      <c r="DX1754" s="546"/>
      <c r="DY1754" s="546"/>
      <c r="DZ1754" s="547"/>
      <c r="EA1754" s="545"/>
      <c r="EB1754" s="546"/>
      <c r="EC1754" s="546"/>
      <c r="ED1754" s="546"/>
      <c r="EE1754" s="547"/>
      <c r="EF1754" s="545"/>
      <c r="EG1754" s="546"/>
      <c r="EH1754" s="546"/>
      <c r="EI1754" s="546"/>
      <c r="EJ1754" s="547"/>
      <c r="EK1754" s="545"/>
      <c r="EL1754" s="546"/>
      <c r="EM1754" s="546"/>
      <c r="EN1754" s="546"/>
      <c r="EO1754" s="547"/>
      <c r="EP1754" s="545"/>
      <c r="EQ1754" s="546"/>
      <c r="ER1754" s="546"/>
      <c r="ES1754" s="546"/>
      <c r="ET1754" s="547"/>
      <c r="EU1754" s="545"/>
      <c r="EV1754" s="546"/>
      <c r="EW1754" s="546"/>
      <c r="EX1754" s="546"/>
      <c r="EY1754" s="547"/>
      <c r="EZ1754" s="545"/>
      <c r="FA1754" s="546"/>
      <c r="FB1754" s="546"/>
      <c r="FC1754" s="546"/>
      <c r="FD1754" s="547"/>
      <c r="FE1754" s="545"/>
      <c r="FF1754" s="546"/>
      <c r="FG1754" s="546"/>
      <c r="FH1754" s="546"/>
      <c r="FI1754" s="547"/>
      <c r="FJ1754" s="545"/>
      <c r="FK1754" s="546"/>
      <c r="FL1754" s="546"/>
      <c r="FM1754" s="546"/>
      <c r="FN1754" s="547"/>
      <c r="FO1754" s="545"/>
      <c r="FP1754" s="546"/>
      <c r="FQ1754" s="546"/>
      <c r="FR1754" s="546"/>
      <c r="FS1754" s="547"/>
      <c r="FT1754" s="545"/>
      <c r="FU1754" s="546"/>
      <c r="FV1754" s="546"/>
      <c r="FW1754" s="546"/>
      <c r="FX1754" s="547"/>
      <c r="FY1754" s="545"/>
      <c r="FZ1754" s="546"/>
      <c r="GA1754" s="546"/>
      <c r="GB1754" s="546"/>
      <c r="GC1754" s="547"/>
      <c r="GD1754" s="545"/>
      <c r="GE1754" s="546"/>
      <c r="GF1754" s="546"/>
      <c r="GG1754" s="546"/>
      <c r="GH1754" s="547"/>
      <c r="GI1754" s="545"/>
      <c r="GJ1754" s="546"/>
      <c r="GK1754" s="546"/>
      <c r="GL1754" s="546"/>
      <c r="GM1754" s="547"/>
      <c r="GN1754" s="545"/>
      <c r="GO1754" s="546"/>
      <c r="GP1754" s="546"/>
      <c r="GQ1754" s="546"/>
      <c r="GR1754" s="547"/>
      <c r="GS1754" s="545"/>
      <c r="GT1754" s="546"/>
      <c r="GU1754" s="546"/>
      <c r="GV1754" s="546"/>
      <c r="GW1754" s="547"/>
      <c r="GX1754" s="545"/>
      <c r="GY1754" s="546"/>
      <c r="GZ1754" s="546"/>
      <c r="HA1754" s="546"/>
      <c r="HB1754" s="547"/>
      <c r="HC1754" s="545"/>
      <c r="HD1754" s="546"/>
      <c r="HE1754" s="546"/>
      <c r="HF1754" s="546"/>
      <c r="HG1754" s="547"/>
      <c r="HH1754" s="545"/>
      <c r="HI1754" s="546"/>
      <c r="HJ1754" s="546"/>
      <c r="HK1754" s="546"/>
      <c r="HL1754" s="547"/>
      <c r="HM1754" s="545"/>
      <c r="HN1754" s="546"/>
      <c r="HO1754" s="546"/>
      <c r="HP1754" s="546"/>
      <c r="HQ1754" s="547"/>
      <c r="HR1754" s="545"/>
      <c r="HS1754" s="546"/>
      <c r="HT1754" s="546"/>
      <c r="HU1754" s="546"/>
      <c r="HV1754" s="547"/>
      <c r="HW1754" s="545"/>
      <c r="HX1754" s="546"/>
      <c r="HY1754" s="546"/>
      <c r="HZ1754" s="546"/>
      <c r="IA1754" s="547"/>
      <c r="IB1754" s="545"/>
      <c r="IC1754" s="546"/>
      <c r="ID1754" s="546"/>
      <c r="IE1754" s="546"/>
      <c r="IF1754" s="547"/>
      <c r="IG1754" s="545"/>
      <c r="IH1754" s="546"/>
      <c r="II1754" s="546"/>
      <c r="IJ1754" s="546"/>
      <c r="IK1754" s="547"/>
      <c r="IL1754" s="545"/>
      <c r="IM1754" s="546"/>
      <c r="IN1754" s="546"/>
      <c r="IO1754" s="546"/>
      <c r="IP1754" s="547"/>
      <c r="IQ1754" s="545"/>
      <c r="IR1754" s="546"/>
      <c r="IS1754" s="546"/>
      <c r="IT1754" s="546"/>
      <c r="IU1754" s="547"/>
      <c r="IV1754" s="189"/>
    </row>
    <row r="1755" spans="1:256" s="41" customFormat="1" ht="43.5" customHeight="1" thickBot="1" x14ac:dyDescent="0.25">
      <c r="A1755" s="566" t="s">
        <v>250</v>
      </c>
      <c r="B1755" s="567"/>
      <c r="C1755" s="567"/>
      <c r="D1755" s="567"/>
      <c r="E1755" s="568"/>
      <c r="F1755" s="124"/>
      <c r="G1755" s="124"/>
      <c r="H1755" s="124"/>
      <c r="I1755" s="124"/>
      <c r="J1755" s="142"/>
      <c r="K1755" s="99"/>
      <c r="L1755" s="99"/>
      <c r="M1755" s="99"/>
      <c r="N1755" s="99"/>
      <c r="O1755" s="99"/>
      <c r="P1755" s="99"/>
      <c r="Q1755" s="99"/>
      <c r="R1755" s="99"/>
      <c r="S1755" s="99"/>
      <c r="T1755" s="99"/>
    </row>
    <row r="1756" spans="1:256" s="41" customFormat="1" ht="13.5" thickBot="1" x14ac:dyDescent="0.25">
      <c r="A1756" s="255" t="s">
        <v>283</v>
      </c>
      <c r="B1756" s="101"/>
      <c r="C1756" s="102"/>
      <c r="D1756" s="100"/>
      <c r="E1756" s="131"/>
      <c r="F1756" s="121"/>
      <c r="G1756" s="122"/>
      <c r="H1756" s="118"/>
      <c r="I1756" s="123"/>
      <c r="J1756" s="115"/>
      <c r="K1756" s="99"/>
      <c r="L1756" s="99"/>
      <c r="M1756" s="99"/>
      <c r="N1756" s="99"/>
      <c r="O1756" s="99"/>
      <c r="P1756" s="99"/>
      <c r="Q1756" s="99"/>
      <c r="R1756" s="99"/>
      <c r="S1756" s="99"/>
      <c r="T1756" s="99"/>
    </row>
    <row r="1757" spans="1:256" s="41" customFormat="1" ht="23.25" customHeight="1" thickBot="1" x14ac:dyDescent="0.25">
      <c r="A1757" s="557" t="s">
        <v>85</v>
      </c>
      <c r="B1757" s="558"/>
      <c r="C1757" s="558"/>
      <c r="D1757" s="558"/>
      <c r="E1757" s="559"/>
      <c r="F1757" s="87"/>
      <c r="G1757" s="87"/>
      <c r="H1757" s="87"/>
      <c r="I1757" s="87"/>
      <c r="J1757" s="88"/>
      <c r="K1757" s="99"/>
      <c r="L1757" s="99"/>
      <c r="M1757" s="99"/>
      <c r="N1757" s="99"/>
      <c r="O1757" s="99"/>
      <c r="P1757" s="99"/>
      <c r="Q1757" s="99"/>
      <c r="R1757" s="99"/>
      <c r="S1757" s="99"/>
      <c r="T1757" s="99"/>
    </row>
    <row r="1758" spans="1:256" s="41" customFormat="1" x14ac:dyDescent="0.25">
      <c r="A1758" s="14"/>
      <c r="B1758" s="14"/>
      <c r="C1758" s="14"/>
      <c r="D1758" s="14"/>
      <c r="E1758" s="14"/>
      <c r="F1758"/>
      <c r="G1758"/>
      <c r="H1758"/>
      <c r="I1758"/>
      <c r="J1758"/>
      <c r="K1758" s="99"/>
      <c r="L1758" s="99"/>
      <c r="M1758" s="99"/>
      <c r="N1758" s="99"/>
      <c r="O1758" s="99"/>
      <c r="P1758" s="99"/>
      <c r="Q1758" s="99"/>
      <c r="R1758" s="99"/>
      <c r="S1758" s="99"/>
      <c r="T1758" s="99"/>
    </row>
    <row r="1759" spans="1:256" s="41" customFormat="1" ht="36" x14ac:dyDescent="0.25">
      <c r="A1759" s="15" t="s">
        <v>285</v>
      </c>
      <c r="B1759" s="15" t="s">
        <v>286</v>
      </c>
      <c r="C1759" s="15" t="s">
        <v>287</v>
      </c>
      <c r="D1759" s="15" t="s">
        <v>288</v>
      </c>
      <c r="E1759" s="15" t="s">
        <v>289</v>
      </c>
      <c r="F1759">
        <v>205.53286715065269</v>
      </c>
      <c r="G1759">
        <v>54.140787886885533</v>
      </c>
      <c r="H1759">
        <v>17.516444013613501</v>
      </c>
      <c r="I1759">
        <v>6.5725764429888631</v>
      </c>
      <c r="J1759">
        <v>10.990346765152943</v>
      </c>
      <c r="K1759" s="99"/>
      <c r="L1759" s="99"/>
      <c r="M1759" s="99"/>
      <c r="N1759" s="99"/>
      <c r="O1759" s="99"/>
      <c r="P1759" s="99"/>
      <c r="Q1759" s="99"/>
      <c r="R1759" s="99"/>
      <c r="S1759" s="99"/>
      <c r="T1759" s="99"/>
    </row>
    <row r="1760" spans="1:256" x14ac:dyDescent="0.25">
      <c r="A1760" s="16"/>
      <c r="B1760" s="16"/>
      <c r="C1760" s="16" t="s">
        <v>290</v>
      </c>
      <c r="D1760" s="16" t="s">
        <v>291</v>
      </c>
      <c r="E1760" s="16" t="s">
        <v>292</v>
      </c>
    </row>
    <row r="1761" spans="1:11" ht="25.5" x14ac:dyDescent="0.25">
      <c r="A1761" s="38" t="str">
        <f>+'[1]CM.05-SERV.TER.'!$A$9</f>
        <v>Servicio por mantenimiento de  Equipos de computo.</v>
      </c>
      <c r="B1761" s="33" t="str">
        <f>+'[1]CM.05-SERV.TER.'!$C$9</f>
        <v>servicio</v>
      </c>
      <c r="C1761" s="34">
        <f t="shared" ref="C1761:C1766" si="70">E1761/D1761</f>
        <v>0.19287994289663354</v>
      </c>
      <c r="D1761" s="35">
        <f>+'[1]CM.05-SERV.TER.'!$D$9</f>
        <v>1065.5999999999999</v>
      </c>
      <c r="E1761" s="36">
        <f>F1759</f>
        <v>205.53286715065269</v>
      </c>
      <c r="K1761">
        <v>1.452171453830942</v>
      </c>
    </row>
    <row r="1762" spans="1:11" x14ac:dyDescent="0.25">
      <c r="A1762" s="39" t="str">
        <f>+'[1]CM.05-SERV.TER.'!$A$10</f>
        <v>Servicio por  mantenimiento de Impresoras.</v>
      </c>
      <c r="B1762" s="17" t="str">
        <f>+'[1]CM.05-SERV.TER.'!$C$10</f>
        <v>servicio</v>
      </c>
      <c r="C1762" s="18">
        <f t="shared" si="70"/>
        <v>5.1264830874808764E-2</v>
      </c>
      <c r="D1762" s="19">
        <f>+'[1]CM.05-SERV.TER.'!$D$10</f>
        <v>1056.0999999999999</v>
      </c>
      <c r="E1762" s="20">
        <f>G1759</f>
        <v>54.140787886885533</v>
      </c>
    </row>
    <row r="1763" spans="1:11" ht="25.5" x14ac:dyDescent="0.25">
      <c r="A1763" s="39" t="str">
        <f>+'[1]CM.05-SERV.TER.'!$A$11</f>
        <v>Servicio por mantenimiento de Modulos  de trabajo</v>
      </c>
      <c r="B1763" s="17" t="str">
        <f>+'[1]CM.05-SERV.TER.'!$C$11</f>
        <v>servicio</v>
      </c>
      <c r="C1763" s="18">
        <f t="shared" si="70"/>
        <v>9.2898053106966125E-2</v>
      </c>
      <c r="D1763" s="19">
        <f>+'[1]CM.05-SERV.TER.'!$D$11</f>
        <v>188.55555555555554</v>
      </c>
      <c r="E1763" s="20">
        <f>H1759</f>
        <v>17.516444013613501</v>
      </c>
    </row>
    <row r="1764" spans="1:11" x14ac:dyDescent="0.25">
      <c r="A1764" s="39" t="str">
        <f>+'[1]CM.05-SERV.TER.'!$A$12</f>
        <v xml:space="preserve">Servicio por mantenimiento de escritorio </v>
      </c>
      <c r="B1764" s="17" t="str">
        <f>+'[1]CM.05-SERV.TER.'!$C$12</f>
        <v>servicio</v>
      </c>
      <c r="C1764" s="18">
        <f t="shared" si="70"/>
        <v>2.2463726204676137E-2</v>
      </c>
      <c r="D1764" s="19">
        <f>+'[1]CM.05-SERV.TER.'!$D$12</f>
        <v>292.58620689655174</v>
      </c>
      <c r="E1764" s="20">
        <f>I1759</f>
        <v>6.5725764429888631</v>
      </c>
    </row>
    <row r="1765" spans="1:11" x14ac:dyDescent="0.25">
      <c r="A1765" s="39" t="str">
        <f>+'[1]CM.05-SERV.TER.'!$A$13</f>
        <v xml:space="preserve">Servicio por mantenimiento de sillon </v>
      </c>
      <c r="B1765" s="17" t="str">
        <f>+'[1]CM.05-SERV.TER.'!$C$13</f>
        <v>servicio</v>
      </c>
      <c r="C1765" s="18">
        <f t="shared" si="70"/>
        <v>1.8133748345567614E-2</v>
      </c>
      <c r="D1765" s="19">
        <f>+'[1]CM.05-SERV.TER.'!$D$13</f>
        <v>606.07142857142856</v>
      </c>
      <c r="E1765" s="20">
        <f>J1759</f>
        <v>10.990346765152943</v>
      </c>
    </row>
    <row r="1766" spans="1:11" x14ac:dyDescent="0.25">
      <c r="A1766" s="40" t="str">
        <f>+'[1]CM.05-SERV.TER.'!$A$14</f>
        <v>Servicio por mantenimiento de armario</v>
      </c>
      <c r="B1766" s="21" t="str">
        <f>+'[1]CM.05-SERV.TER.'!$C$14</f>
        <v>servicio</v>
      </c>
      <c r="C1766" s="22">
        <f t="shared" si="70"/>
        <v>0</v>
      </c>
      <c r="D1766" s="23">
        <f>+'[1]CM.05-SERV.TER.'!$D$14</f>
        <v>71.30252100840336</v>
      </c>
      <c r="E1766" s="37">
        <f>K1759</f>
        <v>0</v>
      </c>
    </row>
    <row r="1767" spans="1:11" x14ac:dyDescent="0.25">
      <c r="A1767" s="5"/>
      <c r="B1767" s="6"/>
      <c r="C1767" s="31" t="s">
        <v>293</v>
      </c>
      <c r="D1767" s="32"/>
      <c r="E1767" s="29">
        <f>+SUM(E1761:E1766)</f>
        <v>294.75302225929352</v>
      </c>
    </row>
    <row r="1768" spans="1:11" x14ac:dyDescent="0.25">
      <c r="A1768" s="5"/>
      <c r="B1768" s="6"/>
      <c r="C1768" s="24" t="s">
        <v>294</v>
      </c>
      <c r="D1768" s="25"/>
      <c r="E1768" s="26">
        <v>666</v>
      </c>
    </row>
    <row r="1769" spans="1:11" x14ac:dyDescent="0.25">
      <c r="A1769" s="5"/>
      <c r="B1769" s="6"/>
      <c r="C1769" s="27" t="s">
        <v>295</v>
      </c>
      <c r="D1769" s="28"/>
      <c r="E1769" s="29">
        <f>+E1767/E1768</f>
        <v>0.44257210549443471</v>
      </c>
    </row>
    <row r="1772" spans="1:11" ht="20.25" x14ac:dyDescent="0.25">
      <c r="A1772" s="391" t="s">
        <v>279</v>
      </c>
      <c r="B1772" s="391"/>
      <c r="C1772" s="391"/>
      <c r="D1772" s="391"/>
      <c r="E1772" s="391"/>
    </row>
    <row r="1773" spans="1:11" x14ac:dyDescent="0.25">
      <c r="A1773" s="3"/>
      <c r="B1773" s="3"/>
      <c r="C1773" s="3"/>
      <c r="D1773" s="3"/>
      <c r="E1773" s="3"/>
    </row>
    <row r="1774" spans="1:11" x14ac:dyDescent="0.25">
      <c r="A1774" s="4"/>
      <c r="B1774" s="4"/>
      <c r="C1774" s="5"/>
      <c r="D1774" s="6"/>
      <c r="E1774" s="7"/>
    </row>
    <row r="1775" spans="1:11" ht="15.75" x14ac:dyDescent="0.25">
      <c r="A1775" s="392" t="s">
        <v>280</v>
      </c>
      <c r="B1775" s="392"/>
      <c r="C1775" s="392"/>
      <c r="D1775" s="392"/>
      <c r="E1775" s="392"/>
    </row>
    <row r="1776" spans="1:11" ht="15.75" x14ac:dyDescent="0.25">
      <c r="A1776" s="393" t="s">
        <v>281</v>
      </c>
      <c r="B1776" s="393"/>
      <c r="C1776" s="393"/>
      <c r="D1776" s="393"/>
      <c r="E1776" s="393"/>
    </row>
    <row r="1777" spans="1:256" x14ac:dyDescent="0.25">
      <c r="A1777" s="2"/>
      <c r="B1777" s="8"/>
      <c r="C1777" s="8"/>
      <c r="D1777" s="2"/>
      <c r="E1777" s="2"/>
    </row>
    <row r="1778" spans="1:256" ht="15.75" thickBot="1" x14ac:dyDescent="0.3">
      <c r="A1778" s="110" t="s">
        <v>282</v>
      </c>
      <c r="B1778" s="111"/>
      <c r="C1778" s="112"/>
      <c r="D1778" s="110"/>
      <c r="E1778" s="110"/>
      <c r="F1778" s="113"/>
      <c r="G1778" s="113"/>
      <c r="H1778" s="113"/>
      <c r="I1778" s="114"/>
      <c r="J1778" s="115"/>
    </row>
    <row r="1779" spans="1:256" s="41" customFormat="1" ht="37.5" customHeight="1" thickBot="1" x14ac:dyDescent="0.25">
      <c r="A1779" s="545" t="s">
        <v>232</v>
      </c>
      <c r="B1779" s="546"/>
      <c r="C1779" s="546"/>
      <c r="D1779" s="546"/>
      <c r="E1779" s="547"/>
      <c r="F1779" s="546"/>
      <c r="G1779" s="546"/>
      <c r="H1779" s="546"/>
      <c r="I1779" s="546"/>
      <c r="J1779" s="547"/>
      <c r="K1779" s="545"/>
      <c r="L1779" s="546"/>
      <c r="M1779" s="546"/>
      <c r="N1779" s="546"/>
      <c r="O1779" s="547"/>
      <c r="P1779" s="545"/>
      <c r="Q1779" s="546"/>
      <c r="R1779" s="546"/>
      <c r="S1779" s="546"/>
      <c r="T1779" s="547"/>
      <c r="U1779" s="545"/>
      <c r="V1779" s="546"/>
      <c r="W1779" s="546"/>
      <c r="X1779" s="546"/>
      <c r="Y1779" s="547"/>
      <c r="Z1779" s="545"/>
      <c r="AA1779" s="546"/>
      <c r="AB1779" s="546"/>
      <c r="AC1779" s="546"/>
      <c r="AD1779" s="547"/>
      <c r="AE1779" s="545"/>
      <c r="AF1779" s="546"/>
      <c r="AG1779" s="546"/>
      <c r="AH1779" s="546"/>
      <c r="AI1779" s="547"/>
      <c r="AJ1779" s="545"/>
      <c r="AK1779" s="546"/>
      <c r="AL1779" s="546"/>
      <c r="AM1779" s="546"/>
      <c r="AN1779" s="547"/>
      <c r="AO1779" s="545"/>
      <c r="AP1779" s="546"/>
      <c r="AQ1779" s="546"/>
      <c r="AR1779" s="546"/>
      <c r="AS1779" s="547"/>
      <c r="AT1779" s="545"/>
      <c r="AU1779" s="546"/>
      <c r="AV1779" s="546"/>
      <c r="AW1779" s="546"/>
      <c r="AX1779" s="547"/>
      <c r="AY1779" s="545"/>
      <c r="AZ1779" s="546"/>
      <c r="BA1779" s="546"/>
      <c r="BB1779" s="546"/>
      <c r="BC1779" s="547"/>
      <c r="BD1779" s="545"/>
      <c r="BE1779" s="546"/>
      <c r="BF1779" s="546"/>
      <c r="BG1779" s="546"/>
      <c r="BH1779" s="547"/>
      <c r="BI1779" s="545"/>
      <c r="BJ1779" s="546"/>
      <c r="BK1779" s="546"/>
      <c r="BL1779" s="546"/>
      <c r="BM1779" s="547"/>
      <c r="BN1779" s="545"/>
      <c r="BO1779" s="546"/>
      <c r="BP1779" s="546"/>
      <c r="BQ1779" s="546"/>
      <c r="BR1779" s="547"/>
      <c r="BS1779" s="545"/>
      <c r="BT1779" s="546"/>
      <c r="BU1779" s="546"/>
      <c r="BV1779" s="546"/>
      <c r="BW1779" s="547"/>
      <c r="BX1779" s="545"/>
      <c r="BY1779" s="546"/>
      <c r="BZ1779" s="546"/>
      <c r="CA1779" s="546"/>
      <c r="CB1779" s="547"/>
      <c r="CC1779" s="545"/>
      <c r="CD1779" s="546"/>
      <c r="CE1779" s="546"/>
      <c r="CF1779" s="546"/>
      <c r="CG1779" s="547"/>
      <c r="CH1779" s="545"/>
      <c r="CI1779" s="546"/>
      <c r="CJ1779" s="546"/>
      <c r="CK1779" s="546"/>
      <c r="CL1779" s="547"/>
      <c r="CM1779" s="545"/>
      <c r="CN1779" s="546"/>
      <c r="CO1779" s="546"/>
      <c r="CP1779" s="546"/>
      <c r="CQ1779" s="547"/>
      <c r="CR1779" s="545"/>
      <c r="CS1779" s="546"/>
      <c r="CT1779" s="546"/>
      <c r="CU1779" s="546"/>
      <c r="CV1779" s="547"/>
      <c r="CW1779" s="545"/>
      <c r="CX1779" s="546"/>
      <c r="CY1779" s="546"/>
      <c r="CZ1779" s="546"/>
      <c r="DA1779" s="547"/>
      <c r="DB1779" s="545"/>
      <c r="DC1779" s="546"/>
      <c r="DD1779" s="546"/>
      <c r="DE1779" s="546"/>
      <c r="DF1779" s="547"/>
      <c r="DG1779" s="545"/>
      <c r="DH1779" s="546"/>
      <c r="DI1779" s="546"/>
      <c r="DJ1779" s="546"/>
      <c r="DK1779" s="547"/>
      <c r="DL1779" s="545"/>
      <c r="DM1779" s="546"/>
      <c r="DN1779" s="546"/>
      <c r="DO1779" s="546"/>
      <c r="DP1779" s="547"/>
      <c r="DQ1779" s="545"/>
      <c r="DR1779" s="546"/>
      <c r="DS1779" s="546"/>
      <c r="DT1779" s="546"/>
      <c r="DU1779" s="547"/>
      <c r="DV1779" s="545"/>
      <c r="DW1779" s="546"/>
      <c r="DX1779" s="546"/>
      <c r="DY1779" s="546"/>
      <c r="DZ1779" s="547"/>
      <c r="EA1779" s="545"/>
      <c r="EB1779" s="546"/>
      <c r="EC1779" s="546"/>
      <c r="ED1779" s="546"/>
      <c r="EE1779" s="547"/>
      <c r="EF1779" s="545"/>
      <c r="EG1779" s="546"/>
      <c r="EH1779" s="546"/>
      <c r="EI1779" s="546"/>
      <c r="EJ1779" s="547"/>
      <c r="EK1779" s="545"/>
      <c r="EL1779" s="546"/>
      <c r="EM1779" s="546"/>
      <c r="EN1779" s="546"/>
      <c r="EO1779" s="547"/>
      <c r="EP1779" s="545"/>
      <c r="EQ1779" s="546"/>
      <c r="ER1779" s="546"/>
      <c r="ES1779" s="546"/>
      <c r="ET1779" s="547"/>
      <c r="EU1779" s="545"/>
      <c r="EV1779" s="546"/>
      <c r="EW1779" s="546"/>
      <c r="EX1779" s="546"/>
      <c r="EY1779" s="547"/>
      <c r="EZ1779" s="545"/>
      <c r="FA1779" s="546"/>
      <c r="FB1779" s="546"/>
      <c r="FC1779" s="546"/>
      <c r="FD1779" s="547"/>
      <c r="FE1779" s="545"/>
      <c r="FF1779" s="546"/>
      <c r="FG1779" s="546"/>
      <c r="FH1779" s="546"/>
      <c r="FI1779" s="547"/>
      <c r="FJ1779" s="545"/>
      <c r="FK1779" s="546"/>
      <c r="FL1779" s="546"/>
      <c r="FM1779" s="546"/>
      <c r="FN1779" s="547"/>
      <c r="FO1779" s="545"/>
      <c r="FP1779" s="546"/>
      <c r="FQ1779" s="546"/>
      <c r="FR1779" s="546"/>
      <c r="FS1779" s="547"/>
      <c r="FT1779" s="545"/>
      <c r="FU1779" s="546"/>
      <c r="FV1779" s="546"/>
      <c r="FW1779" s="546"/>
      <c r="FX1779" s="547"/>
      <c r="FY1779" s="545"/>
      <c r="FZ1779" s="546"/>
      <c r="GA1779" s="546"/>
      <c r="GB1779" s="546"/>
      <c r="GC1779" s="547"/>
      <c r="GD1779" s="545"/>
      <c r="GE1779" s="546"/>
      <c r="GF1779" s="546"/>
      <c r="GG1779" s="546"/>
      <c r="GH1779" s="547"/>
      <c r="GI1779" s="545"/>
      <c r="GJ1779" s="546"/>
      <c r="GK1779" s="546"/>
      <c r="GL1779" s="546"/>
      <c r="GM1779" s="547"/>
      <c r="GN1779" s="545"/>
      <c r="GO1779" s="546"/>
      <c r="GP1779" s="546"/>
      <c r="GQ1779" s="546"/>
      <c r="GR1779" s="547"/>
      <c r="GS1779" s="545"/>
      <c r="GT1779" s="546"/>
      <c r="GU1779" s="546"/>
      <c r="GV1779" s="546"/>
      <c r="GW1779" s="547"/>
      <c r="GX1779" s="545"/>
      <c r="GY1779" s="546"/>
      <c r="GZ1779" s="546"/>
      <c r="HA1779" s="546"/>
      <c r="HB1779" s="547"/>
      <c r="HC1779" s="545"/>
      <c r="HD1779" s="546"/>
      <c r="HE1779" s="546"/>
      <c r="HF1779" s="546"/>
      <c r="HG1779" s="547"/>
      <c r="HH1779" s="545"/>
      <c r="HI1779" s="546"/>
      <c r="HJ1779" s="546"/>
      <c r="HK1779" s="546"/>
      <c r="HL1779" s="547"/>
      <c r="HM1779" s="545"/>
      <c r="HN1779" s="546"/>
      <c r="HO1779" s="546"/>
      <c r="HP1779" s="546"/>
      <c r="HQ1779" s="547"/>
      <c r="HR1779" s="545"/>
      <c r="HS1779" s="546"/>
      <c r="HT1779" s="546"/>
      <c r="HU1779" s="546"/>
      <c r="HV1779" s="547"/>
      <c r="HW1779" s="545"/>
      <c r="HX1779" s="546"/>
      <c r="HY1779" s="546"/>
      <c r="HZ1779" s="546"/>
      <c r="IA1779" s="547"/>
      <c r="IB1779" s="545"/>
      <c r="IC1779" s="546"/>
      <c r="ID1779" s="546"/>
      <c r="IE1779" s="546"/>
      <c r="IF1779" s="547"/>
      <c r="IG1779" s="545"/>
      <c r="IH1779" s="546"/>
      <c r="II1779" s="546"/>
      <c r="IJ1779" s="546"/>
      <c r="IK1779" s="547"/>
      <c r="IL1779" s="545"/>
      <c r="IM1779" s="546"/>
      <c r="IN1779" s="546"/>
      <c r="IO1779" s="546"/>
      <c r="IP1779" s="547"/>
      <c r="IQ1779" s="545"/>
      <c r="IR1779" s="546"/>
      <c r="IS1779" s="546"/>
      <c r="IT1779" s="546"/>
      <c r="IU1779" s="547"/>
      <c r="IV1779" s="189"/>
    </row>
    <row r="1780" spans="1:256" s="41" customFormat="1" ht="43.5" customHeight="1" thickBot="1" x14ac:dyDescent="0.25">
      <c r="A1780" s="566" t="s">
        <v>251</v>
      </c>
      <c r="B1780" s="567"/>
      <c r="C1780" s="567"/>
      <c r="D1780" s="567"/>
      <c r="E1780" s="568"/>
      <c r="F1780" s="124"/>
      <c r="G1780" s="124"/>
      <c r="H1780" s="124"/>
      <c r="I1780" s="124"/>
      <c r="J1780" s="142"/>
      <c r="K1780" s="99"/>
      <c r="L1780" s="99"/>
      <c r="M1780" s="99"/>
      <c r="N1780" s="99"/>
      <c r="O1780" s="99"/>
      <c r="P1780" s="99"/>
      <c r="Q1780" s="99"/>
      <c r="R1780" s="99"/>
      <c r="S1780" s="99"/>
      <c r="T1780" s="99"/>
    </row>
    <row r="1781" spans="1:256" s="41" customFormat="1" ht="13.5" thickBot="1" x14ac:dyDescent="0.25">
      <c r="A1781" s="255" t="s">
        <v>283</v>
      </c>
      <c r="B1781" s="101"/>
      <c r="C1781" s="102"/>
      <c r="D1781" s="100"/>
      <c r="E1781" s="131"/>
      <c r="F1781" s="121"/>
      <c r="G1781" s="122"/>
      <c r="H1781" s="118"/>
      <c r="I1781" s="123"/>
      <c r="J1781" s="115"/>
      <c r="K1781" s="99"/>
      <c r="L1781" s="99"/>
      <c r="M1781" s="99"/>
      <c r="N1781" s="99"/>
      <c r="O1781" s="99"/>
      <c r="P1781" s="99"/>
      <c r="Q1781" s="99"/>
      <c r="R1781" s="99"/>
      <c r="S1781" s="99"/>
      <c r="T1781" s="99"/>
    </row>
    <row r="1782" spans="1:256" s="41" customFormat="1" ht="26.25" customHeight="1" thickBot="1" x14ac:dyDescent="0.25">
      <c r="A1782" s="557" t="s">
        <v>85</v>
      </c>
      <c r="B1782" s="558"/>
      <c r="C1782" s="558"/>
      <c r="D1782" s="558"/>
      <c r="E1782" s="559"/>
      <c r="F1782" s="87"/>
      <c r="G1782" s="87"/>
      <c r="H1782" s="87"/>
      <c r="I1782" s="87"/>
      <c r="J1782" s="88"/>
      <c r="K1782" s="99"/>
      <c r="L1782" s="99"/>
      <c r="M1782" s="99"/>
      <c r="N1782" s="99"/>
      <c r="O1782" s="99"/>
      <c r="P1782" s="99"/>
      <c r="Q1782" s="99"/>
      <c r="R1782" s="99"/>
      <c r="S1782" s="99"/>
      <c r="T1782" s="99"/>
    </row>
    <row r="1783" spans="1:256" s="41" customFormat="1" x14ac:dyDescent="0.25">
      <c r="A1783" s="14"/>
      <c r="B1783" s="14"/>
      <c r="C1783" s="14"/>
      <c r="D1783" s="14"/>
      <c r="E1783" s="14"/>
      <c r="F1783"/>
      <c r="G1783"/>
      <c r="H1783"/>
      <c r="I1783"/>
      <c r="J1783"/>
      <c r="K1783" s="99"/>
      <c r="L1783" s="99"/>
      <c r="M1783" s="99"/>
      <c r="N1783" s="99"/>
      <c r="O1783" s="99"/>
      <c r="P1783" s="99"/>
      <c r="Q1783" s="99"/>
      <c r="R1783" s="99"/>
      <c r="S1783" s="99"/>
      <c r="T1783" s="99"/>
    </row>
    <row r="1784" spans="1:256" s="41" customFormat="1" ht="36" x14ac:dyDescent="0.25">
      <c r="A1784" s="15" t="s">
        <v>285</v>
      </c>
      <c r="B1784" s="15" t="s">
        <v>286</v>
      </c>
      <c r="C1784" s="15" t="s">
        <v>287</v>
      </c>
      <c r="D1784" s="15" t="s">
        <v>288</v>
      </c>
      <c r="E1784" s="15" t="s">
        <v>289</v>
      </c>
      <c r="F1784">
        <v>78.685132723312449</v>
      </c>
      <c r="G1784">
        <v>28.130401833624813</v>
      </c>
      <c r="H1784">
        <v>8.2287105058444237</v>
      </c>
      <c r="I1784">
        <v>2.9695652720587784</v>
      </c>
      <c r="J1784">
        <v>8.5025533376059812</v>
      </c>
      <c r="K1784" s="99"/>
      <c r="L1784" s="99"/>
      <c r="M1784" s="99"/>
      <c r="N1784" s="99"/>
      <c r="O1784" s="99"/>
      <c r="P1784" s="99"/>
      <c r="Q1784" s="99"/>
      <c r="R1784" s="99"/>
      <c r="S1784" s="99"/>
      <c r="T1784" s="99"/>
    </row>
    <row r="1785" spans="1:256" x14ac:dyDescent="0.25">
      <c r="A1785" s="16"/>
      <c r="B1785" s="16"/>
      <c r="C1785" s="16" t="s">
        <v>290</v>
      </c>
      <c r="D1785" s="16" t="s">
        <v>291</v>
      </c>
      <c r="E1785" s="16" t="s">
        <v>292</v>
      </c>
    </row>
    <row r="1786" spans="1:256" ht="25.5" x14ac:dyDescent="0.25">
      <c r="A1786" s="38" t="str">
        <f>+'[1]CM.05-SERV.TER.'!$A$9</f>
        <v>Servicio por mantenimiento de  Equipos de computo.</v>
      </c>
      <c r="B1786" s="33" t="str">
        <f>+'[1]CM.05-SERV.TER.'!$C$9</f>
        <v>servicio</v>
      </c>
      <c r="C1786" s="34">
        <f t="shared" ref="C1786:C1791" si="71">E1786/D1786</f>
        <v>7.384115308118662E-2</v>
      </c>
      <c r="D1786" s="35">
        <f>+'[1]CM.05-SERV.TER.'!$D$9</f>
        <v>1065.5999999999999</v>
      </c>
      <c r="E1786" s="36">
        <f>F1784</f>
        <v>78.685132723312449</v>
      </c>
      <c r="K1786">
        <v>0.66545446023987476</v>
      </c>
    </row>
    <row r="1787" spans="1:256" x14ac:dyDescent="0.25">
      <c r="A1787" s="39" t="str">
        <f>+'[1]CM.05-SERV.TER.'!$A$10</f>
        <v>Servicio por  mantenimiento de Impresoras.</v>
      </c>
      <c r="B1787" s="17" t="str">
        <f>+'[1]CM.05-SERV.TER.'!$C$10</f>
        <v>servicio</v>
      </c>
      <c r="C1787" s="18">
        <f t="shared" si="71"/>
        <v>2.6636115740578368E-2</v>
      </c>
      <c r="D1787" s="19">
        <f>+'[1]CM.05-SERV.TER.'!$D$10</f>
        <v>1056.0999999999999</v>
      </c>
      <c r="E1787" s="20">
        <f>G1784</f>
        <v>28.130401833624813</v>
      </c>
    </row>
    <row r="1788" spans="1:256" ht="25.5" x14ac:dyDescent="0.25">
      <c r="A1788" s="39" t="str">
        <f>+'[1]CM.05-SERV.TER.'!$A$11</f>
        <v>Servicio por mantenimiento de Modulos  de trabajo</v>
      </c>
      <c r="B1788" s="17" t="str">
        <f>+'[1]CM.05-SERV.TER.'!$C$11</f>
        <v>servicio</v>
      </c>
      <c r="C1788" s="18">
        <f t="shared" si="71"/>
        <v>4.3640774633235013E-2</v>
      </c>
      <c r="D1788" s="19">
        <f>+'[1]CM.05-SERV.TER.'!$D$11</f>
        <v>188.55555555555554</v>
      </c>
      <c r="E1788" s="20">
        <f>H1784</f>
        <v>8.2287105058444237</v>
      </c>
    </row>
    <row r="1789" spans="1:256" x14ac:dyDescent="0.25">
      <c r="A1789" s="39" t="str">
        <f>+'[1]CM.05-SERV.TER.'!$A$12</f>
        <v xml:space="preserve">Servicio por mantenimiento de escritorio </v>
      </c>
      <c r="B1789" s="17" t="str">
        <f>+'[1]CM.05-SERV.TER.'!$C$12</f>
        <v>servicio</v>
      </c>
      <c r="C1789" s="18">
        <f t="shared" si="71"/>
        <v>1.0149368637560939E-2</v>
      </c>
      <c r="D1789" s="19">
        <f>+'[1]CM.05-SERV.TER.'!$D$12</f>
        <v>292.58620689655174</v>
      </c>
      <c r="E1789" s="20">
        <f>I1784</f>
        <v>2.9695652720587784</v>
      </c>
    </row>
    <row r="1790" spans="1:256" x14ac:dyDescent="0.25">
      <c r="A1790" s="39" t="str">
        <f>+'[1]CM.05-SERV.TER.'!$A$13</f>
        <v xml:space="preserve">Servicio por mantenimiento de sillon </v>
      </c>
      <c r="B1790" s="17" t="str">
        <f>+'[1]CM.05-SERV.TER.'!$C$13</f>
        <v>servicio</v>
      </c>
      <c r="C1790" s="18">
        <f t="shared" si="71"/>
        <v>1.4028962489862551E-2</v>
      </c>
      <c r="D1790" s="19">
        <f>+'[1]CM.05-SERV.TER.'!$D$13</f>
        <v>606.07142857142856</v>
      </c>
      <c r="E1790" s="20">
        <f>J1784</f>
        <v>8.5025533376059812</v>
      </c>
    </row>
    <row r="1791" spans="1:256" x14ac:dyDescent="0.25">
      <c r="A1791" s="40" t="str">
        <f>+'[1]CM.05-SERV.TER.'!$A$14</f>
        <v>Servicio por mantenimiento de armario</v>
      </c>
      <c r="B1791" s="21" t="str">
        <f>+'[1]CM.05-SERV.TER.'!$C$14</f>
        <v>servicio</v>
      </c>
      <c r="C1791" s="22">
        <f t="shared" si="71"/>
        <v>0</v>
      </c>
      <c r="D1791" s="23">
        <f>+'[1]CM.05-SERV.TER.'!$D$14</f>
        <v>71.30252100840336</v>
      </c>
      <c r="E1791" s="37">
        <f>K1784</f>
        <v>0</v>
      </c>
    </row>
    <row r="1792" spans="1:256" x14ac:dyDescent="0.25">
      <c r="A1792" s="5"/>
      <c r="B1792" s="6"/>
      <c r="C1792" s="31" t="s">
        <v>293</v>
      </c>
      <c r="D1792" s="32"/>
      <c r="E1792" s="29">
        <f>+SUM(E1786:E1791)</f>
        <v>126.51636367244643</v>
      </c>
    </row>
    <row r="1793" spans="1:256" x14ac:dyDescent="0.25">
      <c r="A1793" s="5"/>
      <c r="B1793" s="6"/>
      <c r="C1793" s="24" t="s">
        <v>294</v>
      </c>
      <c r="D1793" s="25"/>
      <c r="E1793" s="26">
        <v>666</v>
      </c>
    </row>
    <row r="1794" spans="1:256" x14ac:dyDescent="0.25">
      <c r="A1794" s="5"/>
      <c r="B1794" s="6"/>
      <c r="C1794" s="27" t="s">
        <v>295</v>
      </c>
      <c r="D1794" s="28"/>
      <c r="E1794" s="29">
        <f>+E1792/E1793</f>
        <v>0.18996451001868833</v>
      </c>
    </row>
    <row r="1797" spans="1:256" ht="20.25" x14ac:dyDescent="0.25">
      <c r="A1797" s="391" t="s">
        <v>279</v>
      </c>
      <c r="B1797" s="391"/>
      <c r="C1797" s="391"/>
      <c r="D1797" s="391"/>
      <c r="E1797" s="391"/>
    </row>
    <row r="1798" spans="1:256" x14ac:dyDescent="0.25">
      <c r="A1798" s="3"/>
      <c r="B1798" s="3"/>
      <c r="C1798" s="3"/>
      <c r="D1798" s="3"/>
      <c r="E1798" s="3"/>
    </row>
    <row r="1799" spans="1:256" x14ac:dyDescent="0.25">
      <c r="A1799" s="4"/>
      <c r="B1799" s="4"/>
      <c r="C1799" s="5"/>
      <c r="D1799" s="6"/>
      <c r="E1799" s="7"/>
    </row>
    <row r="1800" spans="1:256" ht="15.75" x14ac:dyDescent="0.25">
      <c r="A1800" s="392" t="s">
        <v>280</v>
      </c>
      <c r="B1800" s="392"/>
      <c r="C1800" s="392"/>
      <c r="D1800" s="392"/>
      <c r="E1800" s="392"/>
    </row>
    <row r="1801" spans="1:256" ht="15.75" x14ac:dyDescent="0.25">
      <c r="A1801" s="393" t="s">
        <v>281</v>
      </c>
      <c r="B1801" s="393"/>
      <c r="C1801" s="393"/>
      <c r="D1801" s="393"/>
      <c r="E1801" s="393"/>
    </row>
    <row r="1802" spans="1:256" x14ac:dyDescent="0.25">
      <c r="A1802" s="2"/>
      <c r="B1802" s="8"/>
      <c r="C1802" s="8"/>
      <c r="D1802" s="2"/>
      <c r="E1802" s="2"/>
    </row>
    <row r="1803" spans="1:256" ht="15.75" thickBot="1" x14ac:dyDescent="0.3">
      <c r="A1803" s="110" t="s">
        <v>282</v>
      </c>
      <c r="B1803" s="111"/>
      <c r="C1803" s="112"/>
      <c r="D1803" s="110"/>
      <c r="E1803" s="110"/>
      <c r="F1803" s="113"/>
      <c r="G1803" s="113"/>
      <c r="H1803" s="113"/>
      <c r="I1803" s="114"/>
      <c r="J1803" s="115"/>
    </row>
    <row r="1804" spans="1:256" ht="54" customHeight="1" thickBot="1" x14ac:dyDescent="0.3">
      <c r="A1804" s="545" t="s">
        <v>232</v>
      </c>
      <c r="B1804" s="546"/>
      <c r="C1804" s="546"/>
      <c r="D1804" s="546"/>
      <c r="E1804" s="547"/>
      <c r="F1804" s="546"/>
      <c r="G1804" s="546"/>
      <c r="H1804" s="546"/>
      <c r="I1804" s="546"/>
      <c r="J1804" s="547"/>
      <c r="K1804" s="545"/>
      <c r="L1804" s="546"/>
      <c r="M1804" s="546"/>
      <c r="N1804" s="546"/>
      <c r="O1804" s="547"/>
      <c r="P1804" s="545"/>
      <c r="Q1804" s="546"/>
      <c r="R1804" s="546"/>
      <c r="S1804" s="546"/>
      <c r="T1804" s="547"/>
      <c r="U1804" s="545"/>
      <c r="V1804" s="546"/>
      <c r="W1804" s="546"/>
      <c r="X1804" s="546"/>
      <c r="Y1804" s="547"/>
      <c r="Z1804" s="545"/>
      <c r="AA1804" s="546"/>
      <c r="AB1804" s="546"/>
      <c r="AC1804" s="546"/>
      <c r="AD1804" s="547"/>
      <c r="AE1804" s="545"/>
      <c r="AF1804" s="546"/>
      <c r="AG1804" s="546"/>
      <c r="AH1804" s="546"/>
      <c r="AI1804" s="547"/>
      <c r="AJ1804" s="545"/>
      <c r="AK1804" s="546"/>
      <c r="AL1804" s="546"/>
      <c r="AM1804" s="546"/>
      <c r="AN1804" s="547"/>
      <c r="AO1804" s="545"/>
      <c r="AP1804" s="546"/>
      <c r="AQ1804" s="546"/>
      <c r="AR1804" s="546"/>
      <c r="AS1804" s="547"/>
      <c r="AT1804" s="545"/>
      <c r="AU1804" s="546"/>
      <c r="AV1804" s="546"/>
      <c r="AW1804" s="546"/>
      <c r="AX1804" s="547"/>
      <c r="AY1804" s="545"/>
      <c r="AZ1804" s="546"/>
      <c r="BA1804" s="546"/>
      <c r="BB1804" s="546"/>
      <c r="BC1804" s="547"/>
      <c r="BD1804" s="545"/>
      <c r="BE1804" s="546"/>
      <c r="BF1804" s="546"/>
      <c r="BG1804" s="546"/>
      <c r="BH1804" s="547"/>
      <c r="BI1804" s="545"/>
      <c r="BJ1804" s="546"/>
      <c r="BK1804" s="546"/>
      <c r="BL1804" s="546"/>
      <c r="BM1804" s="547"/>
      <c r="BN1804" s="545"/>
      <c r="BO1804" s="546"/>
      <c r="BP1804" s="546"/>
      <c r="BQ1804" s="546"/>
      <c r="BR1804" s="547"/>
      <c r="BS1804" s="545"/>
      <c r="BT1804" s="546"/>
      <c r="BU1804" s="546"/>
      <c r="BV1804" s="546"/>
      <c r="BW1804" s="547"/>
      <c r="BX1804" s="545"/>
      <c r="BY1804" s="546"/>
      <c r="BZ1804" s="546"/>
      <c r="CA1804" s="546"/>
      <c r="CB1804" s="547"/>
      <c r="CC1804" s="545"/>
      <c r="CD1804" s="546"/>
      <c r="CE1804" s="546"/>
      <c r="CF1804" s="546"/>
      <c r="CG1804" s="547"/>
      <c r="CH1804" s="545"/>
      <c r="CI1804" s="546"/>
      <c r="CJ1804" s="546"/>
      <c r="CK1804" s="546"/>
      <c r="CL1804" s="547"/>
      <c r="CM1804" s="545"/>
      <c r="CN1804" s="546"/>
      <c r="CO1804" s="546"/>
      <c r="CP1804" s="546"/>
      <c r="CQ1804" s="547"/>
      <c r="CR1804" s="545"/>
      <c r="CS1804" s="546"/>
      <c r="CT1804" s="546"/>
      <c r="CU1804" s="546"/>
      <c r="CV1804" s="547"/>
      <c r="CW1804" s="545"/>
      <c r="CX1804" s="546"/>
      <c r="CY1804" s="546"/>
      <c r="CZ1804" s="546"/>
      <c r="DA1804" s="547"/>
      <c r="DB1804" s="545"/>
      <c r="DC1804" s="546"/>
      <c r="DD1804" s="546"/>
      <c r="DE1804" s="546"/>
      <c r="DF1804" s="547"/>
      <c r="DG1804" s="545"/>
      <c r="DH1804" s="546"/>
      <c r="DI1804" s="546"/>
      <c r="DJ1804" s="546"/>
      <c r="DK1804" s="547"/>
      <c r="DL1804" s="545"/>
      <c r="DM1804" s="546"/>
      <c r="DN1804" s="546"/>
      <c r="DO1804" s="546"/>
      <c r="DP1804" s="547"/>
      <c r="DQ1804" s="545"/>
      <c r="DR1804" s="546"/>
      <c r="DS1804" s="546"/>
      <c r="DT1804" s="546"/>
      <c r="DU1804" s="547"/>
      <c r="DV1804" s="545"/>
      <c r="DW1804" s="546"/>
      <c r="DX1804" s="546"/>
      <c r="DY1804" s="546"/>
      <c r="DZ1804" s="547"/>
      <c r="EA1804" s="545"/>
      <c r="EB1804" s="546"/>
      <c r="EC1804" s="546"/>
      <c r="ED1804" s="546"/>
      <c r="EE1804" s="547"/>
      <c r="EF1804" s="545"/>
      <c r="EG1804" s="546"/>
      <c r="EH1804" s="546"/>
      <c r="EI1804" s="546"/>
      <c r="EJ1804" s="547"/>
      <c r="EK1804" s="545"/>
      <c r="EL1804" s="546"/>
      <c r="EM1804" s="546"/>
      <c r="EN1804" s="546"/>
      <c r="EO1804" s="547"/>
      <c r="EP1804" s="545"/>
      <c r="EQ1804" s="546"/>
      <c r="ER1804" s="546"/>
      <c r="ES1804" s="546"/>
      <c r="ET1804" s="547"/>
      <c r="EU1804" s="545"/>
      <c r="EV1804" s="546"/>
      <c r="EW1804" s="546"/>
      <c r="EX1804" s="546"/>
      <c r="EY1804" s="547"/>
      <c r="EZ1804" s="545"/>
      <c r="FA1804" s="546"/>
      <c r="FB1804" s="546"/>
      <c r="FC1804" s="546"/>
      <c r="FD1804" s="547"/>
      <c r="FE1804" s="545"/>
      <c r="FF1804" s="546"/>
      <c r="FG1804" s="546"/>
      <c r="FH1804" s="546"/>
      <c r="FI1804" s="547"/>
      <c r="FJ1804" s="545"/>
      <c r="FK1804" s="546"/>
      <c r="FL1804" s="546"/>
      <c r="FM1804" s="546"/>
      <c r="FN1804" s="547"/>
      <c r="FO1804" s="545"/>
      <c r="FP1804" s="546"/>
      <c r="FQ1804" s="546"/>
      <c r="FR1804" s="546"/>
      <c r="FS1804" s="547"/>
      <c r="FT1804" s="545"/>
      <c r="FU1804" s="546"/>
      <c r="FV1804" s="546"/>
      <c r="FW1804" s="546"/>
      <c r="FX1804" s="547"/>
      <c r="FY1804" s="545"/>
      <c r="FZ1804" s="546"/>
      <c r="GA1804" s="546"/>
      <c r="GB1804" s="546"/>
      <c r="GC1804" s="547"/>
      <c r="GD1804" s="545"/>
      <c r="GE1804" s="546"/>
      <c r="GF1804" s="546"/>
      <c r="GG1804" s="546"/>
      <c r="GH1804" s="547"/>
      <c r="GI1804" s="545"/>
      <c r="GJ1804" s="546"/>
      <c r="GK1804" s="546"/>
      <c r="GL1804" s="546"/>
      <c r="GM1804" s="547"/>
      <c r="GN1804" s="545"/>
      <c r="GO1804" s="546"/>
      <c r="GP1804" s="546"/>
      <c r="GQ1804" s="546"/>
      <c r="GR1804" s="547"/>
      <c r="GS1804" s="545"/>
      <c r="GT1804" s="546"/>
      <c r="GU1804" s="546"/>
      <c r="GV1804" s="546"/>
      <c r="GW1804" s="547"/>
      <c r="GX1804" s="545"/>
      <c r="GY1804" s="546"/>
      <c r="GZ1804" s="546"/>
      <c r="HA1804" s="546"/>
      <c r="HB1804" s="547"/>
      <c r="HC1804" s="545"/>
      <c r="HD1804" s="546"/>
      <c r="HE1804" s="546"/>
      <c r="HF1804" s="546"/>
      <c r="HG1804" s="547"/>
      <c r="HH1804" s="545"/>
      <c r="HI1804" s="546"/>
      <c r="HJ1804" s="546"/>
      <c r="HK1804" s="546"/>
      <c r="HL1804" s="547"/>
      <c r="HM1804" s="545"/>
      <c r="HN1804" s="546"/>
      <c r="HO1804" s="546"/>
      <c r="HP1804" s="546"/>
      <c r="HQ1804" s="547"/>
      <c r="HR1804" s="545"/>
      <c r="HS1804" s="546"/>
      <c r="HT1804" s="546"/>
      <c r="HU1804" s="546"/>
      <c r="HV1804" s="547"/>
      <c r="HW1804" s="545"/>
      <c r="HX1804" s="546"/>
      <c r="HY1804" s="546"/>
      <c r="HZ1804" s="546"/>
      <c r="IA1804" s="547"/>
      <c r="IB1804" s="545"/>
      <c r="IC1804" s="546"/>
      <c r="ID1804" s="546"/>
      <c r="IE1804" s="546"/>
      <c r="IF1804" s="547"/>
      <c r="IG1804" s="545"/>
      <c r="IH1804" s="546"/>
      <c r="II1804" s="546"/>
      <c r="IJ1804" s="546"/>
      <c r="IK1804" s="547"/>
      <c r="IL1804" s="545"/>
      <c r="IM1804" s="546"/>
      <c r="IN1804" s="546"/>
      <c r="IO1804" s="546"/>
      <c r="IP1804" s="547"/>
      <c r="IQ1804" s="545"/>
      <c r="IR1804" s="546"/>
      <c r="IS1804" s="546"/>
      <c r="IT1804" s="546"/>
      <c r="IU1804" s="547"/>
      <c r="IV1804" s="189"/>
    </row>
    <row r="1805" spans="1:256" ht="48.75" customHeight="1" thickBot="1" x14ac:dyDescent="0.3">
      <c r="A1805" s="545" t="s">
        <v>252</v>
      </c>
      <c r="B1805" s="546"/>
      <c r="C1805" s="546"/>
      <c r="D1805" s="546"/>
      <c r="E1805" s="547"/>
      <c r="F1805" s="546"/>
      <c r="G1805" s="546"/>
      <c r="H1805" s="546"/>
      <c r="I1805" s="546"/>
      <c r="J1805" s="547"/>
      <c r="K1805" s="545"/>
      <c r="L1805" s="546"/>
      <c r="M1805" s="546"/>
      <c r="N1805" s="546"/>
      <c r="O1805" s="547"/>
      <c r="P1805" s="545"/>
      <c r="Q1805" s="546"/>
      <c r="R1805" s="546"/>
      <c r="S1805" s="546"/>
      <c r="T1805" s="547"/>
      <c r="U1805" s="545"/>
      <c r="V1805" s="546"/>
      <c r="W1805" s="546"/>
      <c r="X1805" s="546"/>
      <c r="Y1805" s="547"/>
      <c r="Z1805" s="545"/>
      <c r="AA1805" s="546"/>
      <c r="AB1805" s="546"/>
      <c r="AC1805" s="546"/>
      <c r="AD1805" s="547"/>
      <c r="AE1805" s="545"/>
      <c r="AF1805" s="546"/>
      <c r="AG1805" s="546"/>
      <c r="AH1805" s="546"/>
      <c r="AI1805" s="547"/>
      <c r="AJ1805" s="545"/>
      <c r="AK1805" s="546"/>
      <c r="AL1805" s="546"/>
      <c r="AM1805" s="546"/>
      <c r="AN1805" s="547"/>
      <c r="AO1805" s="545"/>
      <c r="AP1805" s="546"/>
      <c r="AQ1805" s="546"/>
      <c r="AR1805" s="546"/>
      <c r="AS1805" s="547"/>
      <c r="AT1805" s="545"/>
      <c r="AU1805" s="546"/>
      <c r="AV1805" s="546"/>
      <c r="AW1805" s="546"/>
      <c r="AX1805" s="547"/>
      <c r="AY1805" s="545"/>
      <c r="AZ1805" s="546"/>
      <c r="BA1805" s="546"/>
      <c r="BB1805" s="546"/>
      <c r="BC1805" s="547"/>
      <c r="BD1805" s="545"/>
      <c r="BE1805" s="546"/>
      <c r="BF1805" s="546"/>
      <c r="BG1805" s="546"/>
      <c r="BH1805" s="547"/>
      <c r="BI1805" s="545"/>
      <c r="BJ1805" s="546"/>
      <c r="BK1805" s="546"/>
      <c r="BL1805" s="546"/>
      <c r="BM1805" s="547"/>
      <c r="BN1805" s="545"/>
      <c r="BO1805" s="546"/>
      <c r="BP1805" s="546"/>
      <c r="BQ1805" s="546"/>
      <c r="BR1805" s="547"/>
      <c r="BS1805" s="545"/>
      <c r="BT1805" s="546"/>
      <c r="BU1805" s="546"/>
      <c r="BV1805" s="546"/>
      <c r="BW1805" s="547"/>
      <c r="BX1805" s="545"/>
      <c r="BY1805" s="546"/>
      <c r="BZ1805" s="546"/>
      <c r="CA1805" s="546"/>
      <c r="CB1805" s="547"/>
      <c r="CC1805" s="545"/>
      <c r="CD1805" s="546"/>
      <c r="CE1805" s="546"/>
      <c r="CF1805" s="546"/>
      <c r="CG1805" s="547"/>
      <c r="CH1805" s="545"/>
      <c r="CI1805" s="546"/>
      <c r="CJ1805" s="546"/>
      <c r="CK1805" s="546"/>
      <c r="CL1805" s="547"/>
      <c r="CM1805" s="545"/>
      <c r="CN1805" s="546"/>
      <c r="CO1805" s="546"/>
      <c r="CP1805" s="546"/>
      <c r="CQ1805" s="547"/>
      <c r="CR1805" s="545"/>
      <c r="CS1805" s="546"/>
      <c r="CT1805" s="546"/>
      <c r="CU1805" s="546"/>
      <c r="CV1805" s="547"/>
      <c r="CW1805" s="545"/>
      <c r="CX1805" s="546"/>
      <c r="CY1805" s="546"/>
      <c r="CZ1805" s="546"/>
      <c r="DA1805" s="547"/>
      <c r="DB1805" s="545"/>
      <c r="DC1805" s="546"/>
      <c r="DD1805" s="546"/>
      <c r="DE1805" s="546"/>
      <c r="DF1805" s="547"/>
      <c r="DG1805" s="545"/>
      <c r="DH1805" s="546"/>
      <c r="DI1805" s="546"/>
      <c r="DJ1805" s="546"/>
      <c r="DK1805" s="547"/>
      <c r="DL1805" s="545"/>
      <c r="DM1805" s="546"/>
      <c r="DN1805" s="546"/>
      <c r="DO1805" s="546"/>
      <c r="DP1805" s="547"/>
      <c r="DQ1805" s="545"/>
      <c r="DR1805" s="546"/>
      <c r="DS1805" s="546"/>
      <c r="DT1805" s="546"/>
      <c r="DU1805" s="547"/>
      <c r="DV1805" s="545"/>
      <c r="DW1805" s="546"/>
      <c r="DX1805" s="546"/>
      <c r="DY1805" s="546"/>
      <c r="DZ1805" s="547"/>
      <c r="EA1805" s="545"/>
      <c r="EB1805" s="546"/>
      <c r="EC1805" s="546"/>
      <c r="ED1805" s="546"/>
      <c r="EE1805" s="547"/>
      <c r="EF1805" s="545"/>
      <c r="EG1805" s="546"/>
      <c r="EH1805" s="546"/>
      <c r="EI1805" s="546"/>
      <c r="EJ1805" s="547"/>
      <c r="EK1805" s="545"/>
      <c r="EL1805" s="546"/>
      <c r="EM1805" s="546"/>
      <c r="EN1805" s="546"/>
      <c r="EO1805" s="547"/>
      <c r="EP1805" s="545"/>
      <c r="EQ1805" s="546"/>
      <c r="ER1805" s="546"/>
      <c r="ES1805" s="546"/>
      <c r="ET1805" s="547"/>
      <c r="EU1805" s="545"/>
      <c r="EV1805" s="546"/>
      <c r="EW1805" s="546"/>
      <c r="EX1805" s="546"/>
      <c r="EY1805" s="547"/>
      <c r="EZ1805" s="545"/>
      <c r="FA1805" s="546"/>
      <c r="FB1805" s="546"/>
      <c r="FC1805" s="546"/>
      <c r="FD1805" s="547"/>
      <c r="FE1805" s="545"/>
      <c r="FF1805" s="546"/>
      <c r="FG1805" s="546"/>
      <c r="FH1805" s="546"/>
      <c r="FI1805" s="547"/>
      <c r="FJ1805" s="545"/>
      <c r="FK1805" s="546"/>
      <c r="FL1805" s="546"/>
      <c r="FM1805" s="546"/>
      <c r="FN1805" s="547"/>
      <c r="FO1805" s="545"/>
      <c r="FP1805" s="546"/>
      <c r="FQ1805" s="546"/>
      <c r="FR1805" s="546"/>
      <c r="FS1805" s="547"/>
      <c r="FT1805" s="545"/>
      <c r="FU1805" s="546"/>
      <c r="FV1805" s="546"/>
      <c r="FW1805" s="546"/>
      <c r="FX1805" s="547"/>
      <c r="FY1805" s="545"/>
      <c r="FZ1805" s="546"/>
      <c r="GA1805" s="546"/>
      <c r="GB1805" s="546"/>
      <c r="GC1805" s="547"/>
      <c r="GD1805" s="545"/>
      <c r="GE1805" s="546"/>
      <c r="GF1805" s="546"/>
      <c r="GG1805" s="546"/>
      <c r="GH1805" s="547"/>
      <c r="GI1805" s="545"/>
      <c r="GJ1805" s="546"/>
      <c r="GK1805" s="546"/>
      <c r="GL1805" s="546"/>
      <c r="GM1805" s="547"/>
      <c r="GN1805" s="545"/>
      <c r="GO1805" s="546"/>
      <c r="GP1805" s="546"/>
      <c r="GQ1805" s="546"/>
      <c r="GR1805" s="547"/>
      <c r="GS1805" s="545"/>
      <c r="GT1805" s="546"/>
      <c r="GU1805" s="546"/>
      <c r="GV1805" s="546"/>
      <c r="GW1805" s="547"/>
      <c r="GX1805" s="545"/>
      <c r="GY1805" s="546"/>
      <c r="GZ1805" s="546"/>
      <c r="HA1805" s="546"/>
      <c r="HB1805" s="547"/>
      <c r="HC1805" s="545"/>
      <c r="HD1805" s="546"/>
      <c r="HE1805" s="546"/>
      <c r="HF1805" s="546"/>
      <c r="HG1805" s="547"/>
      <c r="HH1805" s="545"/>
      <c r="HI1805" s="546"/>
      <c r="HJ1805" s="546"/>
      <c r="HK1805" s="546"/>
      <c r="HL1805" s="547"/>
      <c r="HM1805" s="545"/>
      <c r="HN1805" s="546"/>
      <c r="HO1805" s="546"/>
      <c r="HP1805" s="546"/>
      <c r="HQ1805" s="547"/>
      <c r="HR1805" s="545"/>
      <c r="HS1805" s="546"/>
      <c r="HT1805" s="546"/>
      <c r="HU1805" s="546"/>
      <c r="HV1805" s="547"/>
      <c r="HW1805" s="545"/>
      <c r="HX1805" s="546"/>
      <c r="HY1805" s="546"/>
      <c r="HZ1805" s="546"/>
      <c r="IA1805" s="547"/>
      <c r="IB1805" s="545"/>
      <c r="IC1805" s="546"/>
      <c r="ID1805" s="546"/>
      <c r="IE1805" s="546"/>
      <c r="IF1805" s="547"/>
      <c r="IG1805" s="545"/>
      <c r="IH1805" s="546"/>
      <c r="II1805" s="546"/>
      <c r="IJ1805" s="546"/>
      <c r="IK1805" s="547"/>
      <c r="IL1805" s="545"/>
      <c r="IM1805" s="546"/>
      <c r="IN1805" s="546"/>
      <c r="IO1805" s="546"/>
      <c r="IP1805" s="547"/>
      <c r="IQ1805" s="545"/>
      <c r="IR1805" s="546"/>
      <c r="IS1805" s="546"/>
      <c r="IT1805" s="546"/>
      <c r="IU1805" s="547"/>
      <c r="IV1805" s="189"/>
    </row>
    <row r="1806" spans="1:256" ht="42.75" customHeight="1" thickBot="1" x14ac:dyDescent="0.3">
      <c r="A1806" s="545" t="s">
        <v>283</v>
      </c>
      <c r="B1806" s="546"/>
      <c r="C1806" s="546"/>
      <c r="D1806" s="546"/>
      <c r="E1806" s="547"/>
      <c r="F1806" s="546"/>
      <c r="G1806" s="546"/>
      <c r="H1806" s="546"/>
      <c r="I1806" s="546"/>
      <c r="J1806" s="547"/>
      <c r="K1806" s="545"/>
      <c r="L1806" s="546"/>
      <c r="M1806" s="546"/>
      <c r="N1806" s="546"/>
      <c r="O1806" s="547"/>
      <c r="P1806" s="545"/>
      <c r="Q1806" s="546"/>
      <c r="R1806" s="546"/>
      <c r="S1806" s="546"/>
      <c r="T1806" s="547"/>
      <c r="U1806" s="545"/>
      <c r="V1806" s="546"/>
      <c r="W1806" s="546"/>
      <c r="X1806" s="546"/>
      <c r="Y1806" s="547"/>
      <c r="Z1806" s="545"/>
      <c r="AA1806" s="546"/>
      <c r="AB1806" s="546"/>
      <c r="AC1806" s="546"/>
      <c r="AD1806" s="547"/>
      <c r="AE1806" s="545"/>
      <c r="AF1806" s="546"/>
      <c r="AG1806" s="546"/>
      <c r="AH1806" s="546"/>
      <c r="AI1806" s="547"/>
      <c r="AJ1806" s="545"/>
      <c r="AK1806" s="546"/>
      <c r="AL1806" s="546"/>
      <c r="AM1806" s="546"/>
      <c r="AN1806" s="547"/>
      <c r="AO1806" s="545"/>
      <c r="AP1806" s="546"/>
      <c r="AQ1806" s="546"/>
      <c r="AR1806" s="546"/>
      <c r="AS1806" s="547"/>
      <c r="AT1806" s="545"/>
      <c r="AU1806" s="546"/>
      <c r="AV1806" s="546"/>
      <c r="AW1806" s="546"/>
      <c r="AX1806" s="547"/>
      <c r="AY1806" s="545"/>
      <c r="AZ1806" s="546"/>
      <c r="BA1806" s="546"/>
      <c r="BB1806" s="546"/>
      <c r="BC1806" s="547"/>
      <c r="BD1806" s="545"/>
      <c r="BE1806" s="546"/>
      <c r="BF1806" s="546"/>
      <c r="BG1806" s="546"/>
      <c r="BH1806" s="547"/>
      <c r="BI1806" s="545"/>
      <c r="BJ1806" s="546"/>
      <c r="BK1806" s="546"/>
      <c r="BL1806" s="546"/>
      <c r="BM1806" s="547"/>
      <c r="BN1806" s="545"/>
      <c r="BO1806" s="546"/>
      <c r="BP1806" s="546"/>
      <c r="BQ1806" s="546"/>
      <c r="BR1806" s="547"/>
      <c r="BS1806" s="545"/>
      <c r="BT1806" s="546"/>
      <c r="BU1806" s="546"/>
      <c r="BV1806" s="546"/>
      <c r="BW1806" s="547"/>
      <c r="BX1806" s="545"/>
      <c r="BY1806" s="546"/>
      <c r="BZ1806" s="546"/>
      <c r="CA1806" s="546"/>
      <c r="CB1806" s="547"/>
      <c r="CC1806" s="545"/>
      <c r="CD1806" s="546"/>
      <c r="CE1806" s="546"/>
      <c r="CF1806" s="546"/>
      <c r="CG1806" s="547"/>
      <c r="CH1806" s="545"/>
      <c r="CI1806" s="546"/>
      <c r="CJ1806" s="546"/>
      <c r="CK1806" s="546"/>
      <c r="CL1806" s="547"/>
      <c r="CM1806" s="545"/>
      <c r="CN1806" s="546"/>
      <c r="CO1806" s="546"/>
      <c r="CP1806" s="546"/>
      <c r="CQ1806" s="547"/>
      <c r="CR1806" s="545"/>
      <c r="CS1806" s="546"/>
      <c r="CT1806" s="546"/>
      <c r="CU1806" s="546"/>
      <c r="CV1806" s="547"/>
      <c r="CW1806" s="545"/>
      <c r="CX1806" s="546"/>
      <c r="CY1806" s="546"/>
      <c r="CZ1806" s="546"/>
      <c r="DA1806" s="547"/>
      <c r="DB1806" s="545"/>
      <c r="DC1806" s="546"/>
      <c r="DD1806" s="546"/>
      <c r="DE1806" s="546"/>
      <c r="DF1806" s="547"/>
      <c r="DG1806" s="545"/>
      <c r="DH1806" s="546"/>
      <c r="DI1806" s="546"/>
      <c r="DJ1806" s="546"/>
      <c r="DK1806" s="547"/>
      <c r="DL1806" s="545"/>
      <c r="DM1806" s="546"/>
      <c r="DN1806" s="546"/>
      <c r="DO1806" s="546"/>
      <c r="DP1806" s="547"/>
      <c r="DQ1806" s="545"/>
      <c r="DR1806" s="546"/>
      <c r="DS1806" s="546"/>
      <c r="DT1806" s="546"/>
      <c r="DU1806" s="547"/>
      <c r="DV1806" s="545"/>
      <c r="DW1806" s="546"/>
      <c r="DX1806" s="546"/>
      <c r="DY1806" s="546"/>
      <c r="DZ1806" s="547"/>
      <c r="EA1806" s="545"/>
      <c r="EB1806" s="546"/>
      <c r="EC1806" s="546"/>
      <c r="ED1806" s="546"/>
      <c r="EE1806" s="547"/>
      <c r="EF1806" s="545"/>
      <c r="EG1806" s="546"/>
      <c r="EH1806" s="546"/>
      <c r="EI1806" s="546"/>
      <c r="EJ1806" s="547"/>
      <c r="EK1806" s="545"/>
      <c r="EL1806" s="546"/>
      <c r="EM1806" s="546"/>
      <c r="EN1806" s="546"/>
      <c r="EO1806" s="547"/>
      <c r="EP1806" s="545"/>
      <c r="EQ1806" s="546"/>
      <c r="ER1806" s="546"/>
      <c r="ES1806" s="546"/>
      <c r="ET1806" s="547"/>
      <c r="EU1806" s="545"/>
      <c r="EV1806" s="546"/>
      <c r="EW1806" s="546"/>
      <c r="EX1806" s="546"/>
      <c r="EY1806" s="547"/>
      <c r="EZ1806" s="545"/>
      <c r="FA1806" s="546"/>
      <c r="FB1806" s="546"/>
      <c r="FC1806" s="546"/>
      <c r="FD1806" s="547"/>
      <c r="FE1806" s="545"/>
      <c r="FF1806" s="546"/>
      <c r="FG1806" s="546"/>
      <c r="FH1806" s="546"/>
      <c r="FI1806" s="547"/>
      <c r="FJ1806" s="545"/>
      <c r="FK1806" s="546"/>
      <c r="FL1806" s="546"/>
      <c r="FM1806" s="546"/>
      <c r="FN1806" s="547"/>
      <c r="FO1806" s="545"/>
      <c r="FP1806" s="546"/>
      <c r="FQ1806" s="546"/>
      <c r="FR1806" s="546"/>
      <c r="FS1806" s="547"/>
      <c r="FT1806" s="545"/>
      <c r="FU1806" s="546"/>
      <c r="FV1806" s="546"/>
      <c r="FW1806" s="546"/>
      <c r="FX1806" s="547"/>
      <c r="FY1806" s="545"/>
      <c r="FZ1806" s="546"/>
      <c r="GA1806" s="546"/>
      <c r="GB1806" s="546"/>
      <c r="GC1806" s="547"/>
      <c r="GD1806" s="545"/>
      <c r="GE1806" s="546"/>
      <c r="GF1806" s="546"/>
      <c r="GG1806" s="546"/>
      <c r="GH1806" s="547"/>
      <c r="GI1806" s="545"/>
      <c r="GJ1806" s="546"/>
      <c r="GK1806" s="546"/>
      <c r="GL1806" s="546"/>
      <c r="GM1806" s="547"/>
      <c r="GN1806" s="545"/>
      <c r="GO1806" s="546"/>
      <c r="GP1806" s="546"/>
      <c r="GQ1806" s="546"/>
      <c r="GR1806" s="547"/>
      <c r="GS1806" s="545"/>
      <c r="GT1806" s="546"/>
      <c r="GU1806" s="546"/>
      <c r="GV1806" s="546"/>
      <c r="GW1806" s="547"/>
      <c r="GX1806" s="545"/>
      <c r="GY1806" s="546"/>
      <c r="GZ1806" s="546"/>
      <c r="HA1806" s="546"/>
      <c r="HB1806" s="547"/>
      <c r="HC1806" s="545"/>
      <c r="HD1806" s="546"/>
      <c r="HE1806" s="546"/>
      <c r="HF1806" s="546"/>
      <c r="HG1806" s="547"/>
      <c r="HH1806" s="545"/>
      <c r="HI1806" s="546"/>
      <c r="HJ1806" s="546"/>
      <c r="HK1806" s="546"/>
      <c r="HL1806" s="547"/>
      <c r="HM1806" s="545"/>
      <c r="HN1806" s="546"/>
      <c r="HO1806" s="546"/>
      <c r="HP1806" s="546"/>
      <c r="HQ1806" s="547"/>
      <c r="HR1806" s="545"/>
      <c r="HS1806" s="546"/>
      <c r="HT1806" s="546"/>
      <c r="HU1806" s="546"/>
      <c r="HV1806" s="547"/>
      <c r="HW1806" s="545"/>
      <c r="HX1806" s="546"/>
      <c r="HY1806" s="546"/>
      <c r="HZ1806" s="546"/>
      <c r="IA1806" s="547"/>
      <c r="IB1806" s="545"/>
      <c r="IC1806" s="546"/>
      <c r="ID1806" s="546"/>
      <c r="IE1806" s="546"/>
      <c r="IF1806" s="547"/>
      <c r="IG1806" s="545"/>
      <c r="IH1806" s="546"/>
      <c r="II1806" s="546"/>
      <c r="IJ1806" s="546"/>
      <c r="IK1806" s="547"/>
      <c r="IL1806" s="545"/>
      <c r="IM1806" s="546"/>
      <c r="IN1806" s="546"/>
      <c r="IO1806" s="546"/>
      <c r="IP1806" s="547"/>
      <c r="IQ1806" s="545"/>
      <c r="IR1806" s="546"/>
      <c r="IS1806" s="546"/>
      <c r="IT1806" s="546"/>
      <c r="IU1806" s="547"/>
      <c r="IV1806" s="189"/>
    </row>
    <row r="1807" spans="1:256" s="41" customFormat="1" ht="13.5" thickBot="1" x14ac:dyDescent="0.25">
      <c r="A1807" s="120" t="s">
        <v>85</v>
      </c>
      <c r="B1807" s="87"/>
      <c r="C1807" s="87"/>
      <c r="D1807" s="87"/>
      <c r="E1807" s="88"/>
      <c r="F1807" s="87"/>
      <c r="G1807" s="87"/>
      <c r="H1807" s="87"/>
      <c r="I1807" s="87"/>
      <c r="J1807" s="88"/>
      <c r="K1807" s="99"/>
      <c r="L1807" s="99"/>
      <c r="M1807" s="99"/>
      <c r="N1807" s="99"/>
      <c r="O1807" s="99"/>
      <c r="P1807" s="99"/>
      <c r="Q1807" s="99"/>
      <c r="R1807" s="99"/>
      <c r="S1807" s="99"/>
      <c r="T1807" s="99"/>
    </row>
    <row r="1808" spans="1:256" s="41" customFormat="1" ht="31.5" customHeight="1" x14ac:dyDescent="0.25">
      <c r="A1808" s="14"/>
      <c r="B1808" s="14"/>
      <c r="C1808" s="14"/>
      <c r="D1808" s="14"/>
      <c r="E1808" s="14"/>
      <c r="F1808"/>
      <c r="G1808"/>
      <c r="H1808"/>
      <c r="I1808"/>
      <c r="J1808"/>
      <c r="K1808" s="99"/>
      <c r="L1808" s="99"/>
      <c r="M1808" s="99"/>
      <c r="N1808" s="99"/>
      <c r="O1808" s="99"/>
      <c r="P1808" s="99"/>
      <c r="Q1808" s="99"/>
      <c r="R1808" s="99"/>
      <c r="S1808" s="99"/>
      <c r="T1808" s="99"/>
    </row>
    <row r="1809" spans="1:20" s="41" customFormat="1" ht="36" x14ac:dyDescent="0.25">
      <c r="A1809" s="15" t="s">
        <v>285</v>
      </c>
      <c r="B1809" s="15" t="s">
        <v>286</v>
      </c>
      <c r="C1809" s="15" t="s">
        <v>287</v>
      </c>
      <c r="D1809" s="15" t="s">
        <v>288</v>
      </c>
      <c r="E1809" s="15" t="s">
        <v>289</v>
      </c>
      <c r="F1809">
        <v>78.38640879319189</v>
      </c>
      <c r="G1809">
        <v>20.648288473376763</v>
      </c>
      <c r="H1809">
        <v>6.6804456148015454</v>
      </c>
      <c r="I1809">
        <v>2.5066582830618183</v>
      </c>
      <c r="J1809">
        <v>4.1915136311544261</v>
      </c>
      <c r="K1809" s="99"/>
      <c r="L1809" s="99"/>
      <c r="M1809" s="99"/>
      <c r="N1809" s="99"/>
      <c r="O1809" s="99"/>
      <c r="P1809" s="99"/>
      <c r="Q1809" s="99"/>
      <c r="R1809" s="99"/>
      <c r="S1809" s="99"/>
      <c r="T1809" s="99"/>
    </row>
    <row r="1810" spans="1:20" s="41" customFormat="1" x14ac:dyDescent="0.25">
      <c r="A1810" s="16"/>
      <c r="B1810" s="16"/>
      <c r="C1810" s="16" t="s">
        <v>290</v>
      </c>
      <c r="D1810" s="16" t="s">
        <v>291</v>
      </c>
      <c r="E1810" s="16" t="s">
        <v>292</v>
      </c>
      <c r="F1810"/>
      <c r="G1810"/>
      <c r="H1810"/>
      <c r="I1810"/>
      <c r="J1810"/>
      <c r="K1810" s="99"/>
      <c r="L1810" s="99"/>
      <c r="M1810" s="99"/>
      <c r="N1810" s="99"/>
      <c r="O1810" s="99"/>
      <c r="P1810" s="99"/>
      <c r="Q1810" s="99"/>
      <c r="R1810" s="99"/>
      <c r="S1810" s="99"/>
      <c r="T1810" s="99"/>
    </row>
    <row r="1811" spans="1:20" ht="25.5" x14ac:dyDescent="0.25">
      <c r="A1811" s="38" t="str">
        <f>+'[1]CM.05-SERV.TER.'!$A$9</f>
        <v>Servicio por mantenimiento de  Equipos de computo.</v>
      </c>
      <c r="B1811" s="33" t="str">
        <f>+'[1]CM.05-SERV.TER.'!$C$9</f>
        <v>servicio</v>
      </c>
      <c r="C1811" s="34">
        <f t="shared" ref="C1811:C1816" si="72">E1811/D1811</f>
        <v>7.3560819062680083E-2</v>
      </c>
      <c r="D1811" s="35">
        <f>+'[1]CM.05-SERV.TER.'!$D$9</f>
        <v>1065.5999999999999</v>
      </c>
      <c r="E1811" s="36">
        <f>F1809</f>
        <v>78.38640879319189</v>
      </c>
    </row>
    <row r="1812" spans="1:20" x14ac:dyDescent="0.25">
      <c r="A1812" s="39" t="str">
        <f>+'[1]CM.05-SERV.TER.'!$A$10</f>
        <v>Servicio por  mantenimiento de Impresoras.</v>
      </c>
      <c r="B1812" s="17" t="str">
        <f>+'[1]CM.05-SERV.TER.'!$C$10</f>
        <v>servicio</v>
      </c>
      <c r="C1812" s="18">
        <f t="shared" si="72"/>
        <v>1.9551452015317456E-2</v>
      </c>
      <c r="D1812" s="19">
        <f>+'[1]CM.05-SERV.TER.'!$D$10</f>
        <v>1056.0999999999999</v>
      </c>
      <c r="E1812" s="20">
        <f>G1809</f>
        <v>20.648288473376763</v>
      </c>
      <c r="K1812">
        <v>9.6831483663251134</v>
      </c>
    </row>
    <row r="1813" spans="1:20" ht="25.5" x14ac:dyDescent="0.25">
      <c r="A1813" s="39" t="str">
        <f>+'[1]CM.05-SERV.TER.'!$A$11</f>
        <v>Servicio por mantenimiento de Modulos  de trabajo</v>
      </c>
      <c r="B1813" s="17" t="str">
        <f>+'[1]CM.05-SERV.TER.'!$C$11</f>
        <v>servicio</v>
      </c>
      <c r="C1813" s="18">
        <f t="shared" si="72"/>
        <v>3.5429587821575667E-2</v>
      </c>
      <c r="D1813" s="19">
        <f>+'[1]CM.05-SERV.TER.'!$D$11</f>
        <v>188.55555555555554</v>
      </c>
      <c r="E1813" s="20">
        <f>H1809</f>
        <v>6.6804456148015454</v>
      </c>
    </row>
    <row r="1814" spans="1:20" x14ac:dyDescent="0.25">
      <c r="A1814" s="39" t="str">
        <f>+'[1]CM.05-SERV.TER.'!$A$12</f>
        <v xml:space="preserve">Servicio por mantenimiento de escritorio </v>
      </c>
      <c r="B1814" s="17" t="str">
        <f>+'[1]CM.05-SERV.TER.'!$C$12</f>
        <v>servicio</v>
      </c>
      <c r="C1814" s="18">
        <f t="shared" si="72"/>
        <v>8.5672469309125195E-3</v>
      </c>
      <c r="D1814" s="19">
        <f>+'[1]CM.05-SERV.TER.'!$D$12</f>
        <v>292.58620689655174</v>
      </c>
      <c r="E1814" s="20">
        <f>I1809</f>
        <v>2.5066582830618183</v>
      </c>
    </row>
    <row r="1815" spans="1:20" x14ac:dyDescent="0.25">
      <c r="A1815" s="39" t="str">
        <f>+'[1]CM.05-SERV.TER.'!$A$13</f>
        <v xml:space="preserve">Servicio por mantenimiento de sillon </v>
      </c>
      <c r="B1815" s="17" t="str">
        <f>+'[1]CM.05-SERV.TER.'!$C$13</f>
        <v>servicio</v>
      </c>
      <c r="C1815" s="18">
        <f t="shared" si="72"/>
        <v>6.9158739936549165E-3</v>
      </c>
      <c r="D1815" s="19">
        <f>+'[1]CM.05-SERV.TER.'!$D$13</f>
        <v>606.07142857142856</v>
      </c>
      <c r="E1815" s="20">
        <f>J1809</f>
        <v>4.1915136311544261</v>
      </c>
    </row>
    <row r="1816" spans="1:20" x14ac:dyDescent="0.25">
      <c r="A1816" s="40" t="str">
        <f>+'[1]CM.05-SERV.TER.'!$A$14</f>
        <v>Servicio por mantenimiento de armario</v>
      </c>
      <c r="B1816" s="21" t="str">
        <f>+'[1]CM.05-SERV.TER.'!$C$14</f>
        <v>servicio</v>
      </c>
      <c r="C1816" s="22">
        <f t="shared" si="72"/>
        <v>0</v>
      </c>
      <c r="D1816" s="23">
        <f>+'[1]CM.05-SERV.TER.'!$D$14</f>
        <v>71.30252100840336</v>
      </c>
      <c r="E1816" s="37">
        <f>K1809</f>
        <v>0</v>
      </c>
    </row>
    <row r="1817" spans="1:20" x14ac:dyDescent="0.25">
      <c r="A1817" s="5"/>
      <c r="B1817" s="6"/>
      <c r="C1817" s="31" t="s">
        <v>293</v>
      </c>
      <c r="D1817" s="32"/>
      <c r="E1817" s="29">
        <f>+SUM(E1811:E1816)</f>
        <v>112.41331479558644</v>
      </c>
    </row>
    <row r="1818" spans="1:20" x14ac:dyDescent="0.25">
      <c r="A1818" s="5"/>
      <c r="B1818" s="6"/>
      <c r="C1818" s="24" t="s">
        <v>294</v>
      </c>
      <c r="D1818" s="25"/>
      <c r="E1818" s="26">
        <v>254</v>
      </c>
    </row>
    <row r="1819" spans="1:20" x14ac:dyDescent="0.25">
      <c r="A1819" s="5"/>
      <c r="B1819" s="6"/>
      <c r="C1819" s="27" t="s">
        <v>295</v>
      </c>
      <c r="D1819" s="28"/>
      <c r="E1819" s="29">
        <f>+E1817/E1818</f>
        <v>0.44257210549443482</v>
      </c>
    </row>
    <row r="1823" spans="1:20" ht="20.25" x14ac:dyDescent="0.25">
      <c r="A1823" s="391" t="s">
        <v>279</v>
      </c>
      <c r="B1823" s="391"/>
      <c r="C1823" s="391"/>
      <c r="D1823" s="391"/>
      <c r="E1823" s="391"/>
    </row>
    <row r="1824" spans="1:20" x14ac:dyDescent="0.25">
      <c r="A1824" s="3"/>
      <c r="B1824" s="3"/>
      <c r="C1824" s="3"/>
      <c r="D1824" s="3"/>
      <c r="E1824" s="3"/>
    </row>
    <row r="1825" spans="1:20" x14ac:dyDescent="0.25">
      <c r="A1825" s="4"/>
      <c r="B1825" s="4"/>
      <c r="C1825" s="5"/>
      <c r="D1825" s="6"/>
      <c r="E1825" s="7"/>
    </row>
    <row r="1826" spans="1:20" ht="15.75" x14ac:dyDescent="0.25">
      <c r="A1826" s="392" t="s">
        <v>280</v>
      </c>
      <c r="B1826" s="392"/>
      <c r="C1826" s="392"/>
      <c r="D1826" s="392"/>
      <c r="E1826" s="392"/>
    </row>
    <row r="1827" spans="1:20" ht="15.75" x14ac:dyDescent="0.25">
      <c r="A1827" s="393" t="s">
        <v>281</v>
      </c>
      <c r="B1827" s="393"/>
      <c r="C1827" s="393"/>
      <c r="D1827" s="393"/>
      <c r="E1827" s="393"/>
    </row>
    <row r="1828" spans="1:20" x14ac:dyDescent="0.25">
      <c r="A1828" s="2"/>
      <c r="B1828" s="8"/>
      <c r="C1828" s="8"/>
      <c r="D1828" s="2"/>
      <c r="E1828" s="2"/>
    </row>
    <row r="1829" spans="1:20" ht="15.75" thickBot="1" x14ac:dyDescent="0.3">
      <c r="A1829" s="190" t="s">
        <v>282</v>
      </c>
      <c r="B1829" s="191"/>
      <c r="C1829" s="192"/>
      <c r="D1829" s="190"/>
      <c r="E1829" s="190"/>
      <c r="F1829" s="193"/>
      <c r="G1829" s="193"/>
      <c r="H1829" s="193"/>
      <c r="I1829" s="194"/>
      <c r="J1829" s="195"/>
    </row>
    <row r="1830" spans="1:20" ht="15.75" thickBot="1" x14ac:dyDescent="0.3">
      <c r="A1830" s="216"/>
      <c r="B1830" s="217"/>
      <c r="C1830" s="217"/>
      <c r="D1830" s="217"/>
      <c r="E1830" s="218"/>
      <c r="F1830" s="217"/>
      <c r="G1830" s="217"/>
      <c r="H1830" s="217"/>
      <c r="I1830" s="217"/>
      <c r="J1830" s="218"/>
    </row>
    <row r="1831" spans="1:20" s="41" customFormat="1" ht="13.5" thickBot="1" x14ac:dyDescent="0.25">
      <c r="A1831" s="219"/>
      <c r="B1831" s="220"/>
      <c r="C1831" s="220"/>
      <c r="D1831" s="220"/>
      <c r="E1831" s="221"/>
      <c r="F1831" s="220"/>
      <c r="G1831" s="220"/>
      <c r="H1831" s="220"/>
      <c r="I1831" s="220"/>
      <c r="J1831" s="221"/>
      <c r="K1831" s="99"/>
      <c r="L1831" s="99"/>
      <c r="M1831" s="99"/>
      <c r="N1831" s="99"/>
      <c r="O1831" s="99"/>
      <c r="P1831" s="99"/>
      <c r="Q1831" s="99"/>
      <c r="R1831" s="99"/>
      <c r="S1831" s="99"/>
      <c r="T1831" s="99"/>
    </row>
    <row r="1832" spans="1:20" s="41" customFormat="1" ht="13.5" thickBot="1" x14ac:dyDescent="0.25">
      <c r="A1832" s="275" t="s">
        <v>283</v>
      </c>
      <c r="B1832" s="276"/>
      <c r="C1832" s="196"/>
      <c r="D1832" s="197"/>
      <c r="E1832" s="277"/>
      <c r="F1832" s="198"/>
      <c r="G1832" s="199"/>
      <c r="H1832" s="200"/>
      <c r="I1832" s="201"/>
      <c r="J1832" s="195"/>
      <c r="K1832" s="99"/>
      <c r="L1832" s="99"/>
      <c r="M1832" s="99"/>
      <c r="N1832" s="99"/>
      <c r="O1832" s="99"/>
      <c r="P1832" s="99"/>
      <c r="Q1832" s="99"/>
      <c r="R1832" s="99"/>
      <c r="S1832" s="99"/>
      <c r="T1832" s="99"/>
    </row>
    <row r="1833" spans="1:20" s="41" customFormat="1" ht="30.75" customHeight="1" thickBot="1" x14ac:dyDescent="0.25">
      <c r="A1833" s="120" t="s">
        <v>85</v>
      </c>
      <c r="B1833" s="87"/>
      <c r="C1833" s="87"/>
      <c r="D1833" s="87"/>
      <c r="E1833" s="88"/>
      <c r="F1833" s="87"/>
      <c r="G1833" s="87"/>
      <c r="H1833" s="87"/>
      <c r="I1833" s="87"/>
      <c r="J1833" s="88"/>
      <c r="K1833" s="99"/>
      <c r="L1833" s="99"/>
      <c r="M1833" s="99"/>
      <c r="N1833" s="99"/>
      <c r="O1833" s="99"/>
      <c r="P1833" s="99"/>
      <c r="Q1833" s="99"/>
      <c r="R1833" s="99"/>
      <c r="S1833" s="99"/>
      <c r="T1833" s="99"/>
    </row>
    <row r="1834" spans="1:20" s="41" customFormat="1" x14ac:dyDescent="0.25">
      <c r="A1834" s="14"/>
      <c r="B1834" s="14"/>
      <c r="C1834" s="14"/>
      <c r="D1834" s="14"/>
      <c r="E1834" s="14"/>
      <c r="F1834"/>
      <c r="G1834"/>
      <c r="H1834"/>
      <c r="I1834"/>
      <c r="J1834"/>
      <c r="K1834" s="99"/>
      <c r="L1834" s="99"/>
      <c r="M1834" s="99"/>
      <c r="N1834" s="99"/>
      <c r="O1834" s="99"/>
      <c r="P1834" s="99"/>
      <c r="Q1834" s="99"/>
      <c r="R1834" s="99"/>
      <c r="S1834" s="99"/>
      <c r="T1834" s="99"/>
    </row>
    <row r="1835" spans="1:20" s="41" customFormat="1" ht="36" x14ac:dyDescent="0.25">
      <c r="A1835" s="15" t="s">
        <v>285</v>
      </c>
      <c r="B1835" s="15" t="s">
        <v>286</v>
      </c>
      <c r="C1835" s="15" t="s">
        <v>287</v>
      </c>
      <c r="D1835" s="15" t="s">
        <v>288</v>
      </c>
      <c r="E1835" s="15" t="s">
        <v>289</v>
      </c>
      <c r="F1835">
        <v>1140.6148303135324</v>
      </c>
      <c r="G1835">
        <v>300.45698502992332</v>
      </c>
      <c r="H1835">
        <v>97.208373985458678</v>
      </c>
      <c r="I1835">
        <v>36.474838638568826</v>
      </c>
      <c r="J1835">
        <v>60.991473939947859</v>
      </c>
      <c r="K1835" s="99"/>
      <c r="L1835" s="99"/>
      <c r="M1835" s="99"/>
      <c r="N1835" s="99"/>
      <c r="O1835" s="99"/>
      <c r="P1835" s="99"/>
      <c r="Q1835" s="99"/>
      <c r="R1835" s="99"/>
      <c r="S1835" s="99"/>
      <c r="T1835" s="99"/>
    </row>
    <row r="1836" spans="1:20" x14ac:dyDescent="0.25">
      <c r="A1836" s="16"/>
      <c r="B1836" s="16"/>
      <c r="C1836" s="16" t="s">
        <v>290</v>
      </c>
      <c r="D1836" s="16" t="s">
        <v>291</v>
      </c>
      <c r="E1836" s="16" t="s">
        <v>292</v>
      </c>
    </row>
    <row r="1837" spans="1:20" ht="25.5" x14ac:dyDescent="0.25">
      <c r="A1837" s="38" t="str">
        <f>+'[1]CM.05-SERV.TER.'!$A$9</f>
        <v>Servicio por mantenimiento de  Equipos de computo.</v>
      </c>
      <c r="B1837" s="33" t="str">
        <f>+'[1]CM.05-SERV.TER.'!$C$9</f>
        <v>servicio</v>
      </c>
      <c r="C1837" s="34">
        <f t="shared" ref="C1837:C1842" si="73">E1837/D1837</f>
        <v>1.0703968002191557</v>
      </c>
      <c r="D1837" s="35">
        <f>+'[1]CM.05-SERV.TER.'!$D$9</f>
        <v>1065.5999999999999</v>
      </c>
      <c r="E1837" s="36">
        <f>F1835</f>
        <v>1140.6148303135324</v>
      </c>
      <c r="K1837">
        <v>8.0588974374762152</v>
      </c>
    </row>
    <row r="1838" spans="1:20" x14ac:dyDescent="0.25">
      <c r="A1838" s="39" t="str">
        <f>+'[1]CM.05-SERV.TER.'!$A$10</f>
        <v>Servicio por  mantenimiento de Impresoras.</v>
      </c>
      <c r="B1838" s="17" t="str">
        <f>+'[1]CM.05-SERV.TER.'!$C$10</f>
        <v>servicio</v>
      </c>
      <c r="C1838" s="18">
        <f t="shared" si="73"/>
        <v>0.28449671908902885</v>
      </c>
      <c r="D1838" s="19">
        <f>+'[1]CM.05-SERV.TER.'!$D$10</f>
        <v>1056.0999999999999</v>
      </c>
      <c r="E1838" s="20">
        <f>G1835</f>
        <v>300.45698502992332</v>
      </c>
    </row>
    <row r="1839" spans="1:20" ht="25.5" x14ac:dyDescent="0.25">
      <c r="A1839" s="39" t="str">
        <f>+'[1]CM.05-SERV.TER.'!$A$11</f>
        <v>Servicio por mantenimiento de Modulos  de trabajo</v>
      </c>
      <c r="B1839" s="17" t="str">
        <f>+'[1]CM.05-SERV.TER.'!$C$11</f>
        <v>servicio</v>
      </c>
      <c r="C1839" s="18">
        <f t="shared" si="73"/>
        <v>0.5155423487737939</v>
      </c>
      <c r="D1839" s="19">
        <f>+'[1]CM.05-SERV.TER.'!$D$11</f>
        <v>188.55555555555554</v>
      </c>
      <c r="E1839" s="20">
        <f>H1835</f>
        <v>97.208373985458678</v>
      </c>
    </row>
    <row r="1840" spans="1:20" x14ac:dyDescent="0.25">
      <c r="A1840" s="39" t="str">
        <f>+'[1]CM.05-SERV.TER.'!$A$12</f>
        <v xml:space="preserve">Servicio por mantenimiento de escritorio </v>
      </c>
      <c r="B1840" s="17" t="str">
        <f>+'[1]CM.05-SERV.TER.'!$C$12</f>
        <v>servicio</v>
      </c>
      <c r="C1840" s="18">
        <f t="shared" si="73"/>
        <v>0.12466356164036486</v>
      </c>
      <c r="D1840" s="19">
        <f>+'[1]CM.05-SERV.TER.'!$D$12</f>
        <v>292.58620689655174</v>
      </c>
      <c r="E1840" s="20">
        <f>I1835</f>
        <v>36.474838638568826</v>
      </c>
    </row>
    <row r="1841" spans="1:256" x14ac:dyDescent="0.25">
      <c r="A1841" s="39" t="str">
        <f>+'[1]CM.05-SERV.TER.'!$A$13</f>
        <v xml:space="preserve">Servicio por mantenimiento de sillon </v>
      </c>
      <c r="B1841" s="17" t="str">
        <f>+'[1]CM.05-SERV.TER.'!$C$13</f>
        <v>servicio</v>
      </c>
      <c r="C1841" s="18">
        <f t="shared" si="73"/>
        <v>0.10063413496278964</v>
      </c>
      <c r="D1841" s="19">
        <f>+'[1]CM.05-SERV.TER.'!$D$13</f>
        <v>606.07142857142856</v>
      </c>
      <c r="E1841" s="20">
        <f>J1835</f>
        <v>60.991473939947859</v>
      </c>
    </row>
    <row r="1842" spans="1:256" x14ac:dyDescent="0.25">
      <c r="A1842" s="40" t="str">
        <f>+'[1]CM.05-SERV.TER.'!$A$14</f>
        <v>Servicio por mantenimiento de armario</v>
      </c>
      <c r="B1842" s="21" t="str">
        <f>+'[1]CM.05-SERV.TER.'!$C$14</f>
        <v>servicio</v>
      </c>
      <c r="C1842" s="22">
        <f t="shared" si="73"/>
        <v>0</v>
      </c>
      <c r="D1842" s="23">
        <f>+'[1]CM.05-SERV.TER.'!$D$14</f>
        <v>71.30252100840336</v>
      </c>
      <c r="E1842" s="37">
        <f>K1835</f>
        <v>0</v>
      </c>
    </row>
    <row r="1843" spans="1:256" x14ac:dyDescent="0.25">
      <c r="A1843" s="5"/>
      <c r="B1843" s="6"/>
      <c r="C1843" s="31" t="s">
        <v>293</v>
      </c>
      <c r="D1843" s="32"/>
      <c r="E1843" s="29">
        <f>+SUM(E1837:E1842)</f>
        <v>1635.7465019074309</v>
      </c>
    </row>
    <row r="1844" spans="1:256" x14ac:dyDescent="0.25">
      <c r="A1844" s="5"/>
      <c r="B1844" s="6"/>
      <c r="C1844" s="24" t="s">
        <v>294</v>
      </c>
      <c r="D1844" s="25"/>
      <c r="E1844" s="26">
        <v>3696</v>
      </c>
    </row>
    <row r="1845" spans="1:256" x14ac:dyDescent="0.25">
      <c r="A1845" s="5"/>
      <c r="B1845" s="6"/>
      <c r="C1845" s="27" t="s">
        <v>295</v>
      </c>
      <c r="D1845" s="28"/>
      <c r="E1845" s="29">
        <f>+E1843/E1844</f>
        <v>0.44257210549443476</v>
      </c>
    </row>
    <row r="1848" spans="1:256" ht="20.25" x14ac:dyDescent="0.25">
      <c r="A1848" s="391" t="s">
        <v>279</v>
      </c>
      <c r="B1848" s="391"/>
      <c r="C1848" s="391"/>
      <c r="D1848" s="391"/>
      <c r="E1848" s="391"/>
    </row>
    <row r="1849" spans="1:256" x14ac:dyDescent="0.25">
      <c r="A1849" s="3"/>
      <c r="B1849" s="3"/>
      <c r="C1849" s="3"/>
      <c r="D1849" s="3"/>
      <c r="E1849" s="3"/>
    </row>
    <row r="1850" spans="1:256" x14ac:dyDescent="0.25">
      <c r="A1850" s="4"/>
      <c r="B1850" s="4"/>
      <c r="C1850" s="5"/>
      <c r="D1850" s="6"/>
      <c r="E1850" s="7"/>
    </row>
    <row r="1851" spans="1:256" ht="15.75" x14ac:dyDescent="0.25">
      <c r="A1851" s="392" t="s">
        <v>280</v>
      </c>
      <c r="B1851" s="392"/>
      <c r="C1851" s="392"/>
      <c r="D1851" s="392"/>
      <c r="E1851" s="392"/>
    </row>
    <row r="1852" spans="1:256" ht="15.75" x14ac:dyDescent="0.25">
      <c r="A1852" s="393" t="s">
        <v>281</v>
      </c>
      <c r="B1852" s="393"/>
      <c r="C1852" s="393"/>
      <c r="D1852" s="393"/>
      <c r="E1852" s="393"/>
    </row>
    <row r="1853" spans="1:256" x14ac:dyDescent="0.25">
      <c r="A1853" s="2"/>
      <c r="B1853" s="8"/>
      <c r="C1853" s="8"/>
      <c r="D1853" s="2"/>
      <c r="E1853" s="2"/>
    </row>
    <row r="1854" spans="1:256" ht="15.75" thickBot="1" x14ac:dyDescent="0.3">
      <c r="A1854" s="110" t="s">
        <v>282</v>
      </c>
      <c r="B1854" s="111"/>
      <c r="C1854" s="112"/>
      <c r="D1854" s="110"/>
      <c r="E1854" s="110"/>
      <c r="F1854" s="113"/>
      <c r="G1854" s="113"/>
      <c r="H1854" s="113"/>
      <c r="I1854" s="114"/>
      <c r="J1854" s="115"/>
    </row>
    <row r="1855" spans="1:256" s="41" customFormat="1" ht="41.25" customHeight="1" thickBot="1" x14ac:dyDescent="0.25">
      <c r="A1855" s="545" t="s">
        <v>232</v>
      </c>
      <c r="B1855" s="546"/>
      <c r="C1855" s="546"/>
      <c r="D1855" s="546"/>
      <c r="E1855" s="547"/>
      <c r="F1855" s="98"/>
      <c r="G1855" s="98"/>
      <c r="H1855" s="98"/>
      <c r="I1855" s="98"/>
      <c r="J1855" s="205"/>
      <c r="K1855" s="545"/>
      <c r="L1855" s="546"/>
      <c r="M1855" s="546"/>
      <c r="N1855" s="546"/>
      <c r="O1855" s="547"/>
      <c r="P1855" s="545"/>
      <c r="Q1855" s="546"/>
      <c r="R1855" s="546"/>
      <c r="S1855" s="546"/>
      <c r="T1855" s="547"/>
      <c r="U1855" s="545"/>
      <c r="V1855" s="546"/>
      <c r="W1855" s="546"/>
      <c r="X1855" s="546"/>
      <c r="Y1855" s="547"/>
      <c r="Z1855" s="545"/>
      <c r="AA1855" s="546"/>
      <c r="AB1855" s="546"/>
      <c r="AC1855" s="546"/>
      <c r="AD1855" s="547"/>
      <c r="AE1855" s="545"/>
      <c r="AF1855" s="546"/>
      <c r="AG1855" s="546"/>
      <c r="AH1855" s="546"/>
      <c r="AI1855" s="547"/>
      <c r="AJ1855" s="545"/>
      <c r="AK1855" s="546"/>
      <c r="AL1855" s="546"/>
      <c r="AM1855" s="546"/>
      <c r="AN1855" s="547"/>
      <c r="AO1855" s="545"/>
      <c r="AP1855" s="546"/>
      <c r="AQ1855" s="546"/>
      <c r="AR1855" s="546"/>
      <c r="AS1855" s="547"/>
      <c r="AT1855" s="545"/>
      <c r="AU1855" s="546"/>
      <c r="AV1855" s="546"/>
      <c r="AW1855" s="546"/>
      <c r="AX1855" s="547"/>
      <c r="AY1855" s="545"/>
      <c r="AZ1855" s="546"/>
      <c r="BA1855" s="546"/>
      <c r="BB1855" s="546"/>
      <c r="BC1855" s="547"/>
      <c r="BD1855" s="545"/>
      <c r="BE1855" s="546"/>
      <c r="BF1855" s="546"/>
      <c r="BG1855" s="546"/>
      <c r="BH1855" s="547"/>
      <c r="BI1855" s="545"/>
      <c r="BJ1855" s="546"/>
      <c r="BK1855" s="546"/>
      <c r="BL1855" s="546"/>
      <c r="BM1855" s="547"/>
      <c r="BN1855" s="545"/>
      <c r="BO1855" s="546"/>
      <c r="BP1855" s="546"/>
      <c r="BQ1855" s="546"/>
      <c r="BR1855" s="547"/>
      <c r="BS1855" s="545"/>
      <c r="BT1855" s="546"/>
      <c r="BU1855" s="546"/>
      <c r="BV1855" s="546"/>
      <c r="BW1855" s="547"/>
      <c r="BX1855" s="545"/>
      <c r="BY1855" s="546"/>
      <c r="BZ1855" s="546"/>
      <c r="CA1855" s="546"/>
      <c r="CB1855" s="547"/>
      <c r="CC1855" s="545"/>
      <c r="CD1855" s="546"/>
      <c r="CE1855" s="546"/>
      <c r="CF1855" s="546"/>
      <c r="CG1855" s="547"/>
      <c r="CH1855" s="545"/>
      <c r="CI1855" s="546"/>
      <c r="CJ1855" s="546"/>
      <c r="CK1855" s="546"/>
      <c r="CL1855" s="547"/>
      <c r="CM1855" s="545"/>
      <c r="CN1855" s="546"/>
      <c r="CO1855" s="546"/>
      <c r="CP1855" s="546"/>
      <c r="CQ1855" s="547"/>
      <c r="CR1855" s="545"/>
      <c r="CS1855" s="546"/>
      <c r="CT1855" s="546"/>
      <c r="CU1855" s="546"/>
      <c r="CV1855" s="547"/>
      <c r="CW1855" s="545"/>
      <c r="CX1855" s="546"/>
      <c r="CY1855" s="546"/>
      <c r="CZ1855" s="546"/>
      <c r="DA1855" s="547"/>
      <c r="DB1855" s="545"/>
      <c r="DC1855" s="546"/>
      <c r="DD1855" s="546"/>
      <c r="DE1855" s="546"/>
      <c r="DF1855" s="547"/>
      <c r="DG1855" s="545"/>
      <c r="DH1855" s="546"/>
      <c r="DI1855" s="546"/>
      <c r="DJ1855" s="546"/>
      <c r="DK1855" s="547"/>
      <c r="DL1855" s="545"/>
      <c r="DM1855" s="546"/>
      <c r="DN1855" s="546"/>
      <c r="DO1855" s="546"/>
      <c r="DP1855" s="547"/>
      <c r="DQ1855" s="545"/>
      <c r="DR1855" s="546"/>
      <c r="DS1855" s="546"/>
      <c r="DT1855" s="546"/>
      <c r="DU1855" s="547"/>
      <c r="DV1855" s="545"/>
      <c r="DW1855" s="546"/>
      <c r="DX1855" s="546"/>
      <c r="DY1855" s="546"/>
      <c r="DZ1855" s="547"/>
      <c r="EA1855" s="545"/>
      <c r="EB1855" s="546"/>
      <c r="EC1855" s="546"/>
      <c r="ED1855" s="546"/>
      <c r="EE1855" s="547"/>
      <c r="EF1855" s="545"/>
      <c r="EG1855" s="546"/>
      <c r="EH1855" s="546"/>
      <c r="EI1855" s="546"/>
      <c r="EJ1855" s="547"/>
      <c r="EK1855" s="545"/>
      <c r="EL1855" s="546"/>
      <c r="EM1855" s="546"/>
      <c r="EN1855" s="546"/>
      <c r="EO1855" s="547"/>
      <c r="EP1855" s="545"/>
      <c r="EQ1855" s="546"/>
      <c r="ER1855" s="546"/>
      <c r="ES1855" s="546"/>
      <c r="ET1855" s="547"/>
      <c r="EU1855" s="545"/>
      <c r="EV1855" s="546"/>
      <c r="EW1855" s="546"/>
      <c r="EX1855" s="546"/>
      <c r="EY1855" s="547"/>
      <c r="EZ1855" s="545"/>
      <c r="FA1855" s="546"/>
      <c r="FB1855" s="546"/>
      <c r="FC1855" s="546"/>
      <c r="FD1855" s="547"/>
      <c r="FE1855" s="545"/>
      <c r="FF1855" s="546"/>
      <c r="FG1855" s="546"/>
      <c r="FH1855" s="546"/>
      <c r="FI1855" s="547"/>
      <c r="FJ1855" s="545"/>
      <c r="FK1855" s="546"/>
      <c r="FL1855" s="546"/>
      <c r="FM1855" s="546"/>
      <c r="FN1855" s="547"/>
      <c r="FO1855" s="545"/>
      <c r="FP1855" s="546"/>
      <c r="FQ1855" s="546"/>
      <c r="FR1855" s="546"/>
      <c r="FS1855" s="547"/>
      <c r="FT1855" s="545"/>
      <c r="FU1855" s="546"/>
      <c r="FV1855" s="546"/>
      <c r="FW1855" s="546"/>
      <c r="FX1855" s="547"/>
      <c r="FY1855" s="545"/>
      <c r="FZ1855" s="546"/>
      <c r="GA1855" s="546"/>
      <c r="GB1855" s="546"/>
      <c r="GC1855" s="547"/>
      <c r="GD1855" s="545"/>
      <c r="GE1855" s="546"/>
      <c r="GF1855" s="546"/>
      <c r="GG1855" s="546"/>
      <c r="GH1855" s="547"/>
      <c r="GI1855" s="545"/>
      <c r="GJ1855" s="546"/>
      <c r="GK1855" s="546"/>
      <c r="GL1855" s="546"/>
      <c r="GM1855" s="547"/>
      <c r="GN1855" s="545"/>
      <c r="GO1855" s="546"/>
      <c r="GP1855" s="546"/>
      <c r="GQ1855" s="546"/>
      <c r="GR1855" s="547"/>
      <c r="GS1855" s="545"/>
      <c r="GT1855" s="546"/>
      <c r="GU1855" s="546"/>
      <c r="GV1855" s="546"/>
      <c r="GW1855" s="547"/>
      <c r="GX1855" s="545"/>
      <c r="GY1855" s="546"/>
      <c r="GZ1855" s="546"/>
      <c r="HA1855" s="546"/>
      <c r="HB1855" s="547"/>
      <c r="HC1855" s="545"/>
      <c r="HD1855" s="546"/>
      <c r="HE1855" s="546"/>
      <c r="HF1855" s="546"/>
      <c r="HG1855" s="547"/>
      <c r="HH1855" s="545"/>
      <c r="HI1855" s="546"/>
      <c r="HJ1855" s="546"/>
      <c r="HK1855" s="546"/>
      <c r="HL1855" s="547"/>
      <c r="HM1855" s="545"/>
      <c r="HN1855" s="546"/>
      <c r="HO1855" s="546"/>
      <c r="HP1855" s="546"/>
      <c r="HQ1855" s="547"/>
      <c r="HR1855" s="545"/>
      <c r="HS1855" s="546"/>
      <c r="HT1855" s="546"/>
      <c r="HU1855" s="546"/>
      <c r="HV1855" s="547"/>
      <c r="HW1855" s="545"/>
      <c r="HX1855" s="546"/>
      <c r="HY1855" s="546"/>
      <c r="HZ1855" s="546"/>
      <c r="IA1855" s="547"/>
      <c r="IB1855" s="545"/>
      <c r="IC1855" s="546"/>
      <c r="ID1855" s="546"/>
      <c r="IE1855" s="546"/>
      <c r="IF1855" s="547"/>
      <c r="IG1855" s="545"/>
      <c r="IH1855" s="546"/>
      <c r="II1855" s="546"/>
      <c r="IJ1855" s="546"/>
      <c r="IK1855" s="547"/>
      <c r="IL1855" s="545"/>
      <c r="IM1855" s="546"/>
      <c r="IN1855" s="546"/>
      <c r="IO1855" s="546"/>
      <c r="IP1855" s="547"/>
      <c r="IQ1855" s="545"/>
      <c r="IR1855" s="546"/>
      <c r="IS1855" s="546"/>
      <c r="IT1855" s="546"/>
      <c r="IU1855" s="547"/>
      <c r="IV1855" s="189"/>
    </row>
    <row r="1856" spans="1:256" s="41" customFormat="1" ht="60" customHeight="1" thickBot="1" x14ac:dyDescent="0.25">
      <c r="A1856" s="566" t="s">
        <v>253</v>
      </c>
      <c r="B1856" s="567"/>
      <c r="C1856" s="567"/>
      <c r="D1856" s="567"/>
      <c r="E1856" s="568"/>
      <c r="F1856" s="124"/>
      <c r="G1856" s="124"/>
      <c r="H1856" s="124"/>
      <c r="I1856" s="124"/>
      <c r="J1856" s="142"/>
      <c r="K1856" s="99"/>
      <c r="L1856" s="99"/>
      <c r="M1856" s="99"/>
      <c r="N1856" s="99"/>
      <c r="O1856" s="99"/>
      <c r="P1856" s="99"/>
      <c r="Q1856" s="99"/>
      <c r="R1856" s="99"/>
      <c r="S1856" s="99"/>
      <c r="T1856" s="99"/>
    </row>
    <row r="1857" spans="1:20" s="41" customFormat="1" ht="22.5" customHeight="1" thickBot="1" x14ac:dyDescent="0.25">
      <c r="A1857" s="255" t="s">
        <v>283</v>
      </c>
      <c r="B1857" s="101"/>
      <c r="C1857" s="102"/>
      <c r="D1857" s="100"/>
      <c r="E1857" s="131"/>
      <c r="F1857" s="121"/>
      <c r="G1857" s="122"/>
      <c r="H1857" s="118"/>
      <c r="I1857" s="123"/>
      <c r="J1857" s="115"/>
      <c r="K1857" s="99"/>
      <c r="L1857" s="99"/>
      <c r="M1857" s="99"/>
      <c r="N1857" s="99"/>
      <c r="O1857" s="99"/>
      <c r="P1857" s="99"/>
      <c r="Q1857" s="99"/>
      <c r="R1857" s="99"/>
      <c r="S1857" s="99"/>
      <c r="T1857" s="99"/>
    </row>
    <row r="1858" spans="1:20" s="41" customFormat="1" ht="33" customHeight="1" thickBot="1" x14ac:dyDescent="0.25">
      <c r="A1858" s="120" t="s">
        <v>85</v>
      </c>
      <c r="B1858" s="87"/>
      <c r="C1858" s="87"/>
      <c r="D1858" s="87"/>
      <c r="E1858" s="88"/>
      <c r="F1858" s="87"/>
      <c r="G1858" s="87"/>
      <c r="H1858" s="87"/>
      <c r="I1858" s="87"/>
      <c r="J1858" s="88"/>
      <c r="K1858" s="99"/>
      <c r="L1858" s="99"/>
      <c r="M1858" s="99"/>
      <c r="N1858" s="99"/>
      <c r="O1858" s="99"/>
      <c r="P1858" s="99"/>
      <c r="Q1858" s="99"/>
      <c r="R1858" s="99"/>
      <c r="S1858" s="99"/>
      <c r="T1858" s="99"/>
    </row>
    <row r="1859" spans="1:20" s="41" customFormat="1" x14ac:dyDescent="0.25">
      <c r="A1859" s="14"/>
      <c r="B1859" s="14"/>
      <c r="C1859" s="14"/>
      <c r="D1859" s="14"/>
      <c r="E1859" s="14"/>
      <c r="F1859"/>
      <c r="G1859"/>
      <c r="H1859"/>
      <c r="I1859"/>
      <c r="J1859"/>
      <c r="K1859" s="99"/>
      <c r="L1859" s="99"/>
      <c r="M1859" s="99"/>
      <c r="N1859" s="99"/>
      <c r="O1859" s="99"/>
      <c r="P1859" s="99"/>
      <c r="Q1859" s="99"/>
      <c r="R1859" s="99"/>
      <c r="S1859" s="99"/>
      <c r="T1859" s="99"/>
    </row>
    <row r="1860" spans="1:20" s="41" customFormat="1" ht="36" x14ac:dyDescent="0.25">
      <c r="A1860" s="15" t="s">
        <v>285</v>
      </c>
      <c r="B1860" s="15" t="s">
        <v>286</v>
      </c>
      <c r="C1860" s="15" t="s">
        <v>287</v>
      </c>
      <c r="D1860" s="15" t="s">
        <v>288</v>
      </c>
      <c r="E1860" s="15" t="s">
        <v>289</v>
      </c>
      <c r="F1860">
        <v>436.66704286090521</v>
      </c>
      <c r="G1860">
        <v>156.11105882444036</v>
      </c>
      <c r="H1860">
        <v>45.665636681082553</v>
      </c>
      <c r="I1860">
        <v>16.479749617911779</v>
      </c>
      <c r="J1860">
        <v>47.18534104473229</v>
      </c>
      <c r="K1860" s="99"/>
      <c r="L1860" s="99"/>
      <c r="M1860" s="99"/>
      <c r="N1860" s="99"/>
      <c r="O1860" s="99"/>
      <c r="P1860" s="99"/>
      <c r="Q1860" s="99"/>
      <c r="R1860" s="99"/>
      <c r="S1860" s="99"/>
      <c r="T1860" s="99"/>
    </row>
    <row r="1861" spans="1:20" x14ac:dyDescent="0.25">
      <c r="A1861" s="16"/>
      <c r="B1861" s="16"/>
      <c r="C1861" s="16" t="s">
        <v>290</v>
      </c>
      <c r="D1861" s="16" t="s">
        <v>291</v>
      </c>
      <c r="E1861" s="16" t="s">
        <v>292</v>
      </c>
    </row>
    <row r="1862" spans="1:20" ht="25.5" x14ac:dyDescent="0.25">
      <c r="A1862" s="38" t="str">
        <f>+'[1]CM.05-SERV.TER.'!$A$9</f>
        <v>Servicio por mantenimiento de  Equipos de computo.</v>
      </c>
      <c r="B1862" s="33" t="str">
        <f>+'[1]CM.05-SERV.TER.'!$C$9</f>
        <v>servicio</v>
      </c>
      <c r="C1862" s="34">
        <f t="shared" ref="C1862:C1867" si="74">E1862/D1862</f>
        <v>0.4097851378199186</v>
      </c>
      <c r="D1862" s="35">
        <f>+'[1]CM.05-SERV.TER.'!$D$9</f>
        <v>1065.5999999999999</v>
      </c>
      <c r="E1862" s="36">
        <f>F1860</f>
        <v>436.66704286090521</v>
      </c>
      <c r="K1862">
        <v>9.6831483663251134</v>
      </c>
    </row>
    <row r="1863" spans="1:20" x14ac:dyDescent="0.25">
      <c r="A1863" s="39" t="str">
        <f>+'[1]CM.05-SERV.TER.'!$A$10</f>
        <v>Servicio por  mantenimiento de Impresoras.</v>
      </c>
      <c r="B1863" s="17" t="str">
        <f>+'[1]CM.05-SERV.TER.'!$C$10</f>
        <v>servicio</v>
      </c>
      <c r="C1863" s="18">
        <f t="shared" si="74"/>
        <v>0.14781844410987632</v>
      </c>
      <c r="D1863" s="19">
        <f>+'[1]CM.05-SERV.TER.'!$D$10</f>
        <v>1056.0999999999999</v>
      </c>
      <c r="E1863" s="20">
        <f>G1860</f>
        <v>156.11105882444036</v>
      </c>
    </row>
    <row r="1864" spans="1:20" ht="25.5" x14ac:dyDescent="0.25">
      <c r="A1864" s="39" t="str">
        <f>+'[1]CM.05-SERV.TER.'!$A$11</f>
        <v>Servicio por mantenimiento de Modulos  de trabajo</v>
      </c>
      <c r="B1864" s="17" t="str">
        <f>+'[1]CM.05-SERV.TER.'!$C$11</f>
        <v>servicio</v>
      </c>
      <c r="C1864" s="18">
        <f t="shared" si="74"/>
        <v>0.24218664120786271</v>
      </c>
      <c r="D1864" s="19">
        <f>+'[1]CM.05-SERV.TER.'!$D$11</f>
        <v>188.55555555555554</v>
      </c>
      <c r="E1864" s="20">
        <f>H1860</f>
        <v>45.665636681082553</v>
      </c>
    </row>
    <row r="1865" spans="1:20" x14ac:dyDescent="0.25">
      <c r="A1865" s="39" t="str">
        <f>+'[1]CM.05-SERV.TER.'!$A$12</f>
        <v xml:space="preserve">Servicio por mantenimiento de escritorio </v>
      </c>
      <c r="B1865" s="17" t="str">
        <f>+'[1]CM.05-SERV.TER.'!$C$12</f>
        <v>servicio</v>
      </c>
      <c r="C1865" s="18">
        <f t="shared" si="74"/>
        <v>5.632442415078863E-2</v>
      </c>
      <c r="D1865" s="19">
        <f>+'[1]CM.05-SERV.TER.'!$D$12</f>
        <v>292.58620689655174</v>
      </c>
      <c r="E1865" s="20">
        <f>I1860</f>
        <v>16.479749617911779</v>
      </c>
    </row>
    <row r="1866" spans="1:20" x14ac:dyDescent="0.25">
      <c r="A1866" s="39" t="str">
        <f>+'[1]CM.05-SERV.TER.'!$A$13</f>
        <v xml:space="preserve">Servicio por mantenimiento de sillon </v>
      </c>
      <c r="B1866" s="17" t="str">
        <f>+'[1]CM.05-SERV.TER.'!$C$13</f>
        <v>servicio</v>
      </c>
      <c r="C1866" s="18">
        <f t="shared" si="74"/>
        <v>7.7854422466264242E-2</v>
      </c>
      <c r="D1866" s="19">
        <f>+'[1]CM.05-SERV.TER.'!$D$13</f>
        <v>606.07142857142856</v>
      </c>
      <c r="E1866" s="20">
        <f>J1860</f>
        <v>47.18534104473229</v>
      </c>
    </row>
    <row r="1867" spans="1:20" x14ac:dyDescent="0.25">
      <c r="A1867" s="40" t="str">
        <f>+'[1]CM.05-SERV.TER.'!$A$14</f>
        <v>Servicio por mantenimiento de armario</v>
      </c>
      <c r="B1867" s="21" t="str">
        <f>+'[1]CM.05-SERV.TER.'!$C$14</f>
        <v>servicio</v>
      </c>
      <c r="C1867" s="22">
        <f t="shared" si="74"/>
        <v>0</v>
      </c>
      <c r="D1867" s="23">
        <f>+'[1]CM.05-SERV.TER.'!$D$14</f>
        <v>71.30252100840336</v>
      </c>
      <c r="E1867" s="37">
        <f>K1860</f>
        <v>0</v>
      </c>
    </row>
    <row r="1868" spans="1:20" x14ac:dyDescent="0.25">
      <c r="A1868" s="5"/>
      <c r="B1868" s="6"/>
      <c r="C1868" s="31" t="s">
        <v>293</v>
      </c>
      <c r="D1868" s="32"/>
      <c r="E1868" s="29">
        <f>+SUM(E1862:E1867)</f>
        <v>702.10882902907213</v>
      </c>
    </row>
    <row r="1869" spans="1:20" x14ac:dyDescent="0.25">
      <c r="A1869" s="5"/>
      <c r="B1869" s="6"/>
      <c r="C1869" s="24" t="s">
        <v>294</v>
      </c>
      <c r="D1869" s="25"/>
      <c r="E1869" s="26">
        <v>3696</v>
      </c>
    </row>
    <row r="1870" spans="1:20" x14ac:dyDescent="0.25">
      <c r="A1870" s="5"/>
      <c r="B1870" s="6"/>
      <c r="C1870" s="27" t="s">
        <v>295</v>
      </c>
      <c r="D1870" s="28"/>
      <c r="E1870" s="29">
        <f>+E1868/E1869</f>
        <v>0.18996451001868836</v>
      </c>
    </row>
    <row r="1873" spans="1:256" ht="20.25" x14ac:dyDescent="0.25">
      <c r="A1873" s="391" t="s">
        <v>279</v>
      </c>
      <c r="B1873" s="391"/>
      <c r="C1873" s="391"/>
      <c r="D1873" s="391"/>
      <c r="E1873" s="391"/>
    </row>
    <row r="1874" spans="1:256" x14ac:dyDescent="0.25">
      <c r="A1874" s="3"/>
      <c r="B1874" s="3"/>
      <c r="C1874" s="3"/>
      <c r="D1874" s="3"/>
      <c r="E1874" s="3"/>
    </row>
    <row r="1875" spans="1:256" x14ac:dyDescent="0.25">
      <c r="A1875" s="4"/>
      <c r="B1875" s="4"/>
      <c r="C1875" s="5"/>
      <c r="D1875" s="6"/>
      <c r="E1875" s="7"/>
    </row>
    <row r="1876" spans="1:256" ht="15.75" x14ac:dyDescent="0.25">
      <c r="A1876" s="392" t="s">
        <v>280</v>
      </c>
      <c r="B1876" s="392"/>
      <c r="C1876" s="392"/>
      <c r="D1876" s="392"/>
      <c r="E1876" s="392"/>
    </row>
    <row r="1877" spans="1:256" ht="15.75" x14ac:dyDescent="0.25">
      <c r="A1877" s="393" t="s">
        <v>281</v>
      </c>
      <c r="B1877" s="393"/>
      <c r="C1877" s="393"/>
      <c r="D1877" s="393"/>
      <c r="E1877" s="393"/>
    </row>
    <row r="1878" spans="1:256" x14ac:dyDescent="0.25">
      <c r="A1878" s="2"/>
      <c r="B1878" s="8"/>
      <c r="C1878" s="8"/>
      <c r="D1878" s="2"/>
      <c r="E1878" s="2"/>
    </row>
    <row r="1879" spans="1:256" ht="15.75" thickBot="1" x14ac:dyDescent="0.3">
      <c r="A1879" s="110" t="s">
        <v>282</v>
      </c>
      <c r="B1879" s="111"/>
      <c r="C1879" s="112"/>
      <c r="D1879" s="110"/>
      <c r="E1879" s="110"/>
      <c r="F1879" s="113"/>
      <c r="G1879" s="113"/>
      <c r="H1879" s="113"/>
      <c r="I1879" s="114"/>
      <c r="J1879" s="115"/>
    </row>
    <row r="1880" spans="1:256" s="41" customFormat="1" ht="37.5" customHeight="1" thickBot="1" x14ac:dyDescent="0.25">
      <c r="A1880" s="545" t="s">
        <v>232</v>
      </c>
      <c r="B1880" s="546"/>
      <c r="C1880" s="546"/>
      <c r="D1880" s="546"/>
      <c r="E1880" s="547"/>
      <c r="F1880" s="98"/>
      <c r="G1880" s="98"/>
      <c r="H1880" s="98"/>
      <c r="I1880" s="98"/>
      <c r="J1880" s="205"/>
      <c r="K1880" s="545"/>
      <c r="L1880" s="546"/>
      <c r="M1880" s="546"/>
      <c r="N1880" s="546"/>
      <c r="O1880" s="547"/>
      <c r="P1880" s="545"/>
      <c r="Q1880" s="546"/>
      <c r="R1880" s="546"/>
      <c r="S1880" s="546"/>
      <c r="T1880" s="547"/>
      <c r="U1880" s="545"/>
      <c r="V1880" s="546"/>
      <c r="W1880" s="546"/>
      <c r="X1880" s="546"/>
      <c r="Y1880" s="547"/>
      <c r="Z1880" s="545"/>
      <c r="AA1880" s="546"/>
      <c r="AB1880" s="546"/>
      <c r="AC1880" s="546"/>
      <c r="AD1880" s="547"/>
      <c r="AE1880" s="545"/>
      <c r="AF1880" s="546"/>
      <c r="AG1880" s="546"/>
      <c r="AH1880" s="546"/>
      <c r="AI1880" s="547"/>
      <c r="AJ1880" s="545"/>
      <c r="AK1880" s="546"/>
      <c r="AL1880" s="546"/>
      <c r="AM1880" s="546"/>
      <c r="AN1880" s="547"/>
      <c r="AO1880" s="545"/>
      <c r="AP1880" s="546"/>
      <c r="AQ1880" s="546"/>
      <c r="AR1880" s="546"/>
      <c r="AS1880" s="547"/>
      <c r="AT1880" s="545"/>
      <c r="AU1880" s="546"/>
      <c r="AV1880" s="546"/>
      <c r="AW1880" s="546"/>
      <c r="AX1880" s="547"/>
      <c r="AY1880" s="545"/>
      <c r="AZ1880" s="546"/>
      <c r="BA1880" s="546"/>
      <c r="BB1880" s="546"/>
      <c r="BC1880" s="547"/>
      <c r="BD1880" s="545"/>
      <c r="BE1880" s="546"/>
      <c r="BF1880" s="546"/>
      <c r="BG1880" s="546"/>
      <c r="BH1880" s="547"/>
      <c r="BI1880" s="545"/>
      <c r="BJ1880" s="546"/>
      <c r="BK1880" s="546"/>
      <c r="BL1880" s="546"/>
      <c r="BM1880" s="547"/>
      <c r="BN1880" s="545"/>
      <c r="BO1880" s="546"/>
      <c r="BP1880" s="546"/>
      <c r="BQ1880" s="546"/>
      <c r="BR1880" s="547"/>
      <c r="BS1880" s="545"/>
      <c r="BT1880" s="546"/>
      <c r="BU1880" s="546"/>
      <c r="BV1880" s="546"/>
      <c r="BW1880" s="547"/>
      <c r="BX1880" s="545"/>
      <c r="BY1880" s="546"/>
      <c r="BZ1880" s="546"/>
      <c r="CA1880" s="546"/>
      <c r="CB1880" s="547"/>
      <c r="CC1880" s="545"/>
      <c r="CD1880" s="546"/>
      <c r="CE1880" s="546"/>
      <c r="CF1880" s="546"/>
      <c r="CG1880" s="547"/>
      <c r="CH1880" s="545"/>
      <c r="CI1880" s="546"/>
      <c r="CJ1880" s="546"/>
      <c r="CK1880" s="546"/>
      <c r="CL1880" s="547"/>
      <c r="CM1880" s="545"/>
      <c r="CN1880" s="546"/>
      <c r="CO1880" s="546"/>
      <c r="CP1880" s="546"/>
      <c r="CQ1880" s="547"/>
      <c r="CR1880" s="545"/>
      <c r="CS1880" s="546"/>
      <c r="CT1880" s="546"/>
      <c r="CU1880" s="546"/>
      <c r="CV1880" s="547"/>
      <c r="CW1880" s="545"/>
      <c r="CX1880" s="546"/>
      <c r="CY1880" s="546"/>
      <c r="CZ1880" s="546"/>
      <c r="DA1880" s="547"/>
      <c r="DB1880" s="545"/>
      <c r="DC1880" s="546"/>
      <c r="DD1880" s="546"/>
      <c r="DE1880" s="546"/>
      <c r="DF1880" s="547"/>
      <c r="DG1880" s="545"/>
      <c r="DH1880" s="546"/>
      <c r="DI1880" s="546"/>
      <c r="DJ1880" s="546"/>
      <c r="DK1880" s="547"/>
      <c r="DL1880" s="545"/>
      <c r="DM1880" s="546"/>
      <c r="DN1880" s="546"/>
      <c r="DO1880" s="546"/>
      <c r="DP1880" s="547"/>
      <c r="DQ1880" s="545"/>
      <c r="DR1880" s="546"/>
      <c r="DS1880" s="546"/>
      <c r="DT1880" s="546"/>
      <c r="DU1880" s="547"/>
      <c r="DV1880" s="545"/>
      <c r="DW1880" s="546"/>
      <c r="DX1880" s="546"/>
      <c r="DY1880" s="546"/>
      <c r="DZ1880" s="547"/>
      <c r="EA1880" s="545"/>
      <c r="EB1880" s="546"/>
      <c r="EC1880" s="546"/>
      <c r="ED1880" s="546"/>
      <c r="EE1880" s="547"/>
      <c r="EF1880" s="545"/>
      <c r="EG1880" s="546"/>
      <c r="EH1880" s="546"/>
      <c r="EI1880" s="546"/>
      <c r="EJ1880" s="547"/>
      <c r="EK1880" s="545"/>
      <c r="EL1880" s="546"/>
      <c r="EM1880" s="546"/>
      <c r="EN1880" s="546"/>
      <c r="EO1880" s="547"/>
      <c r="EP1880" s="545"/>
      <c r="EQ1880" s="546"/>
      <c r="ER1880" s="546"/>
      <c r="ES1880" s="546"/>
      <c r="ET1880" s="547"/>
      <c r="EU1880" s="545"/>
      <c r="EV1880" s="546"/>
      <c r="EW1880" s="546"/>
      <c r="EX1880" s="546"/>
      <c r="EY1880" s="547"/>
      <c r="EZ1880" s="545"/>
      <c r="FA1880" s="546"/>
      <c r="FB1880" s="546"/>
      <c r="FC1880" s="546"/>
      <c r="FD1880" s="547"/>
      <c r="FE1880" s="545"/>
      <c r="FF1880" s="546"/>
      <c r="FG1880" s="546"/>
      <c r="FH1880" s="546"/>
      <c r="FI1880" s="547"/>
      <c r="FJ1880" s="545"/>
      <c r="FK1880" s="546"/>
      <c r="FL1880" s="546"/>
      <c r="FM1880" s="546"/>
      <c r="FN1880" s="547"/>
      <c r="FO1880" s="545"/>
      <c r="FP1880" s="546"/>
      <c r="FQ1880" s="546"/>
      <c r="FR1880" s="546"/>
      <c r="FS1880" s="547"/>
      <c r="FT1880" s="545"/>
      <c r="FU1880" s="546"/>
      <c r="FV1880" s="546"/>
      <c r="FW1880" s="546"/>
      <c r="FX1880" s="547"/>
      <c r="FY1880" s="545"/>
      <c r="FZ1880" s="546"/>
      <c r="GA1880" s="546"/>
      <c r="GB1880" s="546"/>
      <c r="GC1880" s="547"/>
      <c r="GD1880" s="545"/>
      <c r="GE1880" s="546"/>
      <c r="GF1880" s="546"/>
      <c r="GG1880" s="546"/>
      <c r="GH1880" s="547"/>
      <c r="GI1880" s="545"/>
      <c r="GJ1880" s="546"/>
      <c r="GK1880" s="546"/>
      <c r="GL1880" s="546"/>
      <c r="GM1880" s="547"/>
      <c r="GN1880" s="545"/>
      <c r="GO1880" s="546"/>
      <c r="GP1880" s="546"/>
      <c r="GQ1880" s="546"/>
      <c r="GR1880" s="547"/>
      <c r="GS1880" s="545"/>
      <c r="GT1880" s="546"/>
      <c r="GU1880" s="546"/>
      <c r="GV1880" s="546"/>
      <c r="GW1880" s="547"/>
      <c r="GX1880" s="545"/>
      <c r="GY1880" s="546"/>
      <c r="GZ1880" s="546"/>
      <c r="HA1880" s="546"/>
      <c r="HB1880" s="547"/>
      <c r="HC1880" s="545"/>
      <c r="HD1880" s="546"/>
      <c r="HE1880" s="546"/>
      <c r="HF1880" s="546"/>
      <c r="HG1880" s="547"/>
      <c r="HH1880" s="545"/>
      <c r="HI1880" s="546"/>
      <c r="HJ1880" s="546"/>
      <c r="HK1880" s="546"/>
      <c r="HL1880" s="547"/>
      <c r="HM1880" s="545"/>
      <c r="HN1880" s="546"/>
      <c r="HO1880" s="546"/>
      <c r="HP1880" s="546"/>
      <c r="HQ1880" s="547"/>
      <c r="HR1880" s="545"/>
      <c r="HS1880" s="546"/>
      <c r="HT1880" s="546"/>
      <c r="HU1880" s="546"/>
      <c r="HV1880" s="547"/>
      <c r="HW1880" s="545"/>
      <c r="HX1880" s="546"/>
      <c r="HY1880" s="546"/>
      <c r="HZ1880" s="546"/>
      <c r="IA1880" s="547"/>
      <c r="IB1880" s="545"/>
      <c r="IC1880" s="546"/>
      <c r="ID1880" s="546"/>
      <c r="IE1880" s="546"/>
      <c r="IF1880" s="547"/>
      <c r="IG1880" s="545"/>
      <c r="IH1880" s="546"/>
      <c r="II1880" s="546"/>
      <c r="IJ1880" s="546"/>
      <c r="IK1880" s="547"/>
      <c r="IL1880" s="545"/>
      <c r="IM1880" s="546"/>
      <c r="IN1880" s="546"/>
      <c r="IO1880" s="546"/>
      <c r="IP1880" s="547"/>
      <c r="IQ1880" s="545"/>
      <c r="IR1880" s="546"/>
      <c r="IS1880" s="546"/>
      <c r="IT1880" s="546"/>
      <c r="IU1880" s="547"/>
      <c r="IV1880" s="189"/>
    </row>
    <row r="1881" spans="1:256" s="41" customFormat="1" ht="45" customHeight="1" thickBot="1" x14ac:dyDescent="0.25">
      <c r="A1881" s="566" t="s">
        <v>254</v>
      </c>
      <c r="B1881" s="567"/>
      <c r="C1881" s="567"/>
      <c r="D1881" s="567"/>
      <c r="E1881" s="568"/>
      <c r="F1881" s="124"/>
      <c r="G1881" s="124"/>
      <c r="H1881" s="124"/>
      <c r="I1881" s="124"/>
      <c r="J1881" s="142"/>
      <c r="K1881" s="99"/>
      <c r="L1881" s="99"/>
      <c r="M1881" s="99"/>
      <c r="N1881" s="99"/>
      <c r="O1881" s="99"/>
      <c r="P1881" s="99"/>
      <c r="Q1881" s="99"/>
      <c r="R1881" s="99"/>
      <c r="S1881" s="99"/>
      <c r="T1881" s="99"/>
    </row>
    <row r="1882" spans="1:256" s="41" customFormat="1" ht="27" customHeight="1" thickBot="1" x14ac:dyDescent="0.25">
      <c r="A1882" s="554" t="s">
        <v>283</v>
      </c>
      <c r="B1882" s="555"/>
      <c r="C1882" s="555"/>
      <c r="D1882" s="555"/>
      <c r="E1882" s="556"/>
      <c r="F1882" s="121"/>
      <c r="G1882" s="122"/>
      <c r="H1882" s="118"/>
      <c r="I1882" s="123"/>
      <c r="J1882" s="115"/>
      <c r="K1882" s="99"/>
      <c r="L1882" s="99"/>
      <c r="M1882" s="99"/>
      <c r="N1882" s="99"/>
      <c r="O1882" s="99"/>
      <c r="P1882" s="99"/>
      <c r="Q1882" s="99"/>
      <c r="R1882" s="99"/>
      <c r="S1882" s="99"/>
      <c r="T1882" s="99"/>
    </row>
    <row r="1883" spans="1:256" s="41" customFormat="1" ht="13.5" thickBot="1" x14ac:dyDescent="0.25">
      <c r="A1883" s="120" t="s">
        <v>85</v>
      </c>
      <c r="B1883" s="87"/>
      <c r="C1883" s="87"/>
      <c r="D1883" s="87"/>
      <c r="E1883" s="88"/>
      <c r="F1883" s="87"/>
      <c r="G1883" s="87"/>
      <c r="H1883" s="87"/>
      <c r="I1883" s="87"/>
      <c r="J1883" s="88"/>
      <c r="K1883" s="99"/>
      <c r="L1883" s="99"/>
      <c r="M1883" s="99"/>
      <c r="N1883" s="99"/>
      <c r="O1883" s="99"/>
      <c r="P1883" s="99"/>
      <c r="Q1883" s="99"/>
      <c r="R1883" s="99"/>
      <c r="S1883" s="99"/>
      <c r="T1883" s="99"/>
    </row>
    <row r="1884" spans="1:256" s="41" customFormat="1" x14ac:dyDescent="0.25">
      <c r="A1884" s="14"/>
      <c r="B1884" s="14"/>
      <c r="C1884" s="14"/>
      <c r="D1884" s="14"/>
      <c r="E1884" s="14"/>
      <c r="F1884"/>
      <c r="G1884"/>
      <c r="H1884"/>
      <c r="I1884"/>
      <c r="J1884"/>
      <c r="K1884" s="99"/>
      <c r="L1884" s="99"/>
      <c r="M1884" s="99"/>
      <c r="N1884" s="99"/>
      <c r="O1884" s="99"/>
      <c r="P1884" s="99"/>
      <c r="Q1884" s="99"/>
      <c r="R1884" s="99"/>
      <c r="S1884" s="99"/>
      <c r="T1884" s="99"/>
    </row>
    <row r="1885" spans="1:256" ht="36" x14ac:dyDescent="0.25">
      <c r="A1885" s="15" t="s">
        <v>285</v>
      </c>
      <c r="B1885" s="15" t="s">
        <v>286</v>
      </c>
      <c r="C1885" s="15" t="s">
        <v>287</v>
      </c>
      <c r="D1885" s="15" t="s">
        <v>288</v>
      </c>
      <c r="E1885" s="15" t="s">
        <v>289</v>
      </c>
      <c r="F1885">
        <v>1140.6148303135324</v>
      </c>
      <c r="G1885">
        <v>300.45698502992332</v>
      </c>
      <c r="H1885">
        <v>97.208373985458678</v>
      </c>
      <c r="I1885">
        <v>36.474838638568826</v>
      </c>
      <c r="J1885">
        <v>60.991473939947859</v>
      </c>
    </row>
    <row r="1886" spans="1:256" x14ac:dyDescent="0.25">
      <c r="A1886" s="16"/>
      <c r="B1886" s="16"/>
      <c r="C1886" s="16" t="s">
        <v>290</v>
      </c>
      <c r="D1886" s="16" t="s">
        <v>291</v>
      </c>
      <c r="E1886" s="16" t="s">
        <v>292</v>
      </c>
      <c r="K1886">
        <v>2.4522258849784344</v>
      </c>
    </row>
    <row r="1887" spans="1:256" ht="25.5" x14ac:dyDescent="0.25">
      <c r="A1887" s="38" t="str">
        <f>+'[1]CM.05-SERV.TER.'!$A$9</f>
        <v>Servicio por mantenimiento de  Equipos de computo.</v>
      </c>
      <c r="B1887" s="33" t="str">
        <f>+'[1]CM.05-SERV.TER.'!$C$9</f>
        <v>servicio</v>
      </c>
      <c r="C1887" s="34">
        <f t="shared" ref="C1887:C1892" si="75">E1887/D1887</f>
        <v>1.0703968002191557</v>
      </c>
      <c r="D1887" s="35">
        <f>+'[1]CM.05-SERV.TER.'!$D$9</f>
        <v>1065.5999999999999</v>
      </c>
      <c r="E1887" s="36">
        <f>F1885</f>
        <v>1140.6148303135324</v>
      </c>
    </row>
    <row r="1888" spans="1:256" x14ac:dyDescent="0.25">
      <c r="A1888" s="39" t="str">
        <f>+'[1]CM.05-SERV.TER.'!$A$10</f>
        <v>Servicio por  mantenimiento de Impresoras.</v>
      </c>
      <c r="B1888" s="17" t="str">
        <f>+'[1]CM.05-SERV.TER.'!$C$10</f>
        <v>servicio</v>
      </c>
      <c r="C1888" s="18">
        <f t="shared" si="75"/>
        <v>0.28449671908902885</v>
      </c>
      <c r="D1888" s="19">
        <f>+'[1]CM.05-SERV.TER.'!$D$10</f>
        <v>1056.0999999999999</v>
      </c>
      <c r="E1888" s="20">
        <f>G1885</f>
        <v>300.45698502992332</v>
      </c>
    </row>
    <row r="1889" spans="1:256" ht="25.5" x14ac:dyDescent="0.25">
      <c r="A1889" s="39" t="str">
        <f>+'[1]CM.05-SERV.TER.'!$A$11</f>
        <v>Servicio por mantenimiento de Modulos  de trabajo</v>
      </c>
      <c r="B1889" s="17" t="str">
        <f>+'[1]CM.05-SERV.TER.'!$C$11</f>
        <v>servicio</v>
      </c>
      <c r="C1889" s="18">
        <f t="shared" si="75"/>
        <v>0.5155423487737939</v>
      </c>
      <c r="D1889" s="19">
        <f>+'[1]CM.05-SERV.TER.'!$D$11</f>
        <v>188.55555555555554</v>
      </c>
      <c r="E1889" s="20">
        <f>H1885</f>
        <v>97.208373985458678</v>
      </c>
    </row>
    <row r="1890" spans="1:256" x14ac:dyDescent="0.25">
      <c r="A1890" s="39" t="str">
        <f>+'[1]CM.05-SERV.TER.'!$A$12</f>
        <v xml:space="preserve">Servicio por mantenimiento de escritorio </v>
      </c>
      <c r="B1890" s="17" t="str">
        <f>+'[1]CM.05-SERV.TER.'!$C$12</f>
        <v>servicio</v>
      </c>
      <c r="C1890" s="18">
        <f t="shared" si="75"/>
        <v>0.12466356164036486</v>
      </c>
      <c r="D1890" s="19">
        <f>+'[1]CM.05-SERV.TER.'!$D$12</f>
        <v>292.58620689655174</v>
      </c>
      <c r="E1890" s="20">
        <f>I1885</f>
        <v>36.474838638568826</v>
      </c>
    </row>
    <row r="1891" spans="1:256" x14ac:dyDescent="0.25">
      <c r="A1891" s="39" t="str">
        <f>+'[1]CM.05-SERV.TER.'!$A$13</f>
        <v xml:space="preserve">Servicio por mantenimiento de sillon </v>
      </c>
      <c r="B1891" s="17" t="str">
        <f>+'[1]CM.05-SERV.TER.'!$C$13</f>
        <v>servicio</v>
      </c>
      <c r="C1891" s="18">
        <f t="shared" si="75"/>
        <v>0.10063413496278964</v>
      </c>
      <c r="D1891" s="19">
        <f>+'[1]CM.05-SERV.TER.'!$D$13</f>
        <v>606.07142857142856</v>
      </c>
      <c r="E1891" s="20">
        <f>J1885</f>
        <v>60.991473939947859</v>
      </c>
    </row>
    <row r="1892" spans="1:256" x14ac:dyDescent="0.25">
      <c r="A1892" s="40" t="str">
        <f>+'[1]CM.05-SERV.TER.'!$A$14</f>
        <v>Servicio por mantenimiento de armario</v>
      </c>
      <c r="B1892" s="21" t="str">
        <f>+'[1]CM.05-SERV.TER.'!$C$14</f>
        <v>servicio</v>
      </c>
      <c r="C1892" s="22">
        <f t="shared" si="75"/>
        <v>0</v>
      </c>
      <c r="D1892" s="23">
        <f>+'[1]CM.05-SERV.TER.'!$D$14</f>
        <v>71.30252100840336</v>
      </c>
      <c r="E1892" s="37">
        <f>K1885</f>
        <v>0</v>
      </c>
    </row>
    <row r="1893" spans="1:256" x14ac:dyDescent="0.25">
      <c r="A1893" s="5"/>
      <c r="B1893" s="6"/>
      <c r="C1893" s="31" t="s">
        <v>293</v>
      </c>
      <c r="D1893" s="32"/>
      <c r="E1893" s="29">
        <f>+SUM(E1887:E1892)</f>
        <v>1635.7465019074309</v>
      </c>
    </row>
    <row r="1894" spans="1:256" x14ac:dyDescent="0.25">
      <c r="A1894" s="5"/>
      <c r="B1894" s="6"/>
      <c r="C1894" s="24" t="s">
        <v>294</v>
      </c>
      <c r="D1894" s="25"/>
      <c r="E1894" s="26">
        <v>3696</v>
      </c>
    </row>
    <row r="1895" spans="1:256" x14ac:dyDescent="0.25">
      <c r="A1895" s="5"/>
      <c r="B1895" s="6"/>
      <c r="C1895" s="27" t="s">
        <v>295</v>
      </c>
      <c r="D1895" s="28"/>
      <c r="E1895" s="29">
        <f>+E1893/E1894</f>
        <v>0.44257210549443476</v>
      </c>
    </row>
    <row r="1897" spans="1:256" ht="20.25" x14ac:dyDescent="0.25">
      <c r="A1897" s="391" t="s">
        <v>279</v>
      </c>
      <c r="B1897" s="391"/>
      <c r="C1897" s="391"/>
      <c r="D1897" s="391"/>
      <c r="E1897" s="391"/>
    </row>
    <row r="1898" spans="1:256" x14ac:dyDescent="0.25">
      <c r="A1898" s="3"/>
      <c r="B1898" s="3"/>
      <c r="C1898" s="3"/>
      <c r="D1898" s="3"/>
      <c r="E1898" s="3"/>
    </row>
    <row r="1899" spans="1:256" x14ac:dyDescent="0.25">
      <c r="A1899" s="4"/>
      <c r="B1899" s="4"/>
      <c r="C1899" s="5"/>
      <c r="D1899" s="6"/>
      <c r="E1899" s="7"/>
    </row>
    <row r="1900" spans="1:256" ht="15.75" x14ac:dyDescent="0.25">
      <c r="A1900" s="392" t="s">
        <v>280</v>
      </c>
      <c r="B1900" s="392"/>
      <c r="C1900" s="392"/>
      <c r="D1900" s="392"/>
      <c r="E1900" s="392"/>
    </row>
    <row r="1901" spans="1:256" ht="15.75" x14ac:dyDescent="0.25">
      <c r="A1901" s="393" t="s">
        <v>281</v>
      </c>
      <c r="B1901" s="393"/>
      <c r="C1901" s="393"/>
      <c r="D1901" s="393"/>
      <c r="E1901" s="393"/>
    </row>
    <row r="1902" spans="1:256" x14ac:dyDescent="0.25">
      <c r="A1902" s="2"/>
      <c r="B1902" s="8"/>
      <c r="C1902" s="8"/>
      <c r="D1902" s="2"/>
      <c r="E1902" s="2"/>
    </row>
    <row r="1903" spans="1:256" ht="15.75" thickBot="1" x14ac:dyDescent="0.3">
      <c r="A1903" s="110" t="s">
        <v>282</v>
      </c>
      <c r="B1903" s="111"/>
      <c r="C1903" s="112"/>
      <c r="D1903" s="110"/>
      <c r="E1903" s="110"/>
      <c r="F1903" s="113"/>
      <c r="G1903" s="113"/>
      <c r="H1903" s="113"/>
      <c r="I1903" s="114"/>
      <c r="J1903" s="115"/>
    </row>
    <row r="1904" spans="1:256" s="41" customFormat="1" ht="37.5" customHeight="1" thickBot="1" x14ac:dyDescent="0.25">
      <c r="A1904" s="545" t="s">
        <v>232</v>
      </c>
      <c r="B1904" s="546"/>
      <c r="C1904" s="546"/>
      <c r="D1904" s="546"/>
      <c r="E1904" s="547"/>
      <c r="F1904" s="98"/>
      <c r="G1904" s="98"/>
      <c r="H1904" s="98"/>
      <c r="I1904" s="98"/>
      <c r="J1904" s="205"/>
      <c r="K1904" s="545"/>
      <c r="L1904" s="546"/>
      <c r="M1904" s="546"/>
      <c r="N1904" s="546"/>
      <c r="O1904" s="547"/>
      <c r="P1904" s="545"/>
      <c r="Q1904" s="546"/>
      <c r="R1904" s="546"/>
      <c r="S1904" s="546"/>
      <c r="T1904" s="547"/>
      <c r="U1904" s="545"/>
      <c r="V1904" s="546"/>
      <c r="W1904" s="546"/>
      <c r="X1904" s="546"/>
      <c r="Y1904" s="547"/>
      <c r="Z1904" s="545"/>
      <c r="AA1904" s="546"/>
      <c r="AB1904" s="546"/>
      <c r="AC1904" s="546"/>
      <c r="AD1904" s="547"/>
      <c r="AE1904" s="545"/>
      <c r="AF1904" s="546"/>
      <c r="AG1904" s="546"/>
      <c r="AH1904" s="546"/>
      <c r="AI1904" s="547"/>
      <c r="AJ1904" s="545"/>
      <c r="AK1904" s="546"/>
      <c r="AL1904" s="546"/>
      <c r="AM1904" s="546"/>
      <c r="AN1904" s="547"/>
      <c r="AO1904" s="545"/>
      <c r="AP1904" s="546"/>
      <c r="AQ1904" s="546"/>
      <c r="AR1904" s="546"/>
      <c r="AS1904" s="547"/>
      <c r="AT1904" s="545"/>
      <c r="AU1904" s="546"/>
      <c r="AV1904" s="546"/>
      <c r="AW1904" s="546"/>
      <c r="AX1904" s="547"/>
      <c r="AY1904" s="545"/>
      <c r="AZ1904" s="546"/>
      <c r="BA1904" s="546"/>
      <c r="BB1904" s="546"/>
      <c r="BC1904" s="547"/>
      <c r="BD1904" s="545"/>
      <c r="BE1904" s="546"/>
      <c r="BF1904" s="546"/>
      <c r="BG1904" s="546"/>
      <c r="BH1904" s="547"/>
      <c r="BI1904" s="545"/>
      <c r="BJ1904" s="546"/>
      <c r="BK1904" s="546"/>
      <c r="BL1904" s="546"/>
      <c r="BM1904" s="547"/>
      <c r="BN1904" s="545"/>
      <c r="BO1904" s="546"/>
      <c r="BP1904" s="546"/>
      <c r="BQ1904" s="546"/>
      <c r="BR1904" s="547"/>
      <c r="BS1904" s="545"/>
      <c r="BT1904" s="546"/>
      <c r="BU1904" s="546"/>
      <c r="BV1904" s="546"/>
      <c r="BW1904" s="547"/>
      <c r="BX1904" s="545"/>
      <c r="BY1904" s="546"/>
      <c r="BZ1904" s="546"/>
      <c r="CA1904" s="546"/>
      <c r="CB1904" s="547"/>
      <c r="CC1904" s="545"/>
      <c r="CD1904" s="546"/>
      <c r="CE1904" s="546"/>
      <c r="CF1904" s="546"/>
      <c r="CG1904" s="547"/>
      <c r="CH1904" s="545"/>
      <c r="CI1904" s="546"/>
      <c r="CJ1904" s="546"/>
      <c r="CK1904" s="546"/>
      <c r="CL1904" s="547"/>
      <c r="CM1904" s="545"/>
      <c r="CN1904" s="546"/>
      <c r="CO1904" s="546"/>
      <c r="CP1904" s="546"/>
      <c r="CQ1904" s="547"/>
      <c r="CR1904" s="545"/>
      <c r="CS1904" s="546"/>
      <c r="CT1904" s="546"/>
      <c r="CU1904" s="546"/>
      <c r="CV1904" s="547"/>
      <c r="CW1904" s="545"/>
      <c r="CX1904" s="546"/>
      <c r="CY1904" s="546"/>
      <c r="CZ1904" s="546"/>
      <c r="DA1904" s="547"/>
      <c r="DB1904" s="545"/>
      <c r="DC1904" s="546"/>
      <c r="DD1904" s="546"/>
      <c r="DE1904" s="546"/>
      <c r="DF1904" s="547"/>
      <c r="DG1904" s="545"/>
      <c r="DH1904" s="546"/>
      <c r="DI1904" s="546"/>
      <c r="DJ1904" s="546"/>
      <c r="DK1904" s="547"/>
      <c r="DL1904" s="545"/>
      <c r="DM1904" s="546"/>
      <c r="DN1904" s="546"/>
      <c r="DO1904" s="546"/>
      <c r="DP1904" s="547"/>
      <c r="DQ1904" s="545"/>
      <c r="DR1904" s="546"/>
      <c r="DS1904" s="546"/>
      <c r="DT1904" s="546"/>
      <c r="DU1904" s="547"/>
      <c r="DV1904" s="545"/>
      <c r="DW1904" s="546"/>
      <c r="DX1904" s="546"/>
      <c r="DY1904" s="546"/>
      <c r="DZ1904" s="547"/>
      <c r="EA1904" s="545"/>
      <c r="EB1904" s="546"/>
      <c r="EC1904" s="546"/>
      <c r="ED1904" s="546"/>
      <c r="EE1904" s="547"/>
      <c r="EF1904" s="545"/>
      <c r="EG1904" s="546"/>
      <c r="EH1904" s="546"/>
      <c r="EI1904" s="546"/>
      <c r="EJ1904" s="547"/>
      <c r="EK1904" s="545"/>
      <c r="EL1904" s="546"/>
      <c r="EM1904" s="546"/>
      <c r="EN1904" s="546"/>
      <c r="EO1904" s="547"/>
      <c r="EP1904" s="545"/>
      <c r="EQ1904" s="546"/>
      <c r="ER1904" s="546"/>
      <c r="ES1904" s="546"/>
      <c r="ET1904" s="547"/>
      <c r="EU1904" s="545"/>
      <c r="EV1904" s="546"/>
      <c r="EW1904" s="546"/>
      <c r="EX1904" s="546"/>
      <c r="EY1904" s="547"/>
      <c r="EZ1904" s="545"/>
      <c r="FA1904" s="546"/>
      <c r="FB1904" s="546"/>
      <c r="FC1904" s="546"/>
      <c r="FD1904" s="547"/>
      <c r="FE1904" s="545"/>
      <c r="FF1904" s="546"/>
      <c r="FG1904" s="546"/>
      <c r="FH1904" s="546"/>
      <c r="FI1904" s="547"/>
      <c r="FJ1904" s="545"/>
      <c r="FK1904" s="546"/>
      <c r="FL1904" s="546"/>
      <c r="FM1904" s="546"/>
      <c r="FN1904" s="547"/>
      <c r="FO1904" s="545"/>
      <c r="FP1904" s="546"/>
      <c r="FQ1904" s="546"/>
      <c r="FR1904" s="546"/>
      <c r="FS1904" s="547"/>
      <c r="FT1904" s="545"/>
      <c r="FU1904" s="546"/>
      <c r="FV1904" s="546"/>
      <c r="FW1904" s="546"/>
      <c r="FX1904" s="547"/>
      <c r="FY1904" s="545"/>
      <c r="FZ1904" s="546"/>
      <c r="GA1904" s="546"/>
      <c r="GB1904" s="546"/>
      <c r="GC1904" s="547"/>
      <c r="GD1904" s="545"/>
      <c r="GE1904" s="546"/>
      <c r="GF1904" s="546"/>
      <c r="GG1904" s="546"/>
      <c r="GH1904" s="547"/>
      <c r="GI1904" s="545"/>
      <c r="GJ1904" s="546"/>
      <c r="GK1904" s="546"/>
      <c r="GL1904" s="546"/>
      <c r="GM1904" s="547"/>
      <c r="GN1904" s="545"/>
      <c r="GO1904" s="546"/>
      <c r="GP1904" s="546"/>
      <c r="GQ1904" s="546"/>
      <c r="GR1904" s="547"/>
      <c r="GS1904" s="545"/>
      <c r="GT1904" s="546"/>
      <c r="GU1904" s="546"/>
      <c r="GV1904" s="546"/>
      <c r="GW1904" s="547"/>
      <c r="GX1904" s="545"/>
      <c r="GY1904" s="546"/>
      <c r="GZ1904" s="546"/>
      <c r="HA1904" s="546"/>
      <c r="HB1904" s="547"/>
      <c r="HC1904" s="545"/>
      <c r="HD1904" s="546"/>
      <c r="HE1904" s="546"/>
      <c r="HF1904" s="546"/>
      <c r="HG1904" s="547"/>
      <c r="HH1904" s="545"/>
      <c r="HI1904" s="546"/>
      <c r="HJ1904" s="546"/>
      <c r="HK1904" s="546"/>
      <c r="HL1904" s="547"/>
      <c r="HM1904" s="545"/>
      <c r="HN1904" s="546"/>
      <c r="HO1904" s="546"/>
      <c r="HP1904" s="546"/>
      <c r="HQ1904" s="547"/>
      <c r="HR1904" s="545"/>
      <c r="HS1904" s="546"/>
      <c r="HT1904" s="546"/>
      <c r="HU1904" s="546"/>
      <c r="HV1904" s="547"/>
      <c r="HW1904" s="545"/>
      <c r="HX1904" s="546"/>
      <c r="HY1904" s="546"/>
      <c r="HZ1904" s="546"/>
      <c r="IA1904" s="547"/>
      <c r="IB1904" s="545"/>
      <c r="IC1904" s="546"/>
      <c r="ID1904" s="546"/>
      <c r="IE1904" s="546"/>
      <c r="IF1904" s="547"/>
      <c r="IG1904" s="545"/>
      <c r="IH1904" s="546"/>
      <c r="II1904" s="546"/>
      <c r="IJ1904" s="546"/>
      <c r="IK1904" s="547"/>
      <c r="IL1904" s="545"/>
      <c r="IM1904" s="546"/>
      <c r="IN1904" s="546"/>
      <c r="IO1904" s="546"/>
      <c r="IP1904" s="547"/>
      <c r="IQ1904" s="545"/>
      <c r="IR1904" s="546"/>
      <c r="IS1904" s="546"/>
      <c r="IT1904" s="546"/>
      <c r="IU1904" s="547"/>
      <c r="IV1904" s="189"/>
    </row>
    <row r="1905" spans="1:10" s="51" customFormat="1" ht="50.25" customHeight="1" thickBot="1" x14ac:dyDescent="0.3">
      <c r="A1905" s="566" t="s">
        <v>255</v>
      </c>
      <c r="B1905" s="567"/>
      <c r="C1905" s="567"/>
      <c r="D1905" s="567"/>
      <c r="E1905" s="568"/>
      <c r="F1905" s="124"/>
      <c r="G1905" s="124"/>
      <c r="H1905" s="124"/>
      <c r="I1905" s="124"/>
      <c r="J1905" s="142"/>
    </row>
    <row r="1906" spans="1:10" s="51" customFormat="1" ht="21.75" customHeight="1" thickBot="1" x14ac:dyDescent="0.3">
      <c r="A1906" s="255" t="s">
        <v>283</v>
      </c>
      <c r="B1906" s="101"/>
      <c r="C1906" s="102"/>
      <c r="D1906" s="100"/>
      <c r="E1906" s="131"/>
      <c r="F1906" s="121"/>
      <c r="G1906" s="122"/>
      <c r="H1906" s="118"/>
      <c r="I1906" s="123"/>
      <c r="J1906" s="115"/>
    </row>
    <row r="1907" spans="1:10" s="51" customFormat="1" ht="15.75" thickBot="1" x14ac:dyDescent="0.3">
      <c r="A1907" s="120" t="s">
        <v>85</v>
      </c>
      <c r="B1907" s="87"/>
      <c r="C1907" s="87"/>
      <c r="D1907" s="87"/>
      <c r="E1907" s="88"/>
      <c r="F1907" s="87"/>
      <c r="G1907" s="87"/>
      <c r="H1907" s="87"/>
      <c r="I1907" s="87"/>
      <c r="J1907" s="88"/>
    </row>
    <row r="1908" spans="1:10" s="51" customFormat="1" x14ac:dyDescent="0.25">
      <c r="A1908" s="14"/>
      <c r="B1908" s="14"/>
      <c r="C1908" s="14"/>
      <c r="D1908" s="14"/>
      <c r="E1908" s="14"/>
      <c r="F1908"/>
      <c r="G1908"/>
      <c r="H1908"/>
      <c r="I1908"/>
      <c r="J1908"/>
    </row>
    <row r="1909" spans="1:10" s="51" customFormat="1" ht="36" x14ac:dyDescent="0.25">
      <c r="A1909" s="15" t="s">
        <v>285</v>
      </c>
      <c r="B1909" s="15" t="s">
        <v>286</v>
      </c>
      <c r="C1909" s="15" t="s">
        <v>287</v>
      </c>
      <c r="D1909" s="15" t="s">
        <v>288</v>
      </c>
      <c r="E1909" s="15" t="s">
        <v>289</v>
      </c>
      <c r="F1909">
        <v>288.85700248199839</v>
      </c>
      <c r="G1909">
        <v>76.089755949136432</v>
      </c>
      <c r="H1909">
        <v>24.617705100213559</v>
      </c>
      <c r="I1909">
        <v>9.2371344604167831</v>
      </c>
      <c r="J1909">
        <v>15.44589275102576</v>
      </c>
    </row>
    <row r="1910" spans="1:10" x14ac:dyDescent="0.25">
      <c r="A1910" s="16"/>
      <c r="B1910" s="16"/>
      <c r="C1910" s="16" t="s">
        <v>290</v>
      </c>
      <c r="D1910" s="16" t="s">
        <v>291</v>
      </c>
      <c r="E1910" s="16" t="s">
        <v>292</v>
      </c>
    </row>
    <row r="1911" spans="1:10" ht="25.5" x14ac:dyDescent="0.25">
      <c r="A1911" s="38" t="str">
        <f>+'[1]CM.05-SERV.TER.'!$A$9</f>
        <v>Servicio por mantenimiento de  Equipos de computo.</v>
      </c>
      <c r="B1911" s="33" t="str">
        <f>+'[1]CM.05-SERV.TER.'!$C$9</f>
        <v>servicio</v>
      </c>
      <c r="C1911" s="34">
        <f t="shared" ref="C1911:C1916" si="76">E1911/D1911</f>
        <v>0.27107451434121471</v>
      </c>
      <c r="D1911" s="35">
        <f>+'[1]CM.05-SERV.TER.'!$D$9</f>
        <v>1065.5999999999999</v>
      </c>
      <c r="E1911" s="36">
        <f>F1909</f>
        <v>288.85700248199839</v>
      </c>
    </row>
    <row r="1912" spans="1:10" x14ac:dyDescent="0.25">
      <c r="A1912" s="39" t="str">
        <f>+'[1]CM.05-SERV.TER.'!$A$10</f>
        <v>Servicio por  mantenimiento de Impresoras.</v>
      </c>
      <c r="B1912" s="17" t="str">
        <f>+'[1]CM.05-SERV.TER.'!$C$10</f>
        <v>servicio</v>
      </c>
      <c r="C1912" s="18">
        <f t="shared" si="76"/>
        <v>7.204787041865017E-2</v>
      </c>
      <c r="D1912" s="19">
        <f>+'[1]CM.05-SERV.TER.'!$D$10</f>
        <v>1056.0999999999999</v>
      </c>
      <c r="E1912" s="20">
        <f>G1909</f>
        <v>76.089755949136432</v>
      </c>
    </row>
    <row r="1913" spans="1:10" ht="25.5" x14ac:dyDescent="0.25">
      <c r="A1913" s="39" t="str">
        <f>+'[1]CM.05-SERV.TER.'!$A$11</f>
        <v>Servicio por mantenimiento de Modulos  de trabajo</v>
      </c>
      <c r="B1913" s="17" t="str">
        <f>+'[1]CM.05-SERV.TER.'!$C$11</f>
        <v>servicio</v>
      </c>
      <c r="C1913" s="18">
        <f t="shared" si="76"/>
        <v>0.13055942598816855</v>
      </c>
      <c r="D1913" s="19">
        <f>+'[1]CM.05-SERV.TER.'!$D$11</f>
        <v>188.55555555555554</v>
      </c>
      <c r="E1913" s="20">
        <f>H1909</f>
        <v>24.617705100213559</v>
      </c>
    </row>
    <row r="1914" spans="1:10" x14ac:dyDescent="0.25">
      <c r="A1914" s="39" t="str">
        <f>+'[1]CM.05-SERV.TER.'!$A$12</f>
        <v xml:space="preserve">Servicio por mantenimiento de escritorio </v>
      </c>
      <c r="B1914" s="17" t="str">
        <f>+'[1]CM.05-SERV.TER.'!$C$12</f>
        <v>servicio</v>
      </c>
      <c r="C1914" s="18">
        <f t="shared" si="76"/>
        <v>3.15706422335989E-2</v>
      </c>
      <c r="D1914" s="19">
        <f>+'[1]CM.05-SERV.TER.'!$D$12</f>
        <v>292.58620689655174</v>
      </c>
      <c r="E1914" s="20">
        <f>I1909</f>
        <v>9.2371344604167831</v>
      </c>
    </row>
    <row r="1915" spans="1:10" x14ac:dyDescent="0.25">
      <c r="A1915" s="39" t="str">
        <f>+'[1]CM.05-SERV.TER.'!$A$13</f>
        <v xml:space="preserve">Servicio por mantenimiento de sillon </v>
      </c>
      <c r="B1915" s="17" t="str">
        <f>+'[1]CM.05-SERV.TER.'!$C$13</f>
        <v>servicio</v>
      </c>
      <c r="C1915" s="18">
        <f t="shared" si="76"/>
        <v>2.5485267945122056E-2</v>
      </c>
      <c r="D1915" s="19">
        <f>+'[1]CM.05-SERV.TER.'!$D$13</f>
        <v>606.07142857142856</v>
      </c>
      <c r="E1915" s="20">
        <f>J1909</f>
        <v>15.44589275102576</v>
      </c>
    </row>
    <row r="1916" spans="1:10" x14ac:dyDescent="0.25">
      <c r="A1916" s="40" t="str">
        <f>+'[1]CM.05-SERV.TER.'!$A$14</f>
        <v>Servicio por mantenimiento de armario</v>
      </c>
      <c r="B1916" s="21" t="str">
        <f>+'[1]CM.05-SERV.TER.'!$C$14</f>
        <v>servicio</v>
      </c>
      <c r="C1916" s="22">
        <f t="shared" si="76"/>
        <v>0</v>
      </c>
      <c r="D1916" s="23">
        <f>+'[1]CM.05-SERV.TER.'!$D$14</f>
        <v>71.30252100840336</v>
      </c>
      <c r="E1916" s="37">
        <f>K1909</f>
        <v>0</v>
      </c>
    </row>
    <row r="1917" spans="1:10" x14ac:dyDescent="0.25">
      <c r="A1917" s="5"/>
      <c r="B1917" s="6"/>
      <c r="C1917" s="31" t="s">
        <v>293</v>
      </c>
      <c r="D1917" s="32"/>
      <c r="E1917" s="29">
        <f>+SUM(E1911:E1916)</f>
        <v>414.24749074279094</v>
      </c>
    </row>
    <row r="1918" spans="1:10" x14ac:dyDescent="0.25">
      <c r="A1918" s="5"/>
      <c r="B1918" s="6"/>
      <c r="C1918" s="24" t="s">
        <v>294</v>
      </c>
      <c r="D1918" s="25"/>
      <c r="E1918" s="26">
        <v>936</v>
      </c>
    </row>
    <row r="1919" spans="1:10" x14ac:dyDescent="0.25">
      <c r="A1919" s="5"/>
      <c r="B1919" s="6"/>
      <c r="C1919" s="27" t="s">
        <v>295</v>
      </c>
      <c r="D1919" s="28"/>
      <c r="E1919" s="29">
        <f>+E1917/E1918</f>
        <v>0.44257210549443476</v>
      </c>
    </row>
    <row r="1921" spans="1:256" ht="20.25" x14ac:dyDescent="0.25">
      <c r="A1921" s="391" t="s">
        <v>279</v>
      </c>
      <c r="B1921" s="391"/>
      <c r="C1921" s="391"/>
      <c r="D1921" s="391"/>
      <c r="E1921" s="391"/>
    </row>
    <row r="1922" spans="1:256" x14ac:dyDescent="0.25">
      <c r="A1922" s="3"/>
      <c r="B1922" s="3"/>
      <c r="C1922" s="3"/>
      <c r="D1922" s="3"/>
      <c r="E1922" s="3"/>
    </row>
    <row r="1923" spans="1:256" x14ac:dyDescent="0.25">
      <c r="A1923" s="4"/>
      <c r="B1923" s="4"/>
      <c r="C1923" s="5"/>
      <c r="D1923" s="6"/>
      <c r="E1923" s="7"/>
    </row>
    <row r="1924" spans="1:256" ht="3.75" customHeight="1" x14ac:dyDescent="0.25">
      <c r="A1924" s="391"/>
      <c r="B1924" s="391"/>
      <c r="C1924" s="391"/>
      <c r="D1924" s="391"/>
      <c r="E1924" s="391"/>
    </row>
    <row r="1925" spans="1:256" x14ac:dyDescent="0.25">
      <c r="A1925" s="3"/>
      <c r="B1925" s="3"/>
      <c r="C1925" s="3"/>
      <c r="D1925" s="3"/>
      <c r="E1925" s="3"/>
    </row>
    <row r="1926" spans="1:256" x14ac:dyDescent="0.25">
      <c r="A1926" s="4"/>
      <c r="B1926" s="4"/>
      <c r="C1926" s="5"/>
      <c r="D1926" s="6"/>
      <c r="E1926" s="7"/>
    </row>
    <row r="1927" spans="1:256" ht="15.75" x14ac:dyDescent="0.25">
      <c r="A1927" s="392" t="s">
        <v>280</v>
      </c>
      <c r="B1927" s="392"/>
      <c r="C1927" s="392"/>
      <c r="D1927" s="392"/>
      <c r="E1927" s="392"/>
    </row>
    <row r="1928" spans="1:256" ht="15.75" x14ac:dyDescent="0.25">
      <c r="A1928" s="393" t="s">
        <v>281</v>
      </c>
      <c r="B1928" s="393"/>
      <c r="C1928" s="393"/>
      <c r="D1928" s="393"/>
      <c r="E1928" s="393"/>
    </row>
    <row r="1929" spans="1:256" ht="15.75" thickBot="1" x14ac:dyDescent="0.3">
      <c r="A1929" s="202" t="s">
        <v>282</v>
      </c>
      <c r="B1929" s="8"/>
      <c r="C1929" s="8"/>
      <c r="D1929" s="2"/>
      <c r="E1929" s="2"/>
    </row>
    <row r="1930" spans="1:256" s="41" customFormat="1" ht="37.5" customHeight="1" thickBot="1" x14ac:dyDescent="0.25">
      <c r="A1930" s="545" t="s">
        <v>89</v>
      </c>
      <c r="B1930" s="546"/>
      <c r="C1930" s="546"/>
      <c r="D1930" s="546"/>
      <c r="E1930" s="547"/>
      <c r="F1930" s="546"/>
      <c r="G1930" s="546"/>
      <c r="H1930" s="546"/>
      <c r="I1930" s="546"/>
      <c r="J1930" s="547"/>
      <c r="K1930" s="545"/>
      <c r="L1930" s="546"/>
      <c r="M1930" s="546"/>
      <c r="N1930" s="546"/>
      <c r="O1930" s="547"/>
      <c r="P1930" s="545"/>
      <c r="Q1930" s="546"/>
      <c r="R1930" s="546"/>
      <c r="S1930" s="546"/>
      <c r="T1930" s="547"/>
      <c r="U1930" s="545"/>
      <c r="V1930" s="546"/>
      <c r="W1930" s="546"/>
      <c r="X1930" s="546"/>
      <c r="Y1930" s="547"/>
      <c r="Z1930" s="545"/>
      <c r="AA1930" s="546"/>
      <c r="AB1930" s="546"/>
      <c r="AC1930" s="546"/>
      <c r="AD1930" s="547"/>
      <c r="AE1930" s="545"/>
      <c r="AF1930" s="546"/>
      <c r="AG1930" s="546"/>
      <c r="AH1930" s="546"/>
      <c r="AI1930" s="547"/>
      <c r="AJ1930" s="545"/>
      <c r="AK1930" s="546"/>
      <c r="AL1930" s="546"/>
      <c r="AM1930" s="546"/>
      <c r="AN1930" s="547"/>
      <c r="AO1930" s="545"/>
      <c r="AP1930" s="546"/>
      <c r="AQ1930" s="546"/>
      <c r="AR1930" s="546"/>
      <c r="AS1930" s="547"/>
      <c r="AT1930" s="545"/>
      <c r="AU1930" s="546"/>
      <c r="AV1930" s="546"/>
      <c r="AW1930" s="546"/>
      <c r="AX1930" s="547"/>
      <c r="AY1930" s="545"/>
      <c r="AZ1930" s="546"/>
      <c r="BA1930" s="546"/>
      <c r="BB1930" s="546"/>
      <c r="BC1930" s="547"/>
      <c r="BD1930" s="545"/>
      <c r="BE1930" s="546"/>
      <c r="BF1930" s="546"/>
      <c r="BG1930" s="546"/>
      <c r="BH1930" s="547"/>
      <c r="BI1930" s="545"/>
      <c r="BJ1930" s="546"/>
      <c r="BK1930" s="546"/>
      <c r="BL1930" s="546"/>
      <c r="BM1930" s="547"/>
      <c r="BN1930" s="545"/>
      <c r="BO1930" s="546"/>
      <c r="BP1930" s="546"/>
      <c r="BQ1930" s="546"/>
      <c r="BR1930" s="547"/>
      <c r="BS1930" s="545"/>
      <c r="BT1930" s="546"/>
      <c r="BU1930" s="546"/>
      <c r="BV1930" s="546"/>
      <c r="BW1930" s="547"/>
      <c r="BX1930" s="545"/>
      <c r="BY1930" s="546"/>
      <c r="BZ1930" s="546"/>
      <c r="CA1930" s="546"/>
      <c r="CB1930" s="547"/>
      <c r="CC1930" s="545"/>
      <c r="CD1930" s="546"/>
      <c r="CE1930" s="546"/>
      <c r="CF1930" s="546"/>
      <c r="CG1930" s="547"/>
      <c r="CH1930" s="545"/>
      <c r="CI1930" s="546"/>
      <c r="CJ1930" s="546"/>
      <c r="CK1930" s="546"/>
      <c r="CL1930" s="547"/>
      <c r="CM1930" s="545"/>
      <c r="CN1930" s="546"/>
      <c r="CO1930" s="546"/>
      <c r="CP1930" s="546"/>
      <c r="CQ1930" s="547"/>
      <c r="CR1930" s="545"/>
      <c r="CS1930" s="546"/>
      <c r="CT1930" s="546"/>
      <c r="CU1930" s="546"/>
      <c r="CV1930" s="547"/>
      <c r="CW1930" s="545"/>
      <c r="CX1930" s="546"/>
      <c r="CY1930" s="546"/>
      <c r="CZ1930" s="546"/>
      <c r="DA1930" s="547"/>
      <c r="DB1930" s="545"/>
      <c r="DC1930" s="546"/>
      <c r="DD1930" s="546"/>
      <c r="DE1930" s="546"/>
      <c r="DF1930" s="547"/>
      <c r="DG1930" s="545"/>
      <c r="DH1930" s="546"/>
      <c r="DI1930" s="546"/>
      <c r="DJ1930" s="546"/>
      <c r="DK1930" s="547"/>
      <c r="DL1930" s="545"/>
      <c r="DM1930" s="546"/>
      <c r="DN1930" s="546"/>
      <c r="DO1930" s="546"/>
      <c r="DP1930" s="547"/>
      <c r="DQ1930" s="545"/>
      <c r="DR1930" s="546"/>
      <c r="DS1930" s="546"/>
      <c r="DT1930" s="546"/>
      <c r="DU1930" s="547"/>
      <c r="DV1930" s="545"/>
      <c r="DW1930" s="546"/>
      <c r="DX1930" s="546"/>
      <c r="DY1930" s="546"/>
      <c r="DZ1930" s="547"/>
      <c r="EA1930" s="545"/>
      <c r="EB1930" s="546"/>
      <c r="EC1930" s="546"/>
      <c r="ED1930" s="546"/>
      <c r="EE1930" s="547"/>
      <c r="EF1930" s="545"/>
      <c r="EG1930" s="546"/>
      <c r="EH1930" s="546"/>
      <c r="EI1930" s="546"/>
      <c r="EJ1930" s="547"/>
      <c r="EK1930" s="545"/>
      <c r="EL1930" s="546"/>
      <c r="EM1930" s="546"/>
      <c r="EN1930" s="546"/>
      <c r="EO1930" s="547"/>
      <c r="EP1930" s="545"/>
      <c r="EQ1930" s="546"/>
      <c r="ER1930" s="546"/>
      <c r="ES1930" s="546"/>
      <c r="ET1930" s="547"/>
      <c r="EU1930" s="545"/>
      <c r="EV1930" s="546"/>
      <c r="EW1930" s="546"/>
      <c r="EX1930" s="546"/>
      <c r="EY1930" s="547"/>
      <c r="EZ1930" s="545"/>
      <c r="FA1930" s="546"/>
      <c r="FB1930" s="546"/>
      <c r="FC1930" s="546"/>
      <c r="FD1930" s="547"/>
      <c r="FE1930" s="545"/>
      <c r="FF1930" s="546"/>
      <c r="FG1930" s="546"/>
      <c r="FH1930" s="546"/>
      <c r="FI1930" s="547"/>
      <c r="FJ1930" s="545"/>
      <c r="FK1930" s="546"/>
      <c r="FL1930" s="546"/>
      <c r="FM1930" s="546"/>
      <c r="FN1930" s="547"/>
      <c r="FO1930" s="545"/>
      <c r="FP1930" s="546"/>
      <c r="FQ1930" s="546"/>
      <c r="FR1930" s="546"/>
      <c r="FS1930" s="547"/>
      <c r="FT1930" s="545"/>
      <c r="FU1930" s="546"/>
      <c r="FV1930" s="546"/>
      <c r="FW1930" s="546"/>
      <c r="FX1930" s="547"/>
      <c r="FY1930" s="545"/>
      <c r="FZ1930" s="546"/>
      <c r="GA1930" s="546"/>
      <c r="GB1930" s="546"/>
      <c r="GC1930" s="547"/>
      <c r="GD1930" s="545"/>
      <c r="GE1930" s="546"/>
      <c r="GF1930" s="546"/>
      <c r="GG1930" s="546"/>
      <c r="GH1930" s="547"/>
      <c r="GI1930" s="545"/>
      <c r="GJ1930" s="546"/>
      <c r="GK1930" s="546"/>
      <c r="GL1930" s="546"/>
      <c r="GM1930" s="547"/>
      <c r="GN1930" s="545"/>
      <c r="GO1930" s="546"/>
      <c r="GP1930" s="546"/>
      <c r="GQ1930" s="546"/>
      <c r="GR1930" s="547"/>
      <c r="GS1930" s="545"/>
      <c r="GT1930" s="546"/>
      <c r="GU1930" s="546"/>
      <c r="GV1930" s="546"/>
      <c r="GW1930" s="547"/>
      <c r="GX1930" s="545"/>
      <c r="GY1930" s="546"/>
      <c r="GZ1930" s="546"/>
      <c r="HA1930" s="546"/>
      <c r="HB1930" s="547"/>
      <c r="HC1930" s="545"/>
      <c r="HD1930" s="546"/>
      <c r="HE1930" s="546"/>
      <c r="HF1930" s="546"/>
      <c r="HG1930" s="547"/>
      <c r="HH1930" s="545"/>
      <c r="HI1930" s="546"/>
      <c r="HJ1930" s="546"/>
      <c r="HK1930" s="546"/>
      <c r="HL1930" s="547"/>
      <c r="HM1930" s="545"/>
      <c r="HN1930" s="546"/>
      <c r="HO1930" s="546"/>
      <c r="HP1930" s="546"/>
      <c r="HQ1930" s="547"/>
      <c r="HR1930" s="545"/>
      <c r="HS1930" s="546"/>
      <c r="HT1930" s="546"/>
      <c r="HU1930" s="546"/>
      <c r="HV1930" s="547"/>
      <c r="HW1930" s="545"/>
      <c r="HX1930" s="546"/>
      <c r="HY1930" s="546"/>
      <c r="HZ1930" s="546"/>
      <c r="IA1930" s="547"/>
      <c r="IB1930" s="545"/>
      <c r="IC1930" s="546"/>
      <c r="ID1930" s="546"/>
      <c r="IE1930" s="546"/>
      <c r="IF1930" s="547"/>
      <c r="IG1930" s="545"/>
      <c r="IH1930" s="546"/>
      <c r="II1930" s="546"/>
      <c r="IJ1930" s="546"/>
      <c r="IK1930" s="547"/>
      <c r="IL1930" s="545"/>
      <c r="IM1930" s="546"/>
      <c r="IN1930" s="546"/>
      <c r="IO1930" s="546"/>
      <c r="IP1930" s="547"/>
      <c r="IQ1930" s="545"/>
      <c r="IR1930" s="546"/>
      <c r="IS1930" s="546"/>
      <c r="IT1930" s="546"/>
      <c r="IU1930" s="547"/>
      <c r="IV1930" s="189"/>
    </row>
    <row r="1931" spans="1:256" s="41" customFormat="1" ht="36.75" customHeight="1" thickBot="1" x14ac:dyDescent="0.25">
      <c r="A1931" s="146" t="s">
        <v>130</v>
      </c>
      <c r="B1931" s="124"/>
      <c r="C1931" s="124"/>
      <c r="D1931" s="124"/>
      <c r="E1931" s="142"/>
      <c r="F1931" s="124"/>
      <c r="G1931" s="124"/>
      <c r="H1931" s="124"/>
      <c r="I1931" s="124"/>
      <c r="J1931" s="142"/>
      <c r="K1931" s="99"/>
      <c r="L1931" s="99"/>
      <c r="M1931" s="99"/>
      <c r="N1931" s="99"/>
      <c r="O1931" s="99"/>
      <c r="P1931" s="99"/>
      <c r="Q1931" s="99"/>
      <c r="R1931" s="99"/>
      <c r="S1931" s="99"/>
      <c r="T1931" s="99"/>
    </row>
    <row r="1932" spans="1:256" s="41" customFormat="1" ht="12.75" x14ac:dyDescent="0.2">
      <c r="A1932" s="230" t="s">
        <v>131</v>
      </c>
      <c r="B1932" s="147"/>
      <c r="C1932" s="147"/>
      <c r="D1932" s="147"/>
      <c r="E1932" s="231"/>
      <c r="F1932" s="147"/>
      <c r="G1932" s="147"/>
      <c r="H1932" s="147"/>
      <c r="I1932" s="147"/>
      <c r="J1932" s="147"/>
      <c r="K1932" s="99"/>
      <c r="L1932" s="99"/>
      <c r="M1932" s="99"/>
      <c r="N1932" s="99"/>
      <c r="O1932" s="99"/>
      <c r="P1932" s="99"/>
      <c r="Q1932" s="99"/>
      <c r="R1932" s="99"/>
      <c r="S1932" s="99"/>
      <c r="T1932" s="99"/>
    </row>
    <row r="1933" spans="1:256" s="41" customFormat="1" ht="12.75" x14ac:dyDescent="0.2">
      <c r="A1933" s="230"/>
      <c r="B1933" s="147"/>
      <c r="C1933" s="147"/>
      <c r="D1933" s="147"/>
      <c r="E1933" s="231"/>
      <c r="F1933" s="147"/>
      <c r="G1933" s="147"/>
      <c r="H1933" s="147"/>
      <c r="I1933" s="147"/>
      <c r="J1933" s="147"/>
      <c r="K1933" s="99"/>
      <c r="L1933" s="99"/>
      <c r="M1933" s="99"/>
      <c r="N1933" s="99"/>
      <c r="O1933" s="99"/>
      <c r="P1933" s="99"/>
      <c r="Q1933" s="99"/>
      <c r="R1933" s="99"/>
      <c r="S1933" s="99"/>
      <c r="T1933" s="99"/>
    </row>
    <row r="1934" spans="1:256" s="41" customFormat="1" ht="15.75" customHeight="1" thickBot="1" x14ac:dyDescent="0.25">
      <c r="A1934" s="255" t="s">
        <v>283</v>
      </c>
      <c r="B1934" s="101"/>
      <c r="C1934" s="102"/>
      <c r="D1934" s="100"/>
      <c r="E1934" s="131"/>
      <c r="F1934" s="121"/>
      <c r="G1934" s="122"/>
      <c r="H1934" s="118"/>
      <c r="I1934" s="123"/>
      <c r="J1934" s="115"/>
      <c r="K1934" s="99"/>
      <c r="L1934" s="99"/>
      <c r="M1934" s="99"/>
      <c r="N1934" s="99"/>
      <c r="O1934" s="99"/>
      <c r="P1934" s="99"/>
      <c r="Q1934" s="99"/>
      <c r="R1934" s="99"/>
      <c r="S1934" s="99"/>
      <c r="T1934" s="99"/>
    </row>
    <row r="1935" spans="1:256" s="41" customFormat="1" ht="27.75" customHeight="1" thickBot="1" x14ac:dyDescent="0.25">
      <c r="A1935" s="557" t="s">
        <v>85</v>
      </c>
      <c r="B1935" s="558"/>
      <c r="C1935" s="558"/>
      <c r="D1935" s="558"/>
      <c r="E1935" s="559"/>
      <c r="F1935" s="87"/>
      <c r="G1935" s="87"/>
      <c r="H1935" s="87"/>
      <c r="I1935" s="87"/>
      <c r="J1935" s="88"/>
      <c r="K1935" s="99"/>
      <c r="L1935" s="99"/>
      <c r="M1935" s="99"/>
      <c r="N1935" s="99"/>
      <c r="O1935" s="99"/>
      <c r="P1935" s="99"/>
      <c r="Q1935" s="99"/>
      <c r="R1935" s="99"/>
      <c r="S1935" s="99"/>
      <c r="T1935" s="99"/>
    </row>
    <row r="1936" spans="1:256" x14ac:dyDescent="0.25">
      <c r="A1936" s="14"/>
      <c r="B1936" s="14"/>
      <c r="C1936" s="14"/>
      <c r="D1936" s="14"/>
      <c r="E1936" s="14"/>
    </row>
    <row r="1937" spans="1:11" ht="36" x14ac:dyDescent="0.25">
      <c r="A1937" s="15" t="s">
        <v>285</v>
      </c>
      <c r="B1937" s="15" t="s">
        <v>286</v>
      </c>
      <c r="C1937" s="15" t="s">
        <v>287</v>
      </c>
      <c r="D1937" s="15" t="s">
        <v>288</v>
      </c>
      <c r="E1937" s="15" t="s">
        <v>289</v>
      </c>
      <c r="F1937">
        <v>6.9338882111107605</v>
      </c>
      <c r="G1937">
        <v>2.3807885754073776</v>
      </c>
      <c r="H1937">
        <v>0.65911755166913166</v>
      </c>
      <c r="I1937">
        <v>0.2675284028881782</v>
      </c>
      <c r="J1937">
        <v>0.765995796180719</v>
      </c>
      <c r="K1937">
        <v>0.1204639395647862</v>
      </c>
    </row>
    <row r="1938" spans="1:11" x14ac:dyDescent="0.25">
      <c r="A1938" s="16"/>
      <c r="B1938" s="16"/>
      <c r="C1938" s="16" t="s">
        <v>290</v>
      </c>
      <c r="D1938" s="16" t="s">
        <v>291</v>
      </c>
      <c r="E1938" s="16" t="s">
        <v>292</v>
      </c>
    </row>
    <row r="1939" spans="1:11" ht="25.5" x14ac:dyDescent="0.25">
      <c r="A1939" s="38" t="str">
        <f>+'[1]CM.05-SERV.TER.'!$A$9</f>
        <v>Servicio por mantenimiento de  Equipos de computo.</v>
      </c>
      <c r="B1939" s="33" t="str">
        <f>+'[1]CM.05-SERV.TER.'!$C$9</f>
        <v>servicio</v>
      </c>
      <c r="C1939" s="34">
        <f t="shared" ref="C1939:C1944" si="77">E1939/D1939</f>
        <v>6.5070272251414804E-3</v>
      </c>
      <c r="D1939" s="35">
        <f>+'[1]CM.05-SERV.TER.'!$D$9</f>
        <v>1065.5999999999999</v>
      </c>
      <c r="E1939" s="36">
        <f>F1937</f>
        <v>6.9338882111107605</v>
      </c>
    </row>
    <row r="1940" spans="1:11" x14ac:dyDescent="0.25">
      <c r="A1940" s="39" t="str">
        <f>+'[1]CM.05-SERV.TER.'!$A$10</f>
        <v>Servicio por  mantenimiento de Impresoras.</v>
      </c>
      <c r="B1940" s="17" t="str">
        <f>+'[1]CM.05-SERV.TER.'!$C$10</f>
        <v>servicio</v>
      </c>
      <c r="C1940" s="18">
        <f t="shared" si="77"/>
        <v>2.2543211584200151E-3</v>
      </c>
      <c r="D1940" s="19">
        <f>+'[1]CM.05-SERV.TER.'!$D$10</f>
        <v>1056.0999999999999</v>
      </c>
      <c r="E1940" s="20">
        <f>G1937</f>
        <v>2.3807885754073776</v>
      </c>
    </row>
    <row r="1941" spans="1:11" ht="25.5" x14ac:dyDescent="0.25">
      <c r="A1941" s="39" t="str">
        <f>+'[1]CM.05-SERV.TER.'!$A$11</f>
        <v>Servicio por mantenimiento de Modulos  de trabajo</v>
      </c>
      <c r="B1941" s="17" t="str">
        <f>+'[1]CM.05-SERV.TER.'!$C$11</f>
        <v>servicio</v>
      </c>
      <c r="C1941" s="18">
        <f t="shared" si="77"/>
        <v>3.4956145934131912E-3</v>
      </c>
      <c r="D1941" s="19">
        <f>+'[1]CM.05-SERV.TER.'!$D$11</f>
        <v>188.55555555555554</v>
      </c>
      <c r="E1941" s="20">
        <f>H1937</f>
        <v>0.65911755166913166</v>
      </c>
    </row>
    <row r="1942" spans="1:11" x14ac:dyDescent="0.25">
      <c r="A1942" s="39" t="str">
        <f>+'[1]CM.05-SERV.TER.'!$A$12</f>
        <v xml:space="preserve">Servicio por mantenimiento de escritorio </v>
      </c>
      <c r="B1942" s="17" t="str">
        <f>+'[1]CM.05-SERV.TER.'!$C$12</f>
        <v>servicio</v>
      </c>
      <c r="C1942" s="18">
        <f t="shared" si="77"/>
        <v>9.1435753491539982E-4</v>
      </c>
      <c r="D1942" s="19">
        <f>+'[1]CM.05-SERV.TER.'!$D$12</f>
        <v>292.58620689655174</v>
      </c>
      <c r="E1942" s="20">
        <f>I1937</f>
        <v>0.2675284028881782</v>
      </c>
    </row>
    <row r="1943" spans="1:11" x14ac:dyDescent="0.25">
      <c r="A1943" s="39" t="str">
        <f>+'[1]CM.05-SERV.TER.'!$A$13</f>
        <v xml:space="preserve">Servicio por mantenimiento de sillon </v>
      </c>
      <c r="B1943" s="17" t="str">
        <f>+'[1]CM.05-SERV.TER.'!$C$13</f>
        <v>servicio</v>
      </c>
      <c r="C1943" s="18">
        <f t="shared" si="77"/>
        <v>1.2638704945822116E-3</v>
      </c>
      <c r="D1943" s="19">
        <f>+'[1]CM.05-SERV.TER.'!$D$13</f>
        <v>606.07142857142856</v>
      </c>
      <c r="E1943" s="20">
        <f>J1937</f>
        <v>0.765995796180719</v>
      </c>
    </row>
    <row r="1944" spans="1:11" x14ac:dyDescent="0.25">
      <c r="A1944" s="40" t="str">
        <f>+'[1]CM.05-SERV.TER.'!$A$14</f>
        <v>Servicio por mantenimiento de armario</v>
      </c>
      <c r="B1944" s="21" t="str">
        <f>+'[1]CM.05-SERV.TER.'!$C$14</f>
        <v>servicio</v>
      </c>
      <c r="C1944" s="22">
        <f t="shared" si="77"/>
        <v>1.689476583171427E-3</v>
      </c>
      <c r="D1944" s="23">
        <f>+'[1]CM.05-SERV.TER.'!$D$14</f>
        <v>71.30252100840336</v>
      </c>
      <c r="E1944" s="37">
        <f>K1937</f>
        <v>0.1204639395647862</v>
      </c>
    </row>
    <row r="1945" spans="1:11" x14ac:dyDescent="0.25">
      <c r="A1945" s="5"/>
      <c r="B1945" s="6"/>
      <c r="C1945" s="31" t="s">
        <v>293</v>
      </c>
      <c r="D1945" s="32"/>
      <c r="E1945" s="29">
        <f>+SUM(E1939:E1944)</f>
        <v>11.127782476820954</v>
      </c>
    </row>
    <row r="1946" spans="1:11" x14ac:dyDescent="0.25">
      <c r="A1946" s="5"/>
      <c r="B1946" s="6"/>
      <c r="C1946" s="24" t="s">
        <v>294</v>
      </c>
      <c r="D1946" s="25"/>
      <c r="E1946" s="26">
        <v>60</v>
      </c>
    </row>
    <row r="1947" spans="1:11" x14ac:dyDescent="0.25">
      <c r="A1947" s="5"/>
      <c r="B1947" s="6"/>
      <c r="C1947" s="27" t="s">
        <v>295</v>
      </c>
      <c r="D1947" s="28"/>
      <c r="E1947" s="29">
        <f>+E1945/E1946</f>
        <v>0.18546304128034924</v>
      </c>
    </row>
    <row r="1951" spans="1:11" ht="20.25" x14ac:dyDescent="0.25">
      <c r="A1951" s="391" t="s">
        <v>279</v>
      </c>
      <c r="B1951" s="391"/>
      <c r="C1951" s="391"/>
      <c r="D1951" s="391"/>
      <c r="E1951" s="391"/>
    </row>
    <row r="1952" spans="1:11" x14ac:dyDescent="0.25">
      <c r="A1952" s="3"/>
      <c r="B1952" s="3"/>
      <c r="C1952" s="3"/>
      <c r="D1952" s="3"/>
      <c r="E1952" s="3"/>
    </row>
    <row r="1953" spans="1:256" x14ac:dyDescent="0.25">
      <c r="A1953" s="4"/>
      <c r="B1953" s="4"/>
      <c r="C1953" s="5"/>
      <c r="D1953" s="6"/>
      <c r="E1953" s="7"/>
    </row>
    <row r="1954" spans="1:256" ht="15.75" x14ac:dyDescent="0.25">
      <c r="A1954" s="392" t="s">
        <v>280</v>
      </c>
      <c r="B1954" s="392"/>
      <c r="C1954" s="392"/>
      <c r="D1954" s="392"/>
      <c r="E1954" s="392"/>
    </row>
    <row r="1955" spans="1:256" ht="15.75" x14ac:dyDescent="0.25">
      <c r="A1955" s="393" t="s">
        <v>281</v>
      </c>
      <c r="B1955" s="393"/>
      <c r="C1955" s="393"/>
      <c r="D1955" s="393"/>
      <c r="E1955" s="393"/>
    </row>
    <row r="1956" spans="1:256" x14ac:dyDescent="0.25">
      <c r="A1956" s="2"/>
      <c r="B1956" s="8"/>
      <c r="C1956" s="8"/>
      <c r="D1956" s="2"/>
      <c r="E1956" s="2"/>
    </row>
    <row r="1957" spans="1:256" s="41" customFormat="1" ht="13.5" thickBot="1" x14ac:dyDescent="0.25">
      <c r="A1957" s="110" t="s">
        <v>282</v>
      </c>
      <c r="B1957" s="111"/>
      <c r="C1957" s="112"/>
      <c r="D1957" s="110"/>
      <c r="E1957" s="110"/>
      <c r="F1957" s="113"/>
      <c r="G1957" s="113"/>
      <c r="H1957" s="113"/>
      <c r="I1957" s="114"/>
      <c r="J1957" s="115"/>
      <c r="K1957" s="99"/>
      <c r="L1957" s="99"/>
      <c r="M1957" s="99"/>
      <c r="N1957" s="99"/>
      <c r="O1957" s="99"/>
      <c r="P1957" s="99"/>
      <c r="Q1957" s="99"/>
      <c r="R1957" s="99"/>
      <c r="S1957" s="99"/>
      <c r="T1957" s="99"/>
    </row>
    <row r="1958" spans="1:256" s="41" customFormat="1" ht="50.25" customHeight="1" thickBot="1" x14ac:dyDescent="0.25">
      <c r="A1958" s="545" t="s">
        <v>132</v>
      </c>
      <c r="B1958" s="546"/>
      <c r="C1958" s="546"/>
      <c r="D1958" s="546"/>
      <c r="E1958" s="547"/>
      <c r="F1958" s="98"/>
      <c r="G1958" s="98"/>
      <c r="H1958" s="98"/>
      <c r="I1958" s="98"/>
      <c r="J1958" s="205"/>
      <c r="K1958" s="545"/>
      <c r="L1958" s="546"/>
      <c r="M1958" s="546"/>
      <c r="N1958" s="546"/>
      <c r="O1958" s="547"/>
      <c r="P1958" s="545"/>
      <c r="Q1958" s="546"/>
      <c r="R1958" s="546"/>
      <c r="S1958" s="546"/>
      <c r="T1958" s="547"/>
      <c r="U1958" s="545"/>
      <c r="V1958" s="546"/>
      <c r="W1958" s="546"/>
      <c r="X1958" s="546"/>
      <c r="Y1958" s="547"/>
      <c r="Z1958" s="545"/>
      <c r="AA1958" s="546"/>
      <c r="AB1958" s="546"/>
      <c r="AC1958" s="546"/>
      <c r="AD1958" s="547"/>
      <c r="AE1958" s="545"/>
      <c r="AF1958" s="546"/>
      <c r="AG1958" s="546"/>
      <c r="AH1958" s="546"/>
      <c r="AI1958" s="547"/>
      <c r="AJ1958" s="545"/>
      <c r="AK1958" s="546"/>
      <c r="AL1958" s="546"/>
      <c r="AM1958" s="546"/>
      <c r="AN1958" s="547"/>
      <c r="AO1958" s="545"/>
      <c r="AP1958" s="546"/>
      <c r="AQ1958" s="546"/>
      <c r="AR1958" s="546"/>
      <c r="AS1958" s="547"/>
      <c r="AT1958" s="545"/>
      <c r="AU1958" s="546"/>
      <c r="AV1958" s="546"/>
      <c r="AW1958" s="546"/>
      <c r="AX1958" s="547"/>
      <c r="AY1958" s="545"/>
      <c r="AZ1958" s="546"/>
      <c r="BA1958" s="546"/>
      <c r="BB1958" s="546"/>
      <c r="BC1958" s="547"/>
      <c r="BD1958" s="545"/>
      <c r="BE1958" s="546"/>
      <c r="BF1958" s="546"/>
      <c r="BG1958" s="546"/>
      <c r="BH1958" s="547"/>
      <c r="BI1958" s="545"/>
      <c r="BJ1958" s="546"/>
      <c r="BK1958" s="546"/>
      <c r="BL1958" s="546"/>
      <c r="BM1958" s="547"/>
      <c r="BN1958" s="545"/>
      <c r="BO1958" s="546"/>
      <c r="BP1958" s="546"/>
      <c r="BQ1958" s="546"/>
      <c r="BR1958" s="547"/>
      <c r="BS1958" s="545"/>
      <c r="BT1958" s="546"/>
      <c r="BU1958" s="546"/>
      <c r="BV1958" s="546"/>
      <c r="BW1958" s="547"/>
      <c r="BX1958" s="545"/>
      <c r="BY1958" s="546"/>
      <c r="BZ1958" s="546"/>
      <c r="CA1958" s="546"/>
      <c r="CB1958" s="547"/>
      <c r="CC1958" s="545"/>
      <c r="CD1958" s="546"/>
      <c r="CE1958" s="546"/>
      <c r="CF1958" s="546"/>
      <c r="CG1958" s="547"/>
      <c r="CH1958" s="545"/>
      <c r="CI1958" s="546"/>
      <c r="CJ1958" s="546"/>
      <c r="CK1958" s="546"/>
      <c r="CL1958" s="547"/>
      <c r="CM1958" s="545"/>
      <c r="CN1958" s="546"/>
      <c r="CO1958" s="546"/>
      <c r="CP1958" s="546"/>
      <c r="CQ1958" s="547"/>
      <c r="CR1958" s="545"/>
      <c r="CS1958" s="546"/>
      <c r="CT1958" s="546"/>
      <c r="CU1958" s="546"/>
      <c r="CV1958" s="547"/>
      <c r="CW1958" s="545"/>
      <c r="CX1958" s="546"/>
      <c r="CY1958" s="546"/>
      <c r="CZ1958" s="546"/>
      <c r="DA1958" s="547"/>
      <c r="DB1958" s="545"/>
      <c r="DC1958" s="546"/>
      <c r="DD1958" s="546"/>
      <c r="DE1958" s="546"/>
      <c r="DF1958" s="547"/>
      <c r="DG1958" s="545"/>
      <c r="DH1958" s="546"/>
      <c r="DI1958" s="546"/>
      <c r="DJ1958" s="546"/>
      <c r="DK1958" s="547"/>
      <c r="DL1958" s="545"/>
      <c r="DM1958" s="546"/>
      <c r="DN1958" s="546"/>
      <c r="DO1958" s="546"/>
      <c r="DP1958" s="547"/>
      <c r="DQ1958" s="545"/>
      <c r="DR1958" s="546"/>
      <c r="DS1958" s="546"/>
      <c r="DT1958" s="546"/>
      <c r="DU1958" s="547"/>
      <c r="DV1958" s="545"/>
      <c r="DW1958" s="546"/>
      <c r="DX1958" s="546"/>
      <c r="DY1958" s="546"/>
      <c r="DZ1958" s="547"/>
      <c r="EA1958" s="545"/>
      <c r="EB1958" s="546"/>
      <c r="EC1958" s="546"/>
      <c r="ED1958" s="546"/>
      <c r="EE1958" s="547"/>
      <c r="EF1958" s="545"/>
      <c r="EG1958" s="546"/>
      <c r="EH1958" s="546"/>
      <c r="EI1958" s="546"/>
      <c r="EJ1958" s="547"/>
      <c r="EK1958" s="545"/>
      <c r="EL1958" s="546"/>
      <c r="EM1958" s="546"/>
      <c r="EN1958" s="546"/>
      <c r="EO1958" s="547"/>
      <c r="EP1958" s="545"/>
      <c r="EQ1958" s="546"/>
      <c r="ER1958" s="546"/>
      <c r="ES1958" s="546"/>
      <c r="ET1958" s="547"/>
      <c r="EU1958" s="545"/>
      <c r="EV1958" s="546"/>
      <c r="EW1958" s="546"/>
      <c r="EX1958" s="546"/>
      <c r="EY1958" s="547"/>
      <c r="EZ1958" s="545"/>
      <c r="FA1958" s="546"/>
      <c r="FB1958" s="546"/>
      <c r="FC1958" s="546"/>
      <c r="FD1958" s="547"/>
      <c r="FE1958" s="545"/>
      <c r="FF1958" s="546"/>
      <c r="FG1958" s="546"/>
      <c r="FH1958" s="546"/>
      <c r="FI1958" s="547"/>
      <c r="FJ1958" s="545"/>
      <c r="FK1958" s="546"/>
      <c r="FL1958" s="546"/>
      <c r="FM1958" s="546"/>
      <c r="FN1958" s="547"/>
      <c r="FO1958" s="545"/>
      <c r="FP1958" s="546"/>
      <c r="FQ1958" s="546"/>
      <c r="FR1958" s="546"/>
      <c r="FS1958" s="547"/>
      <c r="FT1958" s="545"/>
      <c r="FU1958" s="546"/>
      <c r="FV1958" s="546"/>
      <c r="FW1958" s="546"/>
      <c r="FX1958" s="547"/>
      <c r="FY1958" s="545"/>
      <c r="FZ1958" s="546"/>
      <c r="GA1958" s="546"/>
      <c r="GB1958" s="546"/>
      <c r="GC1958" s="547"/>
      <c r="GD1958" s="545"/>
      <c r="GE1958" s="546"/>
      <c r="GF1958" s="546"/>
      <c r="GG1958" s="546"/>
      <c r="GH1958" s="547"/>
      <c r="GI1958" s="545"/>
      <c r="GJ1958" s="546"/>
      <c r="GK1958" s="546"/>
      <c r="GL1958" s="546"/>
      <c r="GM1958" s="547"/>
      <c r="GN1958" s="545"/>
      <c r="GO1958" s="546"/>
      <c r="GP1958" s="546"/>
      <c r="GQ1958" s="546"/>
      <c r="GR1958" s="547"/>
      <c r="GS1958" s="545"/>
      <c r="GT1958" s="546"/>
      <c r="GU1958" s="546"/>
      <c r="GV1958" s="546"/>
      <c r="GW1958" s="547"/>
      <c r="GX1958" s="545"/>
      <c r="GY1958" s="546"/>
      <c r="GZ1958" s="546"/>
      <c r="HA1958" s="546"/>
      <c r="HB1958" s="547"/>
      <c r="HC1958" s="545"/>
      <c r="HD1958" s="546"/>
      <c r="HE1958" s="546"/>
      <c r="HF1958" s="546"/>
      <c r="HG1958" s="547"/>
      <c r="HH1958" s="545"/>
      <c r="HI1958" s="546"/>
      <c r="HJ1958" s="546"/>
      <c r="HK1958" s="546"/>
      <c r="HL1958" s="547"/>
      <c r="HM1958" s="545"/>
      <c r="HN1958" s="546"/>
      <c r="HO1958" s="546"/>
      <c r="HP1958" s="546"/>
      <c r="HQ1958" s="547"/>
      <c r="HR1958" s="545"/>
      <c r="HS1958" s="546"/>
      <c r="HT1958" s="546"/>
      <c r="HU1958" s="546"/>
      <c r="HV1958" s="547"/>
      <c r="HW1958" s="545"/>
      <c r="HX1958" s="546"/>
      <c r="HY1958" s="546"/>
      <c r="HZ1958" s="546"/>
      <c r="IA1958" s="547"/>
      <c r="IB1958" s="545"/>
      <c r="IC1958" s="546"/>
      <c r="ID1958" s="546"/>
      <c r="IE1958" s="546"/>
      <c r="IF1958" s="547"/>
      <c r="IG1958" s="545"/>
      <c r="IH1958" s="546"/>
      <c r="II1958" s="546"/>
      <c r="IJ1958" s="546"/>
      <c r="IK1958" s="547"/>
      <c r="IL1958" s="545"/>
      <c r="IM1958" s="546"/>
      <c r="IN1958" s="546"/>
      <c r="IO1958" s="546"/>
      <c r="IP1958" s="547"/>
      <c r="IQ1958" s="545"/>
      <c r="IR1958" s="546"/>
      <c r="IS1958" s="546"/>
      <c r="IT1958" s="546"/>
      <c r="IU1958" s="547"/>
      <c r="IV1958" s="189"/>
    </row>
    <row r="1959" spans="1:256" s="41" customFormat="1" ht="12.75" x14ac:dyDescent="0.2">
      <c r="A1959" s="278" t="s">
        <v>133</v>
      </c>
      <c r="B1959" s="132"/>
      <c r="C1959" s="132"/>
      <c r="D1959" s="132"/>
      <c r="E1959" s="223"/>
      <c r="F1959" s="132"/>
      <c r="G1959" s="132"/>
      <c r="H1959" s="132"/>
      <c r="I1959" s="132"/>
      <c r="J1959" s="132"/>
      <c r="K1959" s="99"/>
      <c r="L1959" s="99"/>
      <c r="M1959" s="99"/>
      <c r="N1959" s="99"/>
      <c r="O1959" s="99"/>
      <c r="P1959" s="99"/>
      <c r="Q1959" s="99"/>
      <c r="R1959" s="99"/>
      <c r="S1959" s="99"/>
      <c r="T1959" s="99"/>
    </row>
    <row r="1960" spans="1:256" s="41" customFormat="1" ht="18.75" customHeight="1" x14ac:dyDescent="0.2">
      <c r="A1960" s="278" t="s">
        <v>134</v>
      </c>
      <c r="B1960" s="132"/>
      <c r="C1960" s="132"/>
      <c r="D1960" s="132"/>
      <c r="E1960" s="223"/>
      <c r="F1960" s="132"/>
      <c r="G1960" s="132"/>
      <c r="H1960" s="132"/>
      <c r="I1960" s="132"/>
      <c r="J1960" s="132"/>
      <c r="K1960" s="99"/>
      <c r="L1960" s="99"/>
      <c r="M1960" s="99"/>
      <c r="N1960" s="99"/>
      <c r="O1960" s="99"/>
      <c r="P1960" s="99"/>
      <c r="Q1960" s="99"/>
      <c r="R1960" s="99"/>
      <c r="S1960" s="99"/>
      <c r="T1960" s="99"/>
    </row>
    <row r="1961" spans="1:256" s="41" customFormat="1" ht="12.75" x14ac:dyDescent="0.2">
      <c r="A1961" s="278"/>
      <c r="B1961" s="132"/>
      <c r="C1961" s="132"/>
      <c r="D1961" s="132"/>
      <c r="E1961" s="223"/>
      <c r="F1961" s="132"/>
      <c r="G1961" s="132"/>
      <c r="H1961" s="132"/>
      <c r="I1961" s="132"/>
      <c r="J1961" s="132"/>
      <c r="K1961" s="99"/>
      <c r="L1961" s="99"/>
      <c r="M1961" s="99"/>
      <c r="N1961" s="99"/>
      <c r="O1961" s="99"/>
      <c r="P1961" s="99"/>
      <c r="Q1961" s="99"/>
      <c r="R1961" s="99"/>
      <c r="S1961" s="99"/>
      <c r="T1961" s="99"/>
    </row>
    <row r="1962" spans="1:256" s="41" customFormat="1" ht="13.5" thickBot="1" x14ac:dyDescent="0.25">
      <c r="A1962" s="255" t="s">
        <v>283</v>
      </c>
      <c r="B1962" s="101"/>
      <c r="C1962" s="102"/>
      <c r="D1962" s="100"/>
      <c r="E1962" s="131"/>
      <c r="F1962" s="121"/>
      <c r="G1962" s="122"/>
      <c r="H1962" s="118"/>
      <c r="I1962" s="123"/>
      <c r="J1962" s="115"/>
      <c r="K1962" s="99"/>
      <c r="L1962" s="99"/>
      <c r="M1962" s="99"/>
      <c r="N1962" s="99"/>
      <c r="O1962" s="99"/>
      <c r="P1962" s="99"/>
      <c r="Q1962" s="99"/>
      <c r="R1962" s="99"/>
      <c r="S1962" s="99"/>
      <c r="T1962" s="99"/>
    </row>
    <row r="1963" spans="1:256" s="41" customFormat="1" ht="13.5" thickBot="1" x14ac:dyDescent="0.25">
      <c r="A1963" s="120" t="s">
        <v>85</v>
      </c>
      <c r="B1963" s="87"/>
      <c r="C1963" s="87"/>
      <c r="D1963" s="87"/>
      <c r="E1963" s="88"/>
      <c r="F1963" s="87"/>
      <c r="G1963" s="87"/>
      <c r="H1963" s="87"/>
      <c r="I1963" s="87"/>
      <c r="J1963" s="88"/>
      <c r="K1963" s="99"/>
      <c r="L1963" s="99"/>
      <c r="M1963" s="99"/>
      <c r="N1963" s="99"/>
      <c r="O1963" s="99"/>
      <c r="P1963" s="99"/>
      <c r="Q1963" s="99"/>
      <c r="R1963" s="99"/>
      <c r="S1963" s="99"/>
      <c r="T1963" s="99"/>
    </row>
    <row r="1964" spans="1:256" x14ac:dyDescent="0.25">
      <c r="A1964" s="14"/>
      <c r="B1964" s="14"/>
      <c r="C1964" s="14"/>
      <c r="D1964" s="14"/>
      <c r="E1964" s="14"/>
    </row>
    <row r="1965" spans="1:256" ht="36" x14ac:dyDescent="0.25">
      <c r="A1965" s="15" t="s">
        <v>285</v>
      </c>
      <c r="B1965" s="15" t="s">
        <v>286</v>
      </c>
      <c r="C1965" s="15" t="s">
        <v>287</v>
      </c>
      <c r="D1965" s="15" t="s">
        <v>288</v>
      </c>
      <c r="E1965" s="15" t="s">
        <v>289</v>
      </c>
      <c r="F1965">
        <v>0.71993667562818831</v>
      </c>
      <c r="G1965">
        <v>0.26439003355004914</v>
      </c>
      <c r="H1965">
        <v>8.0004507017369719E-2</v>
      </c>
      <c r="I1965">
        <v>2.6752840288817824E-2</v>
      </c>
      <c r="J1965">
        <v>7.65995796180719E-2</v>
      </c>
      <c r="K1965">
        <v>1.3822791248552976E-2</v>
      </c>
    </row>
    <row r="1966" spans="1:256" x14ac:dyDescent="0.25">
      <c r="A1966" s="16"/>
      <c r="B1966" s="16"/>
      <c r="C1966" s="16" t="s">
        <v>290</v>
      </c>
      <c r="D1966" s="16" t="s">
        <v>291</v>
      </c>
      <c r="E1966" s="16" t="s">
        <v>292</v>
      </c>
    </row>
    <row r="1967" spans="1:256" ht="25.5" x14ac:dyDescent="0.25">
      <c r="A1967" s="38" t="str">
        <f>+'[1]CM.05-SERV.TER.'!$A$9</f>
        <v>Servicio por mantenimiento de  Equipos de computo.</v>
      </c>
      <c r="B1967" s="33" t="str">
        <f>+'[1]CM.05-SERV.TER.'!$C$9</f>
        <v>servicio</v>
      </c>
      <c r="C1967" s="34">
        <f t="shared" ref="C1967:C1972" si="78">E1967/D1967</f>
        <v>6.7561624965107767E-4</v>
      </c>
      <c r="D1967" s="35">
        <f>+'[1]CM.05-SERV.TER.'!$D$9</f>
        <v>1065.5999999999999</v>
      </c>
      <c r="E1967" s="36">
        <f>F1965</f>
        <v>0.71993667562818831</v>
      </c>
    </row>
    <row r="1968" spans="1:256" x14ac:dyDescent="0.25">
      <c r="A1968" s="39" t="str">
        <f>+'[1]CM.05-SERV.TER.'!$A$10</f>
        <v>Servicio por  mantenimiento de Impresoras.</v>
      </c>
      <c r="B1968" s="17" t="str">
        <f>+'[1]CM.05-SERV.TER.'!$C$10</f>
        <v>servicio</v>
      </c>
      <c r="C1968" s="18">
        <f t="shared" si="78"/>
        <v>2.5034564297893113E-4</v>
      </c>
      <c r="D1968" s="19">
        <f>+'[1]CM.05-SERV.TER.'!$D$10</f>
        <v>1056.0999999999999</v>
      </c>
      <c r="E1968" s="20">
        <f>G1965</f>
        <v>0.26439003355004914</v>
      </c>
    </row>
    <row r="1969" spans="1:20" ht="25.5" x14ac:dyDescent="0.25">
      <c r="A1969" s="39" t="str">
        <f>+'[1]CM.05-SERV.TER.'!$A$11</f>
        <v>Servicio por mantenimiento de Modulos  de trabajo</v>
      </c>
      <c r="B1969" s="17" t="str">
        <f>+'[1]CM.05-SERV.TER.'!$C$11</f>
        <v>servicio</v>
      </c>
      <c r="C1969" s="18">
        <f t="shared" si="78"/>
        <v>4.2430204075210817E-4</v>
      </c>
      <c r="D1969" s="19">
        <f>+'[1]CM.05-SERV.TER.'!$D$11</f>
        <v>188.55555555555554</v>
      </c>
      <c r="E1969" s="20">
        <f>H1965</f>
        <v>8.0004507017369719E-2</v>
      </c>
    </row>
    <row r="1970" spans="1:20" x14ac:dyDescent="0.25">
      <c r="A1970" s="39" t="str">
        <f>+'[1]CM.05-SERV.TER.'!$A$12</f>
        <v xml:space="preserve">Servicio por mantenimiento de escritorio </v>
      </c>
      <c r="B1970" s="17" t="str">
        <f>+'[1]CM.05-SERV.TER.'!$C$12</f>
        <v>servicio</v>
      </c>
      <c r="C1970" s="18">
        <f t="shared" si="78"/>
        <v>9.143575349153999E-5</v>
      </c>
      <c r="D1970" s="19">
        <f>+'[1]CM.05-SERV.TER.'!$D$12</f>
        <v>292.58620689655174</v>
      </c>
      <c r="E1970" s="20">
        <f>I1965</f>
        <v>2.6752840288817824E-2</v>
      </c>
    </row>
    <row r="1971" spans="1:20" x14ac:dyDescent="0.25">
      <c r="A1971" s="39" t="str">
        <f>+'[1]CM.05-SERV.TER.'!$A$13</f>
        <v xml:space="preserve">Servicio por mantenimiento de sillon </v>
      </c>
      <c r="B1971" s="17" t="str">
        <f>+'[1]CM.05-SERV.TER.'!$C$13</f>
        <v>servicio</v>
      </c>
      <c r="C1971" s="18">
        <f t="shared" si="78"/>
        <v>1.2638704945822118E-4</v>
      </c>
      <c r="D1971" s="19">
        <f>+'[1]CM.05-SERV.TER.'!$D$13</f>
        <v>606.07142857142856</v>
      </c>
      <c r="E1971" s="20">
        <f>J1965</f>
        <v>7.65995796180719E-2</v>
      </c>
    </row>
    <row r="1972" spans="1:20" x14ac:dyDescent="0.25">
      <c r="A1972" s="40" t="str">
        <f>+'[1]CM.05-SERV.TER.'!$A$14</f>
        <v>Servicio por mantenimiento de armario</v>
      </c>
      <c r="B1972" s="21" t="str">
        <f>+'[1]CM.05-SERV.TER.'!$C$14</f>
        <v>servicio</v>
      </c>
      <c r="C1972" s="22">
        <f t="shared" si="78"/>
        <v>1.9386118545407238E-4</v>
      </c>
      <c r="D1972" s="23">
        <f>+'[1]CM.05-SERV.TER.'!$D$14</f>
        <v>71.30252100840336</v>
      </c>
      <c r="E1972" s="37">
        <f>K1965</f>
        <v>1.3822791248552976E-2</v>
      </c>
    </row>
    <row r="1973" spans="1:20" x14ac:dyDescent="0.25">
      <c r="A1973" s="5"/>
      <c r="B1973" s="6"/>
      <c r="C1973" s="31" t="s">
        <v>293</v>
      </c>
      <c r="D1973" s="32"/>
      <c r="E1973" s="29">
        <f>+SUM(E1967:E1972)</f>
        <v>1.1815064273510498</v>
      </c>
    </row>
    <row r="1974" spans="1:20" x14ac:dyDescent="0.25">
      <c r="A1974" s="5"/>
      <c r="B1974" s="6"/>
      <c r="C1974" s="24" t="s">
        <v>294</v>
      </c>
      <c r="D1974" s="25"/>
      <c r="E1974" s="26">
        <v>6</v>
      </c>
    </row>
    <row r="1975" spans="1:20" x14ac:dyDescent="0.25">
      <c r="A1975" s="5"/>
      <c r="B1975" s="6"/>
      <c r="C1975" s="27" t="s">
        <v>295</v>
      </c>
      <c r="D1975" s="28"/>
      <c r="E1975" s="29">
        <f>+E1973/E1974</f>
        <v>0.19691773789184164</v>
      </c>
    </row>
    <row r="1978" spans="1:20" ht="20.25" x14ac:dyDescent="0.25">
      <c r="A1978" s="391" t="s">
        <v>279</v>
      </c>
      <c r="B1978" s="391"/>
      <c r="C1978" s="391"/>
      <c r="D1978" s="391"/>
      <c r="E1978" s="391"/>
    </row>
    <row r="1979" spans="1:20" x14ac:dyDescent="0.25">
      <c r="A1979" s="3"/>
      <c r="B1979" s="3"/>
      <c r="C1979" s="3"/>
      <c r="D1979" s="3"/>
      <c r="E1979" s="3"/>
    </row>
    <row r="1980" spans="1:20" x14ac:dyDescent="0.25">
      <c r="A1980" s="4"/>
      <c r="B1980" s="4"/>
      <c r="C1980" s="5"/>
      <c r="D1980" s="6"/>
      <c r="E1980" s="7"/>
    </row>
    <row r="1981" spans="1:20" ht="15.75" x14ac:dyDescent="0.25">
      <c r="A1981" s="392" t="s">
        <v>280</v>
      </c>
      <c r="B1981" s="392"/>
      <c r="C1981" s="392"/>
      <c r="D1981" s="392"/>
      <c r="E1981" s="392"/>
    </row>
    <row r="1982" spans="1:20" ht="15.75" x14ac:dyDescent="0.25">
      <c r="A1982" s="393" t="s">
        <v>281</v>
      </c>
      <c r="B1982" s="393"/>
      <c r="C1982" s="393"/>
      <c r="D1982" s="393"/>
      <c r="E1982" s="393"/>
    </row>
    <row r="1983" spans="1:20" x14ac:dyDescent="0.25">
      <c r="A1983" s="2"/>
      <c r="B1983" s="8"/>
      <c r="C1983" s="8"/>
      <c r="D1983" s="2"/>
      <c r="E1983" s="2"/>
    </row>
    <row r="1984" spans="1:20" s="41" customFormat="1" ht="13.5" thickBot="1" x14ac:dyDescent="0.25">
      <c r="A1984" s="110" t="s">
        <v>282</v>
      </c>
      <c r="B1984" s="111"/>
      <c r="C1984" s="112"/>
      <c r="D1984" s="110"/>
      <c r="E1984" s="110"/>
      <c r="F1984" s="113"/>
      <c r="G1984" s="113"/>
      <c r="H1984" s="113"/>
      <c r="I1984" s="114"/>
      <c r="J1984" s="115"/>
      <c r="K1984" s="99"/>
      <c r="L1984" s="99"/>
      <c r="M1984" s="99"/>
      <c r="N1984" s="99"/>
      <c r="O1984" s="99"/>
      <c r="P1984" s="99"/>
      <c r="Q1984" s="99"/>
      <c r="R1984" s="99"/>
      <c r="S1984" s="99"/>
      <c r="T1984" s="99"/>
    </row>
    <row r="1985" spans="1:256" s="41" customFormat="1" ht="39" customHeight="1" thickBot="1" x14ac:dyDescent="0.25">
      <c r="A1985" s="545" t="s">
        <v>90</v>
      </c>
      <c r="B1985" s="546"/>
      <c r="C1985" s="546"/>
      <c r="D1985" s="546"/>
      <c r="E1985" s="547"/>
      <c r="F1985" s="546"/>
      <c r="G1985" s="546"/>
      <c r="H1985" s="546"/>
      <c r="I1985" s="546"/>
      <c r="J1985" s="547"/>
      <c r="K1985" s="545"/>
      <c r="L1985" s="546"/>
      <c r="M1985" s="546"/>
      <c r="N1985" s="546"/>
      <c r="O1985" s="547"/>
      <c r="P1985" s="545"/>
      <c r="Q1985" s="546"/>
      <c r="R1985" s="546"/>
      <c r="S1985" s="546"/>
      <c r="T1985" s="547"/>
      <c r="U1985" s="545"/>
      <c r="V1985" s="546"/>
      <c r="W1985" s="546"/>
      <c r="X1985" s="546"/>
      <c r="Y1985" s="547"/>
      <c r="Z1985" s="545"/>
      <c r="AA1985" s="546"/>
      <c r="AB1985" s="546"/>
      <c r="AC1985" s="546"/>
      <c r="AD1985" s="547"/>
      <c r="AE1985" s="545"/>
      <c r="AF1985" s="546"/>
      <c r="AG1985" s="546"/>
      <c r="AH1985" s="546"/>
      <c r="AI1985" s="547"/>
      <c r="AJ1985" s="545"/>
      <c r="AK1985" s="546"/>
      <c r="AL1985" s="546"/>
      <c r="AM1985" s="546"/>
      <c r="AN1985" s="547"/>
      <c r="AO1985" s="545"/>
      <c r="AP1985" s="546"/>
      <c r="AQ1985" s="546"/>
      <c r="AR1985" s="546"/>
      <c r="AS1985" s="547"/>
      <c r="AT1985" s="545"/>
      <c r="AU1985" s="546"/>
      <c r="AV1985" s="546"/>
      <c r="AW1985" s="546"/>
      <c r="AX1985" s="547"/>
      <c r="AY1985" s="545"/>
      <c r="AZ1985" s="546"/>
      <c r="BA1985" s="546"/>
      <c r="BB1985" s="546"/>
      <c r="BC1985" s="547"/>
      <c r="BD1985" s="545"/>
      <c r="BE1985" s="546"/>
      <c r="BF1985" s="546"/>
      <c r="BG1985" s="546"/>
      <c r="BH1985" s="547"/>
      <c r="BI1985" s="545"/>
      <c r="BJ1985" s="546"/>
      <c r="BK1985" s="546"/>
      <c r="BL1985" s="546"/>
      <c r="BM1985" s="547"/>
      <c r="BN1985" s="545"/>
      <c r="BO1985" s="546"/>
      <c r="BP1985" s="546"/>
      <c r="BQ1985" s="546"/>
      <c r="BR1985" s="547"/>
      <c r="BS1985" s="545"/>
      <c r="BT1985" s="546"/>
      <c r="BU1985" s="546"/>
      <c r="BV1985" s="546"/>
      <c r="BW1985" s="547"/>
      <c r="BX1985" s="545"/>
      <c r="BY1985" s="546"/>
      <c r="BZ1985" s="546"/>
      <c r="CA1985" s="546"/>
      <c r="CB1985" s="547"/>
      <c r="CC1985" s="545"/>
      <c r="CD1985" s="546"/>
      <c r="CE1985" s="546"/>
      <c r="CF1985" s="546"/>
      <c r="CG1985" s="547"/>
      <c r="CH1985" s="545"/>
      <c r="CI1985" s="546"/>
      <c r="CJ1985" s="546"/>
      <c r="CK1985" s="546"/>
      <c r="CL1985" s="547"/>
      <c r="CM1985" s="545"/>
      <c r="CN1985" s="546"/>
      <c r="CO1985" s="546"/>
      <c r="CP1985" s="546"/>
      <c r="CQ1985" s="547"/>
      <c r="CR1985" s="545"/>
      <c r="CS1985" s="546"/>
      <c r="CT1985" s="546"/>
      <c r="CU1985" s="546"/>
      <c r="CV1985" s="547"/>
      <c r="CW1985" s="545"/>
      <c r="CX1985" s="546"/>
      <c r="CY1985" s="546"/>
      <c r="CZ1985" s="546"/>
      <c r="DA1985" s="547"/>
      <c r="DB1985" s="545"/>
      <c r="DC1985" s="546"/>
      <c r="DD1985" s="546"/>
      <c r="DE1985" s="546"/>
      <c r="DF1985" s="547"/>
      <c r="DG1985" s="545"/>
      <c r="DH1985" s="546"/>
      <c r="DI1985" s="546"/>
      <c r="DJ1985" s="546"/>
      <c r="DK1985" s="547"/>
      <c r="DL1985" s="545"/>
      <c r="DM1985" s="546"/>
      <c r="DN1985" s="546"/>
      <c r="DO1985" s="546"/>
      <c r="DP1985" s="547"/>
      <c r="DQ1985" s="545"/>
      <c r="DR1985" s="546"/>
      <c r="DS1985" s="546"/>
      <c r="DT1985" s="546"/>
      <c r="DU1985" s="547"/>
      <c r="DV1985" s="545"/>
      <c r="DW1985" s="546"/>
      <c r="DX1985" s="546"/>
      <c r="DY1985" s="546"/>
      <c r="DZ1985" s="547"/>
      <c r="EA1985" s="545"/>
      <c r="EB1985" s="546"/>
      <c r="EC1985" s="546"/>
      <c r="ED1985" s="546"/>
      <c r="EE1985" s="547"/>
      <c r="EF1985" s="545"/>
      <c r="EG1985" s="546"/>
      <c r="EH1985" s="546"/>
      <c r="EI1985" s="546"/>
      <c r="EJ1985" s="547"/>
      <c r="EK1985" s="545"/>
      <c r="EL1985" s="546"/>
      <c r="EM1985" s="546"/>
      <c r="EN1985" s="546"/>
      <c r="EO1985" s="547"/>
      <c r="EP1985" s="545"/>
      <c r="EQ1985" s="546"/>
      <c r="ER1985" s="546"/>
      <c r="ES1985" s="546"/>
      <c r="ET1985" s="547"/>
      <c r="EU1985" s="545"/>
      <c r="EV1985" s="546"/>
      <c r="EW1985" s="546"/>
      <c r="EX1985" s="546"/>
      <c r="EY1985" s="547"/>
      <c r="EZ1985" s="545"/>
      <c r="FA1985" s="546"/>
      <c r="FB1985" s="546"/>
      <c r="FC1985" s="546"/>
      <c r="FD1985" s="547"/>
      <c r="FE1985" s="545"/>
      <c r="FF1985" s="546"/>
      <c r="FG1985" s="546"/>
      <c r="FH1985" s="546"/>
      <c r="FI1985" s="547"/>
      <c r="FJ1985" s="545"/>
      <c r="FK1985" s="546"/>
      <c r="FL1985" s="546"/>
      <c r="FM1985" s="546"/>
      <c r="FN1985" s="547"/>
      <c r="FO1985" s="545"/>
      <c r="FP1985" s="546"/>
      <c r="FQ1985" s="546"/>
      <c r="FR1985" s="546"/>
      <c r="FS1985" s="547"/>
      <c r="FT1985" s="545"/>
      <c r="FU1985" s="546"/>
      <c r="FV1985" s="546"/>
      <c r="FW1985" s="546"/>
      <c r="FX1985" s="547"/>
      <c r="FY1985" s="545"/>
      <c r="FZ1985" s="546"/>
      <c r="GA1985" s="546"/>
      <c r="GB1985" s="546"/>
      <c r="GC1985" s="547"/>
      <c r="GD1985" s="545"/>
      <c r="GE1985" s="546"/>
      <c r="GF1985" s="546"/>
      <c r="GG1985" s="546"/>
      <c r="GH1985" s="547"/>
      <c r="GI1985" s="545"/>
      <c r="GJ1985" s="546"/>
      <c r="GK1985" s="546"/>
      <c r="GL1985" s="546"/>
      <c r="GM1985" s="547"/>
      <c r="GN1985" s="545"/>
      <c r="GO1985" s="546"/>
      <c r="GP1985" s="546"/>
      <c r="GQ1985" s="546"/>
      <c r="GR1985" s="547"/>
      <c r="GS1985" s="545"/>
      <c r="GT1985" s="546"/>
      <c r="GU1985" s="546"/>
      <c r="GV1985" s="546"/>
      <c r="GW1985" s="547"/>
      <c r="GX1985" s="545"/>
      <c r="GY1985" s="546"/>
      <c r="GZ1985" s="546"/>
      <c r="HA1985" s="546"/>
      <c r="HB1985" s="547"/>
      <c r="HC1985" s="545"/>
      <c r="HD1985" s="546"/>
      <c r="HE1985" s="546"/>
      <c r="HF1985" s="546"/>
      <c r="HG1985" s="547"/>
      <c r="HH1985" s="545"/>
      <c r="HI1985" s="546"/>
      <c r="HJ1985" s="546"/>
      <c r="HK1985" s="546"/>
      <c r="HL1985" s="547"/>
      <c r="HM1985" s="545"/>
      <c r="HN1985" s="546"/>
      <c r="HO1985" s="546"/>
      <c r="HP1985" s="546"/>
      <c r="HQ1985" s="547"/>
      <c r="HR1985" s="545"/>
      <c r="HS1985" s="546"/>
      <c r="HT1985" s="546"/>
      <c r="HU1985" s="546"/>
      <c r="HV1985" s="547"/>
      <c r="HW1985" s="545"/>
      <c r="HX1985" s="546"/>
      <c r="HY1985" s="546"/>
      <c r="HZ1985" s="546"/>
      <c r="IA1985" s="547"/>
      <c r="IB1985" s="545"/>
      <c r="IC1985" s="546"/>
      <c r="ID1985" s="546"/>
      <c r="IE1985" s="546"/>
      <c r="IF1985" s="547"/>
      <c r="IG1985" s="545"/>
      <c r="IH1985" s="546"/>
      <c r="II1985" s="546"/>
      <c r="IJ1985" s="546"/>
      <c r="IK1985" s="547"/>
      <c r="IL1985" s="545"/>
      <c r="IM1985" s="546"/>
      <c r="IN1985" s="546"/>
      <c r="IO1985" s="546"/>
      <c r="IP1985" s="547"/>
      <c r="IQ1985" s="545"/>
      <c r="IR1985" s="546"/>
      <c r="IS1985" s="546"/>
      <c r="IT1985" s="546"/>
      <c r="IU1985" s="547"/>
      <c r="IV1985" s="189"/>
    </row>
    <row r="1986" spans="1:256" s="41" customFormat="1" ht="18" customHeight="1" thickBot="1" x14ac:dyDescent="0.25">
      <c r="A1986" s="146" t="s">
        <v>135</v>
      </c>
      <c r="B1986" s="124"/>
      <c r="C1986" s="124"/>
      <c r="D1986" s="124"/>
      <c r="E1986" s="142"/>
      <c r="F1986" s="99"/>
      <c r="G1986" s="99"/>
      <c r="H1986" s="99"/>
      <c r="I1986" s="99"/>
    </row>
    <row r="1987" spans="1:256" s="41" customFormat="1" ht="12.75" customHeight="1" x14ac:dyDescent="0.2">
      <c r="A1987" s="230" t="s">
        <v>136</v>
      </c>
      <c r="B1987" s="147"/>
      <c r="C1987" s="147"/>
      <c r="D1987" s="147"/>
      <c r="E1987" s="231"/>
      <c r="F1987" s="99"/>
      <c r="G1987" s="99"/>
      <c r="H1987" s="99"/>
      <c r="I1987" s="99"/>
    </row>
    <row r="1988" spans="1:256" s="41" customFormat="1" ht="12.75" customHeight="1" x14ac:dyDescent="0.2">
      <c r="A1988" s="230"/>
      <c r="B1988" s="147"/>
      <c r="C1988" s="147"/>
      <c r="D1988" s="147"/>
      <c r="E1988" s="231"/>
      <c r="F1988" s="99"/>
      <c r="G1988" s="99"/>
      <c r="H1988" s="99"/>
      <c r="I1988" s="99"/>
    </row>
    <row r="1989" spans="1:256" s="41" customFormat="1" ht="13.5" thickBot="1" x14ac:dyDescent="0.25">
      <c r="A1989" s="255" t="s">
        <v>283</v>
      </c>
      <c r="B1989" s="101"/>
      <c r="C1989" s="102"/>
      <c r="D1989" s="100"/>
      <c r="E1989" s="131"/>
      <c r="F1989" s="99"/>
      <c r="G1989" s="99"/>
      <c r="H1989" s="99"/>
      <c r="I1989" s="99"/>
    </row>
    <row r="1990" spans="1:256" s="41" customFormat="1" ht="13.5" thickBot="1" x14ac:dyDescent="0.25">
      <c r="A1990" s="120" t="s">
        <v>85</v>
      </c>
      <c r="B1990" s="87"/>
      <c r="C1990" s="87"/>
      <c r="D1990" s="87"/>
      <c r="E1990" s="88"/>
      <c r="F1990" s="99"/>
      <c r="G1990" s="99"/>
      <c r="H1990" s="99"/>
      <c r="I1990" s="99"/>
    </row>
    <row r="1991" spans="1:256" x14ac:dyDescent="0.25">
      <c r="A1991" s="14"/>
      <c r="B1991" s="14"/>
      <c r="C1991" s="14"/>
      <c r="D1991" s="14"/>
      <c r="E1991" s="14"/>
    </row>
    <row r="1992" spans="1:256" ht="36" x14ac:dyDescent="0.25">
      <c r="A1992" s="15" t="s">
        <v>285</v>
      </c>
      <c r="B1992" s="15" t="s">
        <v>286</v>
      </c>
      <c r="C1992" s="15" t="s">
        <v>287</v>
      </c>
      <c r="D1992" s="15" t="s">
        <v>288</v>
      </c>
      <c r="E1992" s="15" t="s">
        <v>289</v>
      </c>
      <c r="F1992">
        <v>2.059636737230361</v>
      </c>
      <c r="G1992">
        <v>0.58909327195350925</v>
      </c>
      <c r="H1992">
        <v>0.20720354856907766</v>
      </c>
      <c r="I1992">
        <v>6.2999349065441801E-2</v>
      </c>
      <c r="J1992">
        <v>0.10162693091621701</v>
      </c>
      <c r="K1992">
        <v>2.1023137364517795E-2</v>
      </c>
    </row>
    <row r="1993" spans="1:256" x14ac:dyDescent="0.25">
      <c r="A1993" s="16"/>
      <c r="B1993" s="16"/>
      <c r="C1993" s="16" t="s">
        <v>290</v>
      </c>
      <c r="D1993" s="16" t="s">
        <v>291</v>
      </c>
      <c r="E1993" s="16" t="s">
        <v>292</v>
      </c>
    </row>
    <row r="1994" spans="1:256" ht="25.5" x14ac:dyDescent="0.25">
      <c r="A1994" s="38" t="str">
        <f>+'[1]CM.05-SERV.TER.'!$A$9</f>
        <v>Servicio por mantenimiento de  Equipos de computo.</v>
      </c>
      <c r="B1994" s="33" t="str">
        <f>+'[1]CM.05-SERV.TER.'!$C$9</f>
        <v>servicio</v>
      </c>
      <c r="C1994" s="34">
        <f t="shared" ref="C1994:C1999" si="79">E1994/D1994</f>
        <v>1.9328422834369004E-3</v>
      </c>
      <c r="D1994" s="35">
        <f>+'[1]CM.05-SERV.TER.'!$D$9</f>
        <v>1065.5999999999999</v>
      </c>
      <c r="E1994" s="36">
        <f>F1992</f>
        <v>2.059636737230361</v>
      </c>
    </row>
    <row r="1995" spans="1:256" x14ac:dyDescent="0.25">
      <c r="A1995" s="39" t="str">
        <f>+'[1]CM.05-SERV.TER.'!$A$10</f>
        <v>Servicio por  mantenimiento de Impresoras.</v>
      </c>
      <c r="B1995" s="17" t="str">
        <f>+'[1]CM.05-SERV.TER.'!$C$10</f>
        <v>servicio</v>
      </c>
      <c r="C1995" s="18">
        <f t="shared" si="79"/>
        <v>5.5780065519695984E-4</v>
      </c>
      <c r="D1995" s="19">
        <f>+'[1]CM.05-SERV.TER.'!$D$10</f>
        <v>1056.0999999999999</v>
      </c>
      <c r="E1995" s="20">
        <f>G1992</f>
        <v>0.58909327195350925</v>
      </c>
    </row>
    <row r="1996" spans="1:256" ht="29.25" customHeight="1" x14ac:dyDescent="0.25">
      <c r="A1996" s="39" t="str">
        <f>+'[1]CM.05-SERV.TER.'!$A$11</f>
        <v>Servicio por mantenimiento de Modulos  de trabajo</v>
      </c>
      <c r="B1996" s="17" t="str">
        <f>+'[1]CM.05-SERV.TER.'!$C$11</f>
        <v>servicio</v>
      </c>
      <c r="C1996" s="18">
        <f t="shared" si="79"/>
        <v>1.0988991968896283E-3</v>
      </c>
      <c r="D1996" s="19">
        <f>+'[1]CM.05-SERV.TER.'!$D$11</f>
        <v>188.55555555555554</v>
      </c>
      <c r="E1996" s="20">
        <f>H1992</f>
        <v>0.20720354856907766</v>
      </c>
    </row>
    <row r="1997" spans="1:256" ht="35.25" customHeight="1" x14ac:dyDescent="0.25">
      <c r="A1997" s="39" t="str">
        <f>+'[1]CM.05-SERV.TER.'!$A$12</f>
        <v xml:space="preserve">Servicio por mantenimiento de escritorio </v>
      </c>
      <c r="B1997" s="17" t="str">
        <f>+'[1]CM.05-SERV.TER.'!$C$12</f>
        <v>servicio</v>
      </c>
      <c r="C1997" s="18">
        <f t="shared" si="79"/>
        <v>2.1531893021777397E-4</v>
      </c>
      <c r="D1997" s="19">
        <f>+'[1]CM.05-SERV.TER.'!$D$12</f>
        <v>292.58620689655174</v>
      </c>
      <c r="E1997" s="20">
        <f>I1992</f>
        <v>6.2999349065441801E-2</v>
      </c>
    </row>
    <row r="1998" spans="1:256" ht="13.5" customHeight="1" x14ac:dyDescent="0.25">
      <c r="A1998" s="39" t="str">
        <f>+'[1]CM.05-SERV.TER.'!$A$13</f>
        <v xml:space="preserve">Servicio por mantenimiento de sillon </v>
      </c>
      <c r="B1998" s="17" t="str">
        <f>+'[1]CM.05-SERV.TER.'!$C$13</f>
        <v>servicio</v>
      </c>
      <c r="C1998" s="18">
        <f t="shared" si="79"/>
        <v>1.6768144170029915E-4</v>
      </c>
      <c r="D1998" s="19">
        <f>+'[1]CM.05-SERV.TER.'!$D$13</f>
        <v>606.07142857142856</v>
      </c>
      <c r="E1998" s="20">
        <f>J1992</f>
        <v>0.10162693091621701</v>
      </c>
    </row>
    <row r="1999" spans="1:256" ht="63.75" customHeight="1" x14ac:dyDescent="0.25">
      <c r="A1999" s="40" t="str">
        <f>+'[1]CM.05-SERV.TER.'!$A$14</f>
        <v>Servicio por mantenimiento de armario</v>
      </c>
      <c r="B1999" s="21" t="str">
        <f>+'[1]CM.05-SERV.TER.'!$C$14</f>
        <v>servicio</v>
      </c>
      <c r="C1999" s="22">
        <f t="shared" si="79"/>
        <v>2.94844236461711E-4</v>
      </c>
      <c r="D1999" s="23">
        <f>+'[1]CM.05-SERV.TER.'!$D$14</f>
        <v>71.30252100840336</v>
      </c>
      <c r="E1999" s="37">
        <f>K1992</f>
        <v>2.1023137364517795E-2</v>
      </c>
    </row>
    <row r="2000" spans="1:256" ht="36" customHeight="1" x14ac:dyDescent="0.25">
      <c r="A2000" s="5"/>
      <c r="B2000" s="6"/>
      <c r="C2000" s="31" t="s">
        <v>293</v>
      </c>
      <c r="D2000" s="32"/>
      <c r="E2000" s="29">
        <f>+SUM(E1994:E1999)</f>
        <v>3.0415829750991246</v>
      </c>
    </row>
    <row r="2001" spans="1:20" ht="25.5" customHeight="1" x14ac:dyDescent="0.25">
      <c r="A2001" s="5"/>
      <c r="B2001" s="6"/>
      <c r="C2001" s="24" t="s">
        <v>294</v>
      </c>
      <c r="D2001" s="25"/>
      <c r="E2001" s="26">
        <v>6</v>
      </c>
    </row>
    <row r="2002" spans="1:20" ht="22.5" customHeight="1" x14ac:dyDescent="0.25">
      <c r="A2002" s="5"/>
      <c r="B2002" s="6"/>
      <c r="C2002" s="27" t="s">
        <v>295</v>
      </c>
      <c r="D2002" s="28"/>
      <c r="E2002" s="29">
        <f>+E2000/E2001</f>
        <v>0.50693049584985406</v>
      </c>
    </row>
    <row r="2003" spans="1:20" ht="19.5" customHeight="1" x14ac:dyDescent="0.25"/>
    <row r="2004" spans="1:20" ht="15" customHeight="1" x14ac:dyDescent="0.25"/>
    <row r="2005" spans="1:20" ht="20.25" x14ac:dyDescent="0.25">
      <c r="A2005" s="391" t="s">
        <v>279</v>
      </c>
      <c r="B2005" s="391"/>
      <c r="C2005" s="391"/>
      <c r="D2005" s="391"/>
      <c r="E2005" s="391"/>
    </row>
    <row r="2006" spans="1:20" x14ac:dyDescent="0.25">
      <c r="A2006" s="3"/>
      <c r="B2006" s="3"/>
      <c r="C2006" s="3"/>
      <c r="D2006" s="3"/>
      <c r="E2006" s="3"/>
    </row>
    <row r="2007" spans="1:20" x14ac:dyDescent="0.25">
      <c r="A2007" s="4"/>
      <c r="B2007" s="4"/>
      <c r="C2007" s="5"/>
      <c r="D2007" s="6"/>
      <c r="E2007" s="7"/>
    </row>
    <row r="2008" spans="1:20" ht="15.75" x14ac:dyDescent="0.25">
      <c r="A2008" s="392" t="s">
        <v>280</v>
      </c>
      <c r="B2008" s="392"/>
      <c r="C2008" s="392"/>
      <c r="D2008" s="392"/>
      <c r="E2008" s="392"/>
    </row>
    <row r="2009" spans="1:20" ht="15.75" x14ac:dyDescent="0.25">
      <c r="A2009" s="393" t="s">
        <v>281</v>
      </c>
      <c r="B2009" s="393"/>
      <c r="C2009" s="393"/>
      <c r="D2009" s="393"/>
      <c r="E2009" s="393"/>
    </row>
    <row r="2010" spans="1:20" ht="20.25" customHeight="1" x14ac:dyDescent="0.25">
      <c r="A2010" s="2"/>
      <c r="B2010" s="8"/>
      <c r="C2010" s="8"/>
      <c r="D2010" s="2"/>
      <c r="E2010" s="2"/>
    </row>
    <row r="2011" spans="1:20" s="41" customFormat="1" ht="13.5" thickBot="1" x14ac:dyDescent="0.25">
      <c r="A2011" s="110" t="s">
        <v>282</v>
      </c>
      <c r="B2011" s="111"/>
      <c r="C2011" s="112"/>
      <c r="D2011" s="110"/>
      <c r="E2011" s="110"/>
      <c r="F2011" s="113"/>
      <c r="G2011" s="113"/>
      <c r="H2011" s="113"/>
      <c r="I2011" s="114"/>
      <c r="J2011" s="115"/>
      <c r="K2011" s="99"/>
      <c r="L2011" s="99"/>
      <c r="M2011" s="99"/>
      <c r="N2011" s="99"/>
      <c r="O2011" s="99"/>
      <c r="P2011" s="99"/>
      <c r="Q2011" s="99"/>
      <c r="R2011" s="99"/>
      <c r="S2011" s="99"/>
      <c r="T2011" s="99"/>
    </row>
    <row r="2012" spans="1:20" s="41" customFormat="1" ht="39" customHeight="1" thickBot="1" x14ac:dyDescent="0.25">
      <c r="A2012" s="566" t="s">
        <v>132</v>
      </c>
      <c r="B2012" s="567"/>
      <c r="C2012" s="567"/>
      <c r="D2012" s="567"/>
      <c r="E2012" s="568"/>
      <c r="F2012" s="124"/>
      <c r="G2012" s="124"/>
      <c r="H2012" s="124"/>
      <c r="I2012" s="124"/>
      <c r="J2012" s="142"/>
      <c r="K2012" s="99"/>
      <c r="L2012" s="99"/>
      <c r="M2012" s="99"/>
      <c r="N2012" s="99"/>
      <c r="O2012" s="99"/>
      <c r="P2012" s="99"/>
      <c r="Q2012" s="99"/>
      <c r="R2012" s="99"/>
      <c r="S2012" s="99"/>
      <c r="T2012" s="99"/>
    </row>
    <row r="2013" spans="1:20" s="41" customFormat="1" ht="33" customHeight="1" thickBot="1" x14ac:dyDescent="0.25">
      <c r="A2013" s="551" t="s">
        <v>137</v>
      </c>
      <c r="B2013" s="552"/>
      <c r="C2013" s="552"/>
      <c r="D2013" s="552"/>
      <c r="E2013" s="553"/>
      <c r="F2013" s="124"/>
      <c r="G2013" s="124"/>
      <c r="H2013" s="124"/>
      <c r="I2013" s="124"/>
      <c r="J2013" s="142"/>
      <c r="K2013" s="99"/>
      <c r="L2013" s="99"/>
      <c r="M2013" s="99"/>
      <c r="N2013" s="99"/>
      <c r="O2013" s="99"/>
      <c r="P2013" s="99"/>
      <c r="Q2013" s="99"/>
      <c r="R2013" s="99"/>
      <c r="S2013" s="99"/>
      <c r="T2013" s="99"/>
    </row>
    <row r="2014" spans="1:20" s="41" customFormat="1" ht="12.75" x14ac:dyDescent="0.2">
      <c r="A2014" s="230"/>
      <c r="B2014" s="147"/>
      <c r="C2014" s="147"/>
      <c r="D2014" s="147"/>
      <c r="E2014" s="231"/>
      <c r="F2014" s="147"/>
      <c r="G2014" s="147"/>
      <c r="H2014" s="147"/>
      <c r="I2014" s="147"/>
      <c r="J2014" s="147"/>
      <c r="K2014" s="99"/>
      <c r="L2014" s="99"/>
      <c r="M2014" s="99"/>
      <c r="N2014" s="99"/>
      <c r="O2014" s="99"/>
      <c r="P2014" s="99"/>
      <c r="Q2014" s="99"/>
      <c r="R2014" s="99"/>
      <c r="S2014" s="99"/>
      <c r="T2014" s="99"/>
    </row>
    <row r="2015" spans="1:20" s="41" customFormat="1" ht="13.5" thickBot="1" x14ac:dyDescent="0.25">
      <c r="A2015" s="255" t="s">
        <v>283</v>
      </c>
      <c r="B2015" s="101"/>
      <c r="C2015" s="102"/>
      <c r="D2015" s="100"/>
      <c r="E2015" s="131"/>
      <c r="F2015" s="121"/>
      <c r="G2015" s="122"/>
      <c r="H2015" s="118"/>
      <c r="I2015" s="123"/>
      <c r="J2015" s="115"/>
      <c r="K2015" s="99"/>
      <c r="L2015" s="99"/>
      <c r="M2015" s="99"/>
      <c r="N2015" s="99"/>
      <c r="O2015" s="99"/>
      <c r="P2015" s="99"/>
      <c r="Q2015" s="99"/>
      <c r="R2015" s="99"/>
      <c r="S2015" s="99"/>
      <c r="T2015" s="99"/>
    </row>
    <row r="2016" spans="1:20" s="41" customFormat="1" ht="13.5" thickBot="1" x14ac:dyDescent="0.25">
      <c r="A2016" s="120" t="s">
        <v>85</v>
      </c>
      <c r="B2016" s="87"/>
      <c r="C2016" s="87"/>
      <c r="D2016" s="87"/>
      <c r="E2016" s="88"/>
      <c r="F2016" s="87"/>
      <c r="G2016" s="87"/>
      <c r="H2016" s="87"/>
      <c r="I2016" s="87"/>
      <c r="J2016" s="88"/>
      <c r="K2016" s="99"/>
      <c r="L2016" s="99"/>
      <c r="M2016" s="99"/>
      <c r="N2016" s="99"/>
      <c r="O2016" s="99"/>
      <c r="P2016" s="99"/>
      <c r="Q2016" s="99"/>
      <c r="R2016" s="99"/>
      <c r="S2016" s="99"/>
      <c r="T2016" s="99"/>
    </row>
    <row r="2017" spans="1:11" x14ac:dyDescent="0.25">
      <c r="A2017" s="14"/>
      <c r="B2017" s="14"/>
      <c r="C2017" s="14"/>
      <c r="D2017" s="14"/>
      <c r="E2017" s="14"/>
    </row>
    <row r="2018" spans="1:11" ht="36" x14ac:dyDescent="0.25">
      <c r="A2018" s="15" t="s">
        <v>285</v>
      </c>
      <c r="B2018" s="15" t="s">
        <v>286</v>
      </c>
      <c r="C2018" s="15" t="s">
        <v>287</v>
      </c>
      <c r="D2018" s="15" t="s">
        <v>288</v>
      </c>
      <c r="E2018" s="15" t="s">
        <v>289</v>
      </c>
      <c r="F2018">
        <v>2.3508461659328592</v>
      </c>
      <c r="G2018">
        <v>0.63318111941684641</v>
      </c>
      <c r="H2018">
        <v>0.19230273545441848</v>
      </c>
      <c r="I2018">
        <v>7.8850936140858335E-2</v>
      </c>
      <c r="J2018">
        <v>0.15132366128707297</v>
      </c>
      <c r="K2018">
        <v>2.2120415987957293E-2</v>
      </c>
    </row>
    <row r="2019" spans="1:11" x14ac:dyDescent="0.25">
      <c r="A2019" s="16"/>
      <c r="B2019" s="16"/>
      <c r="C2019" s="16" t="s">
        <v>290</v>
      </c>
      <c r="D2019" s="16" t="s">
        <v>291</v>
      </c>
      <c r="E2019" s="16" t="s">
        <v>292</v>
      </c>
    </row>
    <row r="2020" spans="1:11" ht="25.5" x14ac:dyDescent="0.25">
      <c r="A2020" s="38" t="str">
        <f>+'[1]CM.05-SERV.TER.'!$A$9</f>
        <v>Servicio por mantenimiento de  Equipos de computo.</v>
      </c>
      <c r="B2020" s="33" t="str">
        <f>+'[1]CM.05-SERV.TER.'!$C$9</f>
        <v>servicio</v>
      </c>
      <c r="C2020" s="34">
        <f t="shared" ref="C2020:C2025" si="80">E2020/D2020</f>
        <v>2.2061244049670229E-3</v>
      </c>
      <c r="D2020" s="35">
        <f>+'[1]CM.05-SERV.TER.'!$D$9</f>
        <v>1065.5999999999999</v>
      </c>
      <c r="E2020" s="36">
        <f>F2018</f>
        <v>2.3508461659328592</v>
      </c>
    </row>
    <row r="2021" spans="1:11" x14ac:dyDescent="0.25">
      <c r="A2021" s="39" t="str">
        <f>+'[1]CM.05-SERV.TER.'!$A$10</f>
        <v>Servicio por  mantenimiento de Impresoras.</v>
      </c>
      <c r="B2021" s="17" t="str">
        <f>+'[1]CM.05-SERV.TER.'!$C$10</f>
        <v>servicio</v>
      </c>
      <c r="C2021" s="18">
        <f t="shared" si="80"/>
        <v>5.9954655753891343E-4</v>
      </c>
      <c r="D2021" s="19">
        <f>+'[1]CM.05-SERV.TER.'!$D$10</f>
        <v>1056.0999999999999</v>
      </c>
      <c r="E2021" s="20">
        <f>G2018</f>
        <v>0.63318111941684641</v>
      </c>
    </row>
    <row r="2022" spans="1:11" ht="25.5" x14ac:dyDescent="0.25">
      <c r="A2022" s="39" t="str">
        <f>+'[1]CM.05-SERV.TER.'!$A$11</f>
        <v>Servicio por mantenimiento de Modulos  de trabajo</v>
      </c>
      <c r="B2022" s="17" t="str">
        <f>+'[1]CM.05-SERV.TER.'!$C$11</f>
        <v>servicio</v>
      </c>
      <c r="C2022" s="18">
        <f t="shared" si="80"/>
        <v>1.0198730813728736E-3</v>
      </c>
      <c r="D2022" s="19">
        <f>+'[1]CM.05-SERV.TER.'!$D$11</f>
        <v>188.55555555555554</v>
      </c>
      <c r="E2022" s="20">
        <f>H2018</f>
        <v>0.19230273545441848</v>
      </c>
    </row>
    <row r="2023" spans="1:11" x14ac:dyDescent="0.25">
      <c r="A2023" s="39" t="str">
        <f>+'[1]CM.05-SERV.TER.'!$A$12</f>
        <v xml:space="preserve">Servicio por mantenimiento de escritorio </v>
      </c>
      <c r="B2023" s="17" t="str">
        <f>+'[1]CM.05-SERV.TER.'!$C$12</f>
        <v>servicio</v>
      </c>
      <c r="C2023" s="18">
        <f t="shared" si="80"/>
        <v>2.6949642287388232E-4</v>
      </c>
      <c r="D2023" s="19">
        <f>+'[1]CM.05-SERV.TER.'!$D$12</f>
        <v>292.58620689655174</v>
      </c>
      <c r="E2023" s="20">
        <f>I2018</f>
        <v>7.8850936140858335E-2</v>
      </c>
    </row>
    <row r="2024" spans="1:11" x14ac:dyDescent="0.25">
      <c r="A2024" s="39" t="str">
        <f>+'[1]CM.05-SERV.TER.'!$A$13</f>
        <v xml:space="preserve">Servicio por mantenimiento de sillon </v>
      </c>
      <c r="B2024" s="17" t="str">
        <f>+'[1]CM.05-SERV.TER.'!$C$13</f>
        <v>servicio</v>
      </c>
      <c r="C2024" s="18">
        <f t="shared" si="80"/>
        <v>2.4967958255969611E-4</v>
      </c>
      <c r="D2024" s="19">
        <f>+'[1]CM.05-SERV.TER.'!$D$13</f>
        <v>606.07142857142856</v>
      </c>
      <c r="E2024" s="20">
        <f>J2018</f>
        <v>0.15132366128707297</v>
      </c>
    </row>
    <row r="2025" spans="1:11" x14ac:dyDescent="0.25">
      <c r="A2025" s="40" t="str">
        <f>+'[1]CM.05-SERV.TER.'!$A$14</f>
        <v>Servicio por mantenimiento de armario</v>
      </c>
      <c r="B2025" s="21" t="str">
        <f>+'[1]CM.05-SERV.TER.'!$C$14</f>
        <v>servicio</v>
      </c>
      <c r="C2025" s="22">
        <f t="shared" si="80"/>
        <v>3.1023329435084479E-4</v>
      </c>
      <c r="D2025" s="23">
        <f>+'[1]CM.05-SERV.TER.'!$D$14</f>
        <v>71.30252100840336</v>
      </c>
      <c r="E2025" s="37">
        <f>K2018</f>
        <v>2.2120415987957293E-2</v>
      </c>
    </row>
    <row r="2026" spans="1:11" x14ac:dyDescent="0.25">
      <c r="A2026" s="5"/>
      <c r="B2026" s="6"/>
      <c r="C2026" s="31" t="s">
        <v>293</v>
      </c>
      <c r="D2026" s="32"/>
      <c r="E2026" s="29">
        <f>+SUM(E2020:E2025)</f>
        <v>3.4286250342200129</v>
      </c>
    </row>
    <row r="2027" spans="1:11" x14ac:dyDescent="0.25">
      <c r="A2027" s="5"/>
      <c r="B2027" s="6"/>
      <c r="C2027" s="24" t="s">
        <v>294</v>
      </c>
      <c r="D2027" s="25"/>
      <c r="E2027" s="26">
        <v>10</v>
      </c>
    </row>
    <row r="2028" spans="1:11" x14ac:dyDescent="0.25">
      <c r="A2028" s="5"/>
      <c r="B2028" s="6"/>
      <c r="C2028" s="27" t="s">
        <v>295</v>
      </c>
      <c r="D2028" s="28"/>
      <c r="E2028" s="29">
        <f>+E2026/E2027</f>
        <v>0.34286250342200131</v>
      </c>
    </row>
    <row r="2030" spans="1:11" ht="20.25" x14ac:dyDescent="0.25">
      <c r="A2030" s="391" t="s">
        <v>279</v>
      </c>
      <c r="B2030" s="391"/>
      <c r="C2030" s="391"/>
      <c r="D2030" s="391"/>
      <c r="E2030" s="391"/>
    </row>
    <row r="2031" spans="1:11" x14ac:dyDescent="0.25">
      <c r="A2031" s="3"/>
      <c r="B2031" s="3"/>
      <c r="C2031" s="3"/>
      <c r="D2031" s="3"/>
      <c r="E2031" s="3"/>
    </row>
    <row r="2032" spans="1:11" x14ac:dyDescent="0.25">
      <c r="A2032" s="4"/>
      <c r="B2032" s="4"/>
      <c r="C2032" s="5"/>
      <c r="D2032" s="6"/>
      <c r="E2032" s="7"/>
    </row>
    <row r="2033" spans="1:256" ht="15.75" x14ac:dyDescent="0.25">
      <c r="A2033" s="392" t="s">
        <v>280</v>
      </c>
      <c r="B2033" s="392"/>
      <c r="C2033" s="392"/>
      <c r="D2033" s="392"/>
      <c r="E2033" s="392"/>
    </row>
    <row r="2034" spans="1:256" ht="15.75" x14ac:dyDescent="0.25">
      <c r="A2034" s="393" t="s">
        <v>281</v>
      </c>
      <c r="B2034" s="393"/>
      <c r="C2034" s="393"/>
      <c r="D2034" s="393"/>
      <c r="E2034" s="393"/>
    </row>
    <row r="2035" spans="1:256" x14ac:dyDescent="0.25">
      <c r="A2035" s="2"/>
      <c r="B2035" s="8"/>
      <c r="C2035" s="8"/>
      <c r="D2035" s="2"/>
      <c r="E2035" s="2"/>
    </row>
    <row r="2036" spans="1:256" s="41" customFormat="1" ht="13.5" thickBot="1" x14ac:dyDescent="0.25">
      <c r="A2036" s="110" t="s">
        <v>282</v>
      </c>
      <c r="B2036" s="111"/>
      <c r="C2036" s="112"/>
      <c r="D2036" s="110"/>
      <c r="E2036" s="110"/>
      <c r="F2036" s="113"/>
      <c r="G2036" s="113"/>
      <c r="H2036" s="113"/>
      <c r="I2036" s="114"/>
      <c r="J2036" s="115"/>
      <c r="K2036" s="99"/>
      <c r="L2036" s="99"/>
      <c r="M2036" s="99"/>
      <c r="N2036" s="99"/>
      <c r="O2036" s="99"/>
      <c r="P2036" s="99"/>
      <c r="Q2036" s="99"/>
      <c r="R2036" s="99"/>
      <c r="S2036" s="99"/>
      <c r="T2036" s="99"/>
    </row>
    <row r="2037" spans="1:256" s="41" customFormat="1" ht="39" customHeight="1" thickBot="1" x14ac:dyDescent="0.25">
      <c r="A2037" s="545" t="s">
        <v>132</v>
      </c>
      <c r="B2037" s="546"/>
      <c r="C2037" s="546"/>
      <c r="D2037" s="546"/>
      <c r="E2037" s="547"/>
      <c r="F2037" s="98"/>
      <c r="G2037" s="98"/>
      <c r="H2037" s="98"/>
      <c r="I2037" s="98"/>
      <c r="J2037" s="205"/>
      <c r="K2037" s="545"/>
      <c r="L2037" s="546"/>
      <c r="M2037" s="546"/>
      <c r="N2037" s="546"/>
      <c r="O2037" s="547"/>
      <c r="P2037" s="545"/>
      <c r="Q2037" s="546"/>
      <c r="R2037" s="546"/>
      <c r="S2037" s="546"/>
      <c r="T2037" s="547"/>
      <c r="U2037" s="545"/>
      <c r="V2037" s="546"/>
      <c r="W2037" s="546"/>
      <c r="X2037" s="546"/>
      <c r="Y2037" s="547"/>
      <c r="Z2037" s="545"/>
      <c r="AA2037" s="546"/>
      <c r="AB2037" s="546"/>
      <c r="AC2037" s="546"/>
      <c r="AD2037" s="547"/>
      <c r="AE2037" s="545"/>
      <c r="AF2037" s="546"/>
      <c r="AG2037" s="546"/>
      <c r="AH2037" s="546"/>
      <c r="AI2037" s="547"/>
      <c r="AJ2037" s="545"/>
      <c r="AK2037" s="546"/>
      <c r="AL2037" s="546"/>
      <c r="AM2037" s="546"/>
      <c r="AN2037" s="547"/>
      <c r="AO2037" s="545"/>
      <c r="AP2037" s="546"/>
      <c r="AQ2037" s="546"/>
      <c r="AR2037" s="546"/>
      <c r="AS2037" s="547"/>
      <c r="AT2037" s="545"/>
      <c r="AU2037" s="546"/>
      <c r="AV2037" s="546"/>
      <c r="AW2037" s="546"/>
      <c r="AX2037" s="547"/>
      <c r="AY2037" s="545"/>
      <c r="AZ2037" s="546"/>
      <c r="BA2037" s="546"/>
      <c r="BB2037" s="546"/>
      <c r="BC2037" s="547"/>
      <c r="BD2037" s="545"/>
      <c r="BE2037" s="546"/>
      <c r="BF2037" s="546"/>
      <c r="BG2037" s="546"/>
      <c r="BH2037" s="547"/>
      <c r="BI2037" s="545"/>
      <c r="BJ2037" s="546"/>
      <c r="BK2037" s="546"/>
      <c r="BL2037" s="546"/>
      <c r="BM2037" s="547"/>
      <c r="BN2037" s="545"/>
      <c r="BO2037" s="546"/>
      <c r="BP2037" s="546"/>
      <c r="BQ2037" s="546"/>
      <c r="BR2037" s="547"/>
      <c r="BS2037" s="545"/>
      <c r="BT2037" s="546"/>
      <c r="BU2037" s="546"/>
      <c r="BV2037" s="546"/>
      <c r="BW2037" s="547"/>
      <c r="BX2037" s="545"/>
      <c r="BY2037" s="546"/>
      <c r="BZ2037" s="546"/>
      <c r="CA2037" s="546"/>
      <c r="CB2037" s="547"/>
      <c r="CC2037" s="545"/>
      <c r="CD2037" s="546"/>
      <c r="CE2037" s="546"/>
      <c r="CF2037" s="546"/>
      <c r="CG2037" s="547"/>
      <c r="CH2037" s="545"/>
      <c r="CI2037" s="546"/>
      <c r="CJ2037" s="546"/>
      <c r="CK2037" s="546"/>
      <c r="CL2037" s="547"/>
      <c r="CM2037" s="545"/>
      <c r="CN2037" s="546"/>
      <c r="CO2037" s="546"/>
      <c r="CP2037" s="546"/>
      <c r="CQ2037" s="547"/>
      <c r="CR2037" s="545"/>
      <c r="CS2037" s="546"/>
      <c r="CT2037" s="546"/>
      <c r="CU2037" s="546"/>
      <c r="CV2037" s="547"/>
      <c r="CW2037" s="545"/>
      <c r="CX2037" s="546"/>
      <c r="CY2037" s="546"/>
      <c r="CZ2037" s="546"/>
      <c r="DA2037" s="547"/>
      <c r="DB2037" s="545"/>
      <c r="DC2037" s="546"/>
      <c r="DD2037" s="546"/>
      <c r="DE2037" s="546"/>
      <c r="DF2037" s="547"/>
      <c r="DG2037" s="545"/>
      <c r="DH2037" s="546"/>
      <c r="DI2037" s="546"/>
      <c r="DJ2037" s="546"/>
      <c r="DK2037" s="547"/>
      <c r="DL2037" s="545"/>
      <c r="DM2037" s="546"/>
      <c r="DN2037" s="546"/>
      <c r="DO2037" s="546"/>
      <c r="DP2037" s="547"/>
      <c r="DQ2037" s="545"/>
      <c r="DR2037" s="546"/>
      <c r="DS2037" s="546"/>
      <c r="DT2037" s="546"/>
      <c r="DU2037" s="547"/>
      <c r="DV2037" s="545"/>
      <c r="DW2037" s="546"/>
      <c r="DX2037" s="546"/>
      <c r="DY2037" s="546"/>
      <c r="DZ2037" s="547"/>
      <c r="EA2037" s="545"/>
      <c r="EB2037" s="546"/>
      <c r="EC2037" s="546"/>
      <c r="ED2037" s="546"/>
      <c r="EE2037" s="547"/>
      <c r="EF2037" s="545"/>
      <c r="EG2037" s="546"/>
      <c r="EH2037" s="546"/>
      <c r="EI2037" s="546"/>
      <c r="EJ2037" s="547"/>
      <c r="EK2037" s="545"/>
      <c r="EL2037" s="546"/>
      <c r="EM2037" s="546"/>
      <c r="EN2037" s="546"/>
      <c r="EO2037" s="547"/>
      <c r="EP2037" s="545"/>
      <c r="EQ2037" s="546"/>
      <c r="ER2037" s="546"/>
      <c r="ES2037" s="546"/>
      <c r="ET2037" s="547"/>
      <c r="EU2037" s="545"/>
      <c r="EV2037" s="546"/>
      <c r="EW2037" s="546"/>
      <c r="EX2037" s="546"/>
      <c r="EY2037" s="547"/>
      <c r="EZ2037" s="545"/>
      <c r="FA2037" s="546"/>
      <c r="FB2037" s="546"/>
      <c r="FC2037" s="546"/>
      <c r="FD2037" s="547"/>
      <c r="FE2037" s="545"/>
      <c r="FF2037" s="546"/>
      <c r="FG2037" s="546"/>
      <c r="FH2037" s="546"/>
      <c r="FI2037" s="547"/>
      <c r="FJ2037" s="545"/>
      <c r="FK2037" s="546"/>
      <c r="FL2037" s="546"/>
      <c r="FM2037" s="546"/>
      <c r="FN2037" s="547"/>
      <c r="FO2037" s="545"/>
      <c r="FP2037" s="546"/>
      <c r="FQ2037" s="546"/>
      <c r="FR2037" s="546"/>
      <c r="FS2037" s="547"/>
      <c r="FT2037" s="545"/>
      <c r="FU2037" s="546"/>
      <c r="FV2037" s="546"/>
      <c r="FW2037" s="546"/>
      <c r="FX2037" s="547"/>
      <c r="FY2037" s="545"/>
      <c r="FZ2037" s="546"/>
      <c r="GA2037" s="546"/>
      <c r="GB2037" s="546"/>
      <c r="GC2037" s="547"/>
      <c r="GD2037" s="545"/>
      <c r="GE2037" s="546"/>
      <c r="GF2037" s="546"/>
      <c r="GG2037" s="546"/>
      <c r="GH2037" s="547"/>
      <c r="GI2037" s="545"/>
      <c r="GJ2037" s="546"/>
      <c r="GK2037" s="546"/>
      <c r="GL2037" s="546"/>
      <c r="GM2037" s="547"/>
      <c r="GN2037" s="545"/>
      <c r="GO2037" s="546"/>
      <c r="GP2037" s="546"/>
      <c r="GQ2037" s="546"/>
      <c r="GR2037" s="547"/>
      <c r="GS2037" s="545"/>
      <c r="GT2037" s="546"/>
      <c r="GU2037" s="546"/>
      <c r="GV2037" s="546"/>
      <c r="GW2037" s="547"/>
      <c r="GX2037" s="545"/>
      <c r="GY2037" s="546"/>
      <c r="GZ2037" s="546"/>
      <c r="HA2037" s="546"/>
      <c r="HB2037" s="547"/>
      <c r="HC2037" s="545"/>
      <c r="HD2037" s="546"/>
      <c r="HE2037" s="546"/>
      <c r="HF2037" s="546"/>
      <c r="HG2037" s="547"/>
      <c r="HH2037" s="545"/>
      <c r="HI2037" s="546"/>
      <c r="HJ2037" s="546"/>
      <c r="HK2037" s="546"/>
      <c r="HL2037" s="547"/>
      <c r="HM2037" s="545"/>
      <c r="HN2037" s="546"/>
      <c r="HO2037" s="546"/>
      <c r="HP2037" s="546"/>
      <c r="HQ2037" s="547"/>
      <c r="HR2037" s="545"/>
      <c r="HS2037" s="546"/>
      <c r="HT2037" s="546"/>
      <c r="HU2037" s="546"/>
      <c r="HV2037" s="547"/>
      <c r="HW2037" s="545"/>
      <c r="HX2037" s="546"/>
      <c r="HY2037" s="546"/>
      <c r="HZ2037" s="546"/>
      <c r="IA2037" s="547"/>
      <c r="IB2037" s="545"/>
      <c r="IC2037" s="546"/>
      <c r="ID2037" s="546"/>
      <c r="IE2037" s="546"/>
      <c r="IF2037" s="547"/>
      <c r="IG2037" s="545"/>
      <c r="IH2037" s="546"/>
      <c r="II2037" s="546"/>
      <c r="IJ2037" s="546"/>
      <c r="IK2037" s="547"/>
      <c r="IL2037" s="545"/>
      <c r="IM2037" s="546"/>
      <c r="IN2037" s="546"/>
      <c r="IO2037" s="546"/>
      <c r="IP2037" s="547"/>
      <c r="IQ2037" s="545"/>
      <c r="IR2037" s="546"/>
      <c r="IS2037" s="546"/>
      <c r="IT2037" s="546"/>
      <c r="IU2037" s="547"/>
      <c r="IV2037" s="189"/>
    </row>
    <row r="2038" spans="1:256" s="41" customFormat="1" ht="24.75" customHeight="1" thickBot="1" x14ac:dyDescent="0.25">
      <c r="A2038" s="146" t="s">
        <v>138</v>
      </c>
      <c r="B2038" s="124"/>
      <c r="C2038" s="124"/>
      <c r="D2038" s="124"/>
      <c r="E2038" s="142"/>
      <c r="F2038" s="124"/>
      <c r="G2038" s="124"/>
      <c r="H2038" s="124"/>
      <c r="I2038" s="124"/>
      <c r="J2038" s="142"/>
      <c r="K2038" s="99"/>
      <c r="L2038" s="99"/>
      <c r="M2038" s="99"/>
      <c r="N2038" s="99"/>
      <c r="O2038" s="99"/>
      <c r="P2038" s="99"/>
      <c r="Q2038" s="99"/>
      <c r="R2038" s="99"/>
      <c r="S2038" s="99"/>
      <c r="T2038" s="99"/>
    </row>
    <row r="2039" spans="1:256" s="41" customFormat="1" ht="12.75" x14ac:dyDescent="0.2">
      <c r="A2039" s="230" t="s">
        <v>139</v>
      </c>
      <c r="B2039" s="147"/>
      <c r="C2039" s="147"/>
      <c r="D2039" s="147"/>
      <c r="E2039" s="231"/>
      <c r="F2039" s="147"/>
      <c r="G2039" s="147"/>
      <c r="H2039" s="147"/>
      <c r="I2039" s="147"/>
      <c r="J2039" s="147"/>
      <c r="K2039" s="99"/>
      <c r="L2039" s="99"/>
      <c r="M2039" s="99"/>
      <c r="N2039" s="99"/>
      <c r="O2039" s="99"/>
      <c r="P2039" s="99"/>
      <c r="Q2039" s="99"/>
      <c r="R2039" s="99"/>
      <c r="S2039" s="99"/>
      <c r="T2039" s="99"/>
    </row>
    <row r="2040" spans="1:256" s="41" customFormat="1" ht="12.75" x14ac:dyDescent="0.2">
      <c r="A2040" s="230"/>
      <c r="B2040" s="147"/>
      <c r="C2040" s="147"/>
      <c r="D2040" s="147"/>
      <c r="E2040" s="231"/>
      <c r="F2040" s="147"/>
      <c r="G2040" s="147"/>
      <c r="H2040" s="147"/>
      <c r="I2040" s="147"/>
      <c r="J2040" s="147"/>
      <c r="K2040" s="99"/>
      <c r="L2040" s="99"/>
      <c r="M2040" s="99"/>
      <c r="N2040" s="99"/>
      <c r="O2040" s="99"/>
      <c r="P2040" s="99"/>
      <c r="Q2040" s="99"/>
      <c r="R2040" s="99"/>
      <c r="S2040" s="99"/>
      <c r="T2040" s="99"/>
    </row>
    <row r="2041" spans="1:256" s="41" customFormat="1" ht="13.5" thickBot="1" x14ac:dyDescent="0.25">
      <c r="A2041" s="255" t="s">
        <v>283</v>
      </c>
      <c r="B2041" s="101"/>
      <c r="C2041" s="102"/>
      <c r="D2041" s="100"/>
      <c r="E2041" s="131"/>
      <c r="F2041" s="121"/>
      <c r="G2041" s="122"/>
      <c r="H2041" s="118"/>
      <c r="I2041" s="123"/>
      <c r="J2041" s="115"/>
      <c r="K2041" s="99"/>
      <c r="L2041" s="99"/>
      <c r="M2041" s="99"/>
      <c r="N2041" s="99"/>
      <c r="O2041" s="99"/>
      <c r="P2041" s="99"/>
      <c r="Q2041" s="99"/>
      <c r="R2041" s="99"/>
      <c r="S2041" s="99"/>
      <c r="T2041" s="99"/>
    </row>
    <row r="2042" spans="1:256" s="41" customFormat="1" ht="13.5" thickBot="1" x14ac:dyDescent="0.25">
      <c r="A2042" s="120" t="s">
        <v>85</v>
      </c>
      <c r="B2042" s="87"/>
      <c r="C2042" s="87"/>
      <c r="D2042" s="87"/>
      <c r="E2042" s="88"/>
      <c r="F2042" s="87"/>
      <c r="G2042" s="87"/>
      <c r="H2042" s="87"/>
      <c r="I2042" s="87"/>
      <c r="J2042" s="88"/>
      <c r="K2042" s="99"/>
      <c r="L2042" s="99"/>
      <c r="M2042" s="99"/>
      <c r="N2042" s="99"/>
      <c r="O2042" s="99"/>
      <c r="P2042" s="99"/>
      <c r="Q2042" s="99"/>
      <c r="R2042" s="99"/>
      <c r="S2042" s="99"/>
      <c r="T2042" s="99"/>
    </row>
    <row r="2043" spans="1:256" x14ac:dyDescent="0.25">
      <c r="A2043" s="14"/>
      <c r="B2043" s="14"/>
      <c r="C2043" s="14"/>
      <c r="D2043" s="14"/>
      <c r="E2043" s="14"/>
    </row>
    <row r="2044" spans="1:256" ht="36" x14ac:dyDescent="0.25">
      <c r="A2044" s="15" t="s">
        <v>285</v>
      </c>
      <c r="B2044" s="15" t="s">
        <v>286</v>
      </c>
      <c r="C2044" s="15" t="s">
        <v>287</v>
      </c>
      <c r="D2044" s="15" t="s">
        <v>288</v>
      </c>
      <c r="E2044" s="15" t="s">
        <v>289</v>
      </c>
      <c r="F2044">
        <v>2.159810026884565</v>
      </c>
      <c r="G2044">
        <v>0.79317010065014748</v>
      </c>
      <c r="H2044">
        <v>0.24001352105210921</v>
      </c>
      <c r="I2044">
        <v>8.0258520866453464E-2</v>
      </c>
      <c r="J2044">
        <v>0.2297987388542157</v>
      </c>
      <c r="K2044">
        <v>4.1468373745658926E-2</v>
      </c>
    </row>
    <row r="2045" spans="1:256" x14ac:dyDescent="0.25">
      <c r="A2045" s="16"/>
      <c r="B2045" s="16"/>
      <c r="C2045" s="16" t="s">
        <v>290</v>
      </c>
      <c r="D2045" s="16" t="s">
        <v>291</v>
      </c>
      <c r="E2045" s="16" t="s">
        <v>292</v>
      </c>
    </row>
    <row r="2046" spans="1:256" ht="25.5" x14ac:dyDescent="0.25">
      <c r="A2046" s="38" t="str">
        <f>+'[1]CM.05-SERV.TER.'!$A$9</f>
        <v>Servicio por mantenimiento de  Equipos de computo.</v>
      </c>
      <c r="B2046" s="33" t="str">
        <f>+'[1]CM.05-SERV.TER.'!$C$9</f>
        <v>servicio</v>
      </c>
      <c r="C2046" s="34">
        <f t="shared" ref="C2046:C2051" si="81">E2046/D2046</f>
        <v>2.0268487489532331E-3</v>
      </c>
      <c r="D2046" s="35">
        <f>+'[1]CM.05-SERV.TER.'!$D$9</f>
        <v>1065.5999999999999</v>
      </c>
      <c r="E2046" s="36">
        <f>F2044</f>
        <v>2.159810026884565</v>
      </c>
    </row>
    <row r="2047" spans="1:256" x14ac:dyDescent="0.25">
      <c r="A2047" s="39" t="str">
        <f>+'[1]CM.05-SERV.TER.'!$A$10</f>
        <v>Servicio por  mantenimiento de Impresoras.</v>
      </c>
      <c r="B2047" s="17" t="str">
        <f>+'[1]CM.05-SERV.TER.'!$C$10</f>
        <v>servicio</v>
      </c>
      <c r="C2047" s="18">
        <f t="shared" si="81"/>
        <v>7.5103692893679344E-4</v>
      </c>
      <c r="D2047" s="19">
        <f>+'[1]CM.05-SERV.TER.'!$D$10</f>
        <v>1056.0999999999999</v>
      </c>
      <c r="E2047" s="20">
        <f>G2044</f>
        <v>0.79317010065014748</v>
      </c>
    </row>
    <row r="2048" spans="1:256" ht="25.5" x14ac:dyDescent="0.25">
      <c r="A2048" s="39" t="str">
        <f>+'[1]CM.05-SERV.TER.'!$A$11</f>
        <v>Servicio por mantenimiento de Modulos  de trabajo</v>
      </c>
      <c r="B2048" s="17" t="str">
        <f>+'[1]CM.05-SERV.TER.'!$C$11</f>
        <v>servicio</v>
      </c>
      <c r="C2048" s="18">
        <f t="shared" si="81"/>
        <v>1.2729061222563247E-3</v>
      </c>
      <c r="D2048" s="19">
        <f>+'[1]CM.05-SERV.TER.'!$D$11</f>
        <v>188.55555555555554</v>
      </c>
      <c r="E2048" s="20">
        <f>H2044</f>
        <v>0.24001352105210921</v>
      </c>
    </row>
    <row r="2049" spans="1:20" x14ac:dyDescent="0.25">
      <c r="A2049" s="39" t="str">
        <f>+'[1]CM.05-SERV.TER.'!$A$12</f>
        <v xml:space="preserve">Servicio por mantenimiento de escritorio </v>
      </c>
      <c r="B2049" s="17" t="str">
        <f>+'[1]CM.05-SERV.TER.'!$C$12</f>
        <v>servicio</v>
      </c>
      <c r="C2049" s="18">
        <f t="shared" si="81"/>
        <v>2.7430726047461996E-4</v>
      </c>
      <c r="D2049" s="19">
        <f>+'[1]CM.05-SERV.TER.'!$D$12</f>
        <v>292.58620689655174</v>
      </c>
      <c r="E2049" s="20">
        <f>I2044</f>
        <v>8.0258520866453464E-2</v>
      </c>
    </row>
    <row r="2050" spans="1:20" x14ac:dyDescent="0.25">
      <c r="A2050" s="39" t="str">
        <f>+'[1]CM.05-SERV.TER.'!$A$13</f>
        <v xml:space="preserve">Servicio por mantenimiento de sillon </v>
      </c>
      <c r="B2050" s="17" t="str">
        <f>+'[1]CM.05-SERV.TER.'!$C$13</f>
        <v>servicio</v>
      </c>
      <c r="C2050" s="18">
        <f t="shared" si="81"/>
        <v>3.7916114837466351E-4</v>
      </c>
      <c r="D2050" s="19">
        <f>+'[1]CM.05-SERV.TER.'!$D$13</f>
        <v>606.07142857142856</v>
      </c>
      <c r="E2050" s="20">
        <f>J2044</f>
        <v>0.2297987388542157</v>
      </c>
    </row>
    <row r="2051" spans="1:20" ht="72" customHeight="1" x14ac:dyDescent="0.25">
      <c r="A2051" s="40" t="str">
        <f>+'[1]CM.05-SERV.TER.'!$A$14</f>
        <v>Servicio por mantenimiento de armario</v>
      </c>
      <c r="B2051" s="21" t="str">
        <f>+'[1]CM.05-SERV.TER.'!$C$14</f>
        <v>servicio</v>
      </c>
      <c r="C2051" s="22">
        <f t="shared" si="81"/>
        <v>5.8158355636221714E-4</v>
      </c>
      <c r="D2051" s="23">
        <f>+'[1]CM.05-SERV.TER.'!$D$14</f>
        <v>71.30252100840336</v>
      </c>
      <c r="E2051" s="37">
        <f>K2044</f>
        <v>4.1468373745658926E-2</v>
      </c>
    </row>
    <row r="2052" spans="1:20" ht="25.5" customHeight="1" x14ac:dyDescent="0.25">
      <c r="A2052" s="5"/>
      <c r="B2052" s="6"/>
      <c r="C2052" s="31" t="s">
        <v>293</v>
      </c>
      <c r="D2052" s="32"/>
      <c r="E2052" s="29">
        <f>+SUM(E2046:E2051)</f>
        <v>3.5445192820531504</v>
      </c>
    </row>
    <row r="2053" spans="1:20" x14ac:dyDescent="0.25">
      <c r="A2053" s="5"/>
      <c r="B2053" s="6"/>
      <c r="C2053" s="24" t="s">
        <v>294</v>
      </c>
      <c r="D2053" s="25"/>
      <c r="E2053" s="26">
        <v>18</v>
      </c>
    </row>
    <row r="2054" spans="1:20" x14ac:dyDescent="0.25">
      <c r="A2054" s="5"/>
      <c r="B2054" s="6"/>
      <c r="C2054" s="27" t="s">
        <v>295</v>
      </c>
      <c r="D2054" s="28"/>
      <c r="E2054" s="29">
        <f>+E2052/E2053</f>
        <v>0.19691773789184169</v>
      </c>
    </row>
    <row r="2057" spans="1:20" ht="20.25" x14ac:dyDescent="0.25">
      <c r="A2057" s="391" t="s">
        <v>279</v>
      </c>
      <c r="B2057" s="391"/>
      <c r="C2057" s="391"/>
      <c r="D2057" s="391"/>
      <c r="E2057" s="391"/>
      <c r="F2057" s="1"/>
      <c r="G2057" s="1"/>
      <c r="H2057" s="2"/>
      <c r="I2057" s="2"/>
      <c r="J2057" s="2"/>
    </row>
    <row r="2058" spans="1:20" x14ac:dyDescent="0.25">
      <c r="A2058" s="3"/>
      <c r="B2058" s="3"/>
      <c r="C2058" s="3"/>
      <c r="D2058" s="3"/>
      <c r="E2058" s="3"/>
      <c r="F2058" s="3"/>
      <c r="G2058" s="3"/>
      <c r="H2058" s="2"/>
      <c r="I2058" s="2"/>
      <c r="J2058" s="2"/>
    </row>
    <row r="2059" spans="1:20" x14ac:dyDescent="0.25">
      <c r="A2059" s="4"/>
      <c r="B2059" s="4"/>
      <c r="C2059" s="5"/>
      <c r="D2059" s="6"/>
      <c r="E2059" s="7"/>
      <c r="F2059" s="2"/>
      <c r="G2059" s="2"/>
      <c r="H2059" s="2"/>
      <c r="I2059" s="2"/>
      <c r="J2059" s="2"/>
    </row>
    <row r="2060" spans="1:20" ht="15.75" x14ac:dyDescent="0.25">
      <c r="A2060" s="392" t="s">
        <v>280</v>
      </c>
      <c r="B2060" s="392"/>
      <c r="C2060" s="392"/>
      <c r="D2060" s="392"/>
      <c r="E2060" s="392"/>
      <c r="F2060" s="2"/>
      <c r="G2060" s="2"/>
      <c r="H2060" s="2"/>
      <c r="I2060" s="2"/>
      <c r="J2060" s="2"/>
    </row>
    <row r="2061" spans="1:20" ht="15.75" x14ac:dyDescent="0.25">
      <c r="A2061" s="393" t="s">
        <v>281</v>
      </c>
      <c r="B2061" s="393"/>
      <c r="C2061" s="393"/>
      <c r="D2061" s="393"/>
      <c r="E2061" s="393"/>
      <c r="F2061" s="2"/>
      <c r="G2061" s="2"/>
      <c r="H2061" s="2"/>
      <c r="I2061" s="2"/>
      <c r="J2061" s="2"/>
    </row>
    <row r="2062" spans="1:20" x14ac:dyDescent="0.25">
      <c r="A2062" s="2"/>
      <c r="B2062" s="8"/>
      <c r="C2062" s="8"/>
      <c r="D2062" s="2"/>
      <c r="E2062" s="2"/>
      <c r="F2062" s="2"/>
      <c r="G2062" s="2"/>
      <c r="H2062" s="2"/>
      <c r="I2062" s="2"/>
      <c r="J2062" s="2"/>
    </row>
    <row r="2063" spans="1:20" s="41" customFormat="1" ht="13.5" thickBot="1" x14ac:dyDescent="0.25">
      <c r="A2063" s="110" t="s">
        <v>282</v>
      </c>
      <c r="B2063" s="111"/>
      <c r="C2063" s="112"/>
      <c r="D2063" s="110"/>
      <c r="E2063" s="110"/>
      <c r="F2063" s="113"/>
      <c r="G2063" s="113"/>
      <c r="H2063" s="113"/>
      <c r="I2063" s="114"/>
      <c r="J2063" s="115"/>
      <c r="K2063" s="99"/>
      <c r="L2063" s="99"/>
      <c r="M2063" s="99"/>
      <c r="N2063" s="99"/>
      <c r="O2063" s="99"/>
      <c r="P2063" s="99"/>
      <c r="Q2063" s="99"/>
      <c r="R2063" s="99"/>
      <c r="S2063" s="99"/>
      <c r="T2063" s="99"/>
    </row>
    <row r="2064" spans="1:20" s="41" customFormat="1" ht="12.75" customHeight="1" x14ac:dyDescent="0.2">
      <c r="A2064" s="249" t="s">
        <v>132</v>
      </c>
      <c r="B2064" s="179"/>
      <c r="C2064" s="179"/>
      <c r="D2064" s="179"/>
      <c r="E2064" s="222"/>
      <c r="F2064" s="179"/>
      <c r="G2064" s="179"/>
      <c r="H2064" s="179"/>
      <c r="I2064" s="179"/>
      <c r="J2064" s="222"/>
      <c r="K2064" s="99"/>
      <c r="L2064" s="99"/>
      <c r="M2064" s="99"/>
      <c r="N2064" s="99"/>
      <c r="O2064" s="99"/>
      <c r="P2064" s="99"/>
      <c r="Q2064" s="99"/>
      <c r="R2064" s="99"/>
      <c r="S2064" s="99"/>
      <c r="T2064" s="99"/>
    </row>
    <row r="2065" spans="1:20" s="41" customFormat="1" ht="12.75" x14ac:dyDescent="0.2">
      <c r="A2065" s="250" t="s">
        <v>140</v>
      </c>
      <c r="B2065" s="132"/>
      <c r="C2065" s="132"/>
      <c r="D2065" s="132"/>
      <c r="E2065" s="223"/>
      <c r="F2065" s="132"/>
      <c r="G2065" s="132"/>
      <c r="H2065" s="132"/>
      <c r="I2065" s="132"/>
      <c r="J2065" s="132"/>
      <c r="K2065" s="99"/>
      <c r="L2065" s="99"/>
      <c r="M2065" s="99"/>
      <c r="N2065" s="99"/>
      <c r="O2065" s="99"/>
      <c r="P2065" s="99"/>
      <c r="Q2065" s="99"/>
      <c r="R2065" s="99"/>
      <c r="S2065" s="99"/>
      <c r="T2065" s="99"/>
    </row>
    <row r="2066" spans="1:20" s="41" customFormat="1" ht="12.75" x14ac:dyDescent="0.2">
      <c r="A2066" s="250" t="s">
        <v>141</v>
      </c>
      <c r="B2066" s="132"/>
      <c r="C2066" s="132"/>
      <c r="D2066" s="132"/>
      <c r="E2066" s="223"/>
      <c r="F2066" s="132"/>
      <c r="G2066" s="132"/>
      <c r="H2066" s="132"/>
      <c r="I2066" s="132"/>
      <c r="J2066" s="132"/>
      <c r="K2066" s="99"/>
      <c r="L2066" s="99"/>
      <c r="M2066" s="99"/>
      <c r="N2066" s="99"/>
      <c r="O2066" s="99"/>
      <c r="P2066" s="99"/>
      <c r="Q2066" s="99"/>
      <c r="R2066" s="99"/>
      <c r="S2066" s="99"/>
      <c r="T2066" s="99"/>
    </row>
    <row r="2067" spans="1:20" s="41" customFormat="1" ht="13.5" thickBot="1" x14ac:dyDescent="0.25">
      <c r="A2067" s="251"/>
      <c r="B2067" s="252"/>
      <c r="C2067" s="252"/>
      <c r="D2067" s="252"/>
      <c r="E2067" s="253"/>
      <c r="F2067" s="132"/>
      <c r="G2067" s="132"/>
      <c r="H2067" s="132"/>
      <c r="I2067" s="132"/>
      <c r="J2067" s="132"/>
      <c r="K2067" s="99"/>
      <c r="L2067" s="99"/>
      <c r="M2067" s="99"/>
      <c r="N2067" s="99"/>
      <c r="O2067" s="99"/>
      <c r="P2067" s="99"/>
      <c r="Q2067" s="99"/>
      <c r="R2067" s="99"/>
      <c r="S2067" s="99"/>
      <c r="T2067" s="99"/>
    </row>
    <row r="2068" spans="1:20" s="41" customFormat="1" ht="13.5" thickBot="1" x14ac:dyDescent="0.25">
      <c r="A2068" s="103" t="s">
        <v>283</v>
      </c>
      <c r="B2068" s="97"/>
      <c r="C2068" s="98"/>
      <c r="D2068" s="96"/>
      <c r="E2068" s="104"/>
      <c r="F2068" s="121"/>
      <c r="G2068" s="122"/>
      <c r="H2068" s="118"/>
      <c r="I2068" s="123"/>
      <c r="J2068" s="115"/>
      <c r="K2068" s="99"/>
      <c r="L2068" s="99"/>
      <c r="M2068" s="99"/>
      <c r="N2068" s="99"/>
      <c r="O2068" s="99"/>
      <c r="P2068" s="99"/>
      <c r="Q2068" s="99"/>
      <c r="R2068" s="99"/>
      <c r="S2068" s="99"/>
      <c r="T2068" s="99"/>
    </row>
    <row r="2069" spans="1:20" s="41" customFormat="1" ht="13.5" thickBot="1" x14ac:dyDescent="0.25">
      <c r="A2069" s="120" t="s">
        <v>85</v>
      </c>
      <c r="B2069" s="87"/>
      <c r="C2069" s="87"/>
      <c r="D2069" s="87"/>
      <c r="E2069" s="88"/>
      <c r="F2069" s="87"/>
      <c r="G2069" s="87"/>
      <c r="H2069" s="87"/>
      <c r="I2069" s="87"/>
      <c r="J2069" s="88"/>
      <c r="K2069" s="99"/>
      <c r="L2069" s="99"/>
      <c r="M2069" s="99"/>
      <c r="N2069" s="99"/>
      <c r="O2069" s="99"/>
      <c r="P2069" s="99"/>
      <c r="Q2069" s="99"/>
      <c r="R2069" s="99"/>
      <c r="S2069" s="99"/>
      <c r="T2069" s="99"/>
    </row>
    <row r="2070" spans="1:20" x14ac:dyDescent="0.25">
      <c r="A2070" s="14"/>
      <c r="B2070" s="14"/>
      <c r="C2070" s="14"/>
      <c r="D2070" s="14"/>
      <c r="E2070" s="14"/>
      <c r="F2070" s="2"/>
      <c r="G2070" s="2"/>
      <c r="H2070" s="2"/>
      <c r="I2070" s="2"/>
      <c r="J2070" s="2"/>
    </row>
    <row r="2071" spans="1:20" ht="39" customHeight="1" x14ac:dyDescent="0.25">
      <c r="A2071" s="15" t="s">
        <v>285</v>
      </c>
      <c r="B2071" s="15" t="s">
        <v>286</v>
      </c>
      <c r="C2071" s="15" t="s">
        <v>287</v>
      </c>
      <c r="D2071" s="15" t="s">
        <v>288</v>
      </c>
      <c r="E2071" s="15" t="s">
        <v>289</v>
      </c>
      <c r="F2071" s="2">
        <v>6.1789102116910826</v>
      </c>
      <c r="G2071" s="2">
        <v>1.7672798158605278</v>
      </c>
      <c r="H2071" s="2">
        <v>0.62161064570723323</v>
      </c>
      <c r="I2071" s="2">
        <v>0.18899804719632543</v>
      </c>
      <c r="J2071" s="2">
        <v>0.30488079274865104</v>
      </c>
      <c r="K2071">
        <v>6.3069412093553379E-2</v>
      </c>
    </row>
    <row r="2072" spans="1:20" ht="15.75" customHeight="1" x14ac:dyDescent="0.25">
      <c r="A2072" s="16"/>
      <c r="B2072" s="16"/>
      <c r="C2072" s="16" t="s">
        <v>290</v>
      </c>
      <c r="D2072" s="16" t="s">
        <v>291</v>
      </c>
      <c r="E2072" s="16" t="s">
        <v>292</v>
      </c>
      <c r="F2072" s="2"/>
      <c r="G2072" s="2"/>
      <c r="H2072" s="2"/>
      <c r="I2072" s="2"/>
      <c r="J2072" s="2"/>
    </row>
    <row r="2073" spans="1:20" ht="24" customHeight="1" x14ac:dyDescent="0.25">
      <c r="A2073" s="38" t="str">
        <f>+'[1]CM.05-SERV.TER.'!$A$9</f>
        <v>Servicio por mantenimiento de  Equipos de computo.</v>
      </c>
      <c r="B2073" s="33" t="str">
        <f>+'[1]CM.05-SERV.TER.'!$C$9</f>
        <v>servicio</v>
      </c>
      <c r="C2073" s="34">
        <f t="shared" ref="C2073:C2078" si="82">E2073/D2073</f>
        <v>5.7985268503107012E-3</v>
      </c>
      <c r="D2073" s="35">
        <f>+'[1]CM.05-SERV.TER.'!$D$9</f>
        <v>1065.5999999999999</v>
      </c>
      <c r="E2073" s="36">
        <f>F2071</f>
        <v>6.1789102116910826</v>
      </c>
      <c r="F2073" s="2"/>
      <c r="G2073" s="2"/>
      <c r="H2073" s="2"/>
      <c r="I2073" s="2"/>
      <c r="J2073" s="2"/>
    </row>
    <row r="2074" spans="1:20" x14ac:dyDescent="0.25">
      <c r="A2074" s="39" t="str">
        <f>+'[1]CM.05-SERV.TER.'!$A$10</f>
        <v>Servicio por  mantenimiento de Impresoras.</v>
      </c>
      <c r="B2074" s="17" t="str">
        <f>+'[1]CM.05-SERV.TER.'!$C$10</f>
        <v>servicio</v>
      </c>
      <c r="C2074" s="18">
        <f t="shared" si="82"/>
        <v>1.6734019655908797E-3</v>
      </c>
      <c r="D2074" s="19">
        <f>+'[1]CM.05-SERV.TER.'!$D$10</f>
        <v>1056.0999999999999</v>
      </c>
      <c r="E2074" s="20">
        <f>G2071</f>
        <v>1.7672798158605278</v>
      </c>
      <c r="F2074" s="2"/>
      <c r="G2074" s="2"/>
      <c r="H2074" s="2"/>
      <c r="I2074" s="2"/>
      <c r="J2074" s="2"/>
    </row>
    <row r="2075" spans="1:20" ht="25.5" x14ac:dyDescent="0.25">
      <c r="A2075" s="39" t="str">
        <f>+'[1]CM.05-SERV.TER.'!$A$11</f>
        <v>Servicio por mantenimiento de Modulos  de trabajo</v>
      </c>
      <c r="B2075" s="17" t="str">
        <f>+'[1]CM.05-SERV.TER.'!$C$11</f>
        <v>servicio</v>
      </c>
      <c r="C2075" s="18">
        <f t="shared" si="82"/>
        <v>3.2966975906688861E-3</v>
      </c>
      <c r="D2075" s="19">
        <f>+'[1]CM.05-SERV.TER.'!$D$11</f>
        <v>188.55555555555554</v>
      </c>
      <c r="E2075" s="20">
        <f>H2071</f>
        <v>0.62161064570723323</v>
      </c>
      <c r="F2075" s="2"/>
      <c r="G2075" s="2"/>
      <c r="H2075" s="2"/>
      <c r="I2075" s="2"/>
      <c r="J2075" s="2"/>
    </row>
    <row r="2076" spans="1:20" x14ac:dyDescent="0.25">
      <c r="A2076" s="39" t="str">
        <f>+'[1]CM.05-SERV.TER.'!$A$12</f>
        <v xml:space="preserve">Servicio por mantenimiento de escritorio </v>
      </c>
      <c r="B2076" s="17" t="str">
        <f>+'[1]CM.05-SERV.TER.'!$C$12</f>
        <v>servicio</v>
      </c>
      <c r="C2076" s="18">
        <f t="shared" si="82"/>
        <v>6.4595679065332194E-4</v>
      </c>
      <c r="D2076" s="19">
        <f>+'[1]CM.05-SERV.TER.'!$D$12</f>
        <v>292.58620689655174</v>
      </c>
      <c r="E2076" s="20">
        <f>I2071</f>
        <v>0.18899804719632543</v>
      </c>
      <c r="F2076" s="2"/>
      <c r="G2076" s="2"/>
      <c r="H2076" s="2"/>
      <c r="I2076" s="2"/>
      <c r="J2076" s="2"/>
    </row>
    <row r="2077" spans="1:20" x14ac:dyDescent="0.25">
      <c r="A2077" s="39" t="str">
        <f>+'[1]CM.05-SERV.TER.'!$A$13</f>
        <v xml:space="preserve">Servicio por mantenimiento de sillon </v>
      </c>
      <c r="B2077" s="17" t="str">
        <f>+'[1]CM.05-SERV.TER.'!$C$13</f>
        <v>servicio</v>
      </c>
      <c r="C2077" s="18">
        <f t="shared" si="82"/>
        <v>5.0304432510089739E-4</v>
      </c>
      <c r="D2077" s="19">
        <f>+'[1]CM.05-SERV.TER.'!$D$13</f>
        <v>606.07142857142856</v>
      </c>
      <c r="E2077" s="20">
        <f>J2071</f>
        <v>0.30488079274865104</v>
      </c>
      <c r="F2077" s="2"/>
      <c r="G2077" s="2"/>
      <c r="H2077" s="2"/>
      <c r="I2077" s="2"/>
      <c r="J2077" s="2"/>
    </row>
    <row r="2078" spans="1:20" ht="33" customHeight="1" x14ac:dyDescent="0.25">
      <c r="A2078" s="40" t="str">
        <f>+'[1]CM.05-SERV.TER.'!$A$14</f>
        <v>Servicio por mantenimiento de armario</v>
      </c>
      <c r="B2078" s="21" t="str">
        <f>+'[1]CM.05-SERV.TER.'!$C$14</f>
        <v>servicio</v>
      </c>
      <c r="C2078" s="22">
        <f t="shared" si="82"/>
        <v>8.8453270938513282E-4</v>
      </c>
      <c r="D2078" s="23">
        <f>+'[1]CM.05-SERV.TER.'!$D$14</f>
        <v>71.30252100840336</v>
      </c>
      <c r="E2078" s="37">
        <f>K2071</f>
        <v>6.3069412093553379E-2</v>
      </c>
      <c r="F2078" s="2"/>
      <c r="G2078" s="2"/>
      <c r="H2078" s="2"/>
      <c r="I2078" s="2"/>
      <c r="J2078" s="2"/>
    </row>
    <row r="2079" spans="1:20" x14ac:dyDescent="0.25">
      <c r="A2079" s="5"/>
      <c r="B2079" s="6"/>
      <c r="C2079" s="31" t="s">
        <v>293</v>
      </c>
      <c r="D2079" s="32"/>
      <c r="E2079" s="29">
        <f>+SUM(E2073:E2078)</f>
        <v>9.1247489252973732</v>
      </c>
      <c r="F2079" s="2"/>
      <c r="G2079" s="2"/>
      <c r="H2079" s="2"/>
      <c r="I2079" s="2"/>
      <c r="J2079" s="2"/>
    </row>
    <row r="2080" spans="1:20" x14ac:dyDescent="0.25">
      <c r="A2080" s="5"/>
      <c r="B2080" s="6"/>
      <c r="C2080" s="24" t="s">
        <v>294</v>
      </c>
      <c r="D2080" s="25"/>
      <c r="E2080" s="26">
        <v>18</v>
      </c>
      <c r="F2080" s="2"/>
      <c r="G2080" s="2"/>
      <c r="H2080" s="2"/>
      <c r="I2080" s="2"/>
      <c r="J2080" s="2"/>
    </row>
    <row r="2081" spans="1:20" x14ac:dyDescent="0.25">
      <c r="A2081" s="5"/>
      <c r="B2081" s="6"/>
      <c r="C2081" s="27" t="s">
        <v>295</v>
      </c>
      <c r="D2081" s="28"/>
      <c r="E2081" s="29">
        <f>+E2079/E2080</f>
        <v>0.50693049584985406</v>
      </c>
      <c r="F2081" s="2"/>
      <c r="G2081" s="2"/>
      <c r="H2081" s="2"/>
      <c r="I2081" s="2"/>
      <c r="J2081" s="2"/>
    </row>
    <row r="2082" spans="1:20" x14ac:dyDescent="0.25">
      <c r="A2082" s="4"/>
      <c r="B2082" s="4"/>
      <c r="C2082" s="5"/>
      <c r="D2082" s="6"/>
      <c r="E2082" s="7"/>
      <c r="F2082" s="2"/>
      <c r="G2082" s="2"/>
      <c r="H2082" s="2"/>
      <c r="I2082" s="2"/>
      <c r="J2082" s="2"/>
    </row>
    <row r="2083" spans="1:20" x14ac:dyDescent="0.25">
      <c r="A2083" s="4"/>
      <c r="B2083" s="4"/>
      <c r="C2083" s="5"/>
      <c r="D2083" s="6"/>
      <c r="E2083" s="7"/>
      <c r="F2083" s="2"/>
      <c r="G2083" s="2"/>
      <c r="H2083" s="2"/>
      <c r="I2083" s="2"/>
      <c r="J2083" s="2"/>
    </row>
    <row r="2084" spans="1:20" ht="20.25" x14ac:dyDescent="0.25">
      <c r="A2084" s="391" t="s">
        <v>279</v>
      </c>
      <c r="B2084" s="391"/>
      <c r="C2084" s="391"/>
      <c r="D2084" s="391"/>
      <c r="E2084" s="391"/>
      <c r="F2084" s="1"/>
      <c r="G2084" s="1"/>
      <c r="H2084" s="2"/>
      <c r="I2084" s="2"/>
      <c r="J2084" s="2"/>
    </row>
    <row r="2085" spans="1:20" x14ac:dyDescent="0.25">
      <c r="A2085" s="3"/>
      <c r="B2085" s="3"/>
      <c r="C2085" s="3"/>
      <c r="D2085" s="3"/>
      <c r="E2085" s="3"/>
      <c r="F2085" s="3"/>
      <c r="G2085" s="3"/>
      <c r="H2085" s="2"/>
      <c r="I2085" s="2"/>
      <c r="J2085" s="2"/>
    </row>
    <row r="2086" spans="1:20" x14ac:dyDescent="0.25">
      <c r="A2086" s="4"/>
      <c r="B2086" s="4"/>
      <c r="C2086" s="5"/>
      <c r="D2086" s="6"/>
      <c r="E2086" s="7"/>
      <c r="F2086" s="2"/>
      <c r="G2086" s="2"/>
      <c r="H2086" s="2"/>
      <c r="I2086" s="2"/>
      <c r="J2086" s="2"/>
    </row>
    <row r="2087" spans="1:20" ht="15.75" x14ac:dyDescent="0.25">
      <c r="A2087" s="392" t="s">
        <v>280</v>
      </c>
      <c r="B2087" s="392"/>
      <c r="C2087" s="392"/>
      <c r="D2087" s="392"/>
      <c r="E2087" s="392"/>
      <c r="F2087" s="2"/>
      <c r="G2087" s="2"/>
      <c r="H2087" s="2"/>
      <c r="I2087" s="2"/>
      <c r="J2087" s="2"/>
    </row>
    <row r="2088" spans="1:20" ht="15.75" x14ac:dyDescent="0.25">
      <c r="A2088" s="393" t="s">
        <v>281</v>
      </c>
      <c r="B2088" s="393"/>
      <c r="C2088" s="393"/>
      <c r="D2088" s="393"/>
      <c r="E2088" s="393"/>
      <c r="F2088" s="2"/>
      <c r="G2088" s="2"/>
      <c r="H2088" s="2"/>
      <c r="I2088" s="2"/>
      <c r="J2088" s="2"/>
    </row>
    <row r="2089" spans="1:20" x14ac:dyDescent="0.25">
      <c r="A2089" s="2"/>
      <c r="B2089" s="8"/>
      <c r="C2089" s="8"/>
      <c r="D2089" s="2"/>
      <c r="E2089" s="2"/>
      <c r="F2089" s="2"/>
      <c r="G2089" s="2"/>
      <c r="H2089" s="2"/>
      <c r="I2089" s="2"/>
      <c r="J2089" s="2"/>
    </row>
    <row r="2090" spans="1:20" s="41" customFormat="1" ht="15.75" customHeight="1" thickBot="1" x14ac:dyDescent="0.25">
      <c r="A2090" s="110" t="s">
        <v>282</v>
      </c>
      <c r="B2090" s="111"/>
      <c r="C2090" s="112"/>
      <c r="D2090" s="110"/>
      <c r="E2090" s="110"/>
      <c r="F2090" s="113"/>
      <c r="G2090" s="113"/>
      <c r="H2090" s="113"/>
      <c r="I2090" s="114"/>
      <c r="J2090" s="115"/>
      <c r="K2090" s="99"/>
      <c r="L2090" s="99"/>
      <c r="M2090" s="99"/>
      <c r="N2090" s="99"/>
      <c r="O2090" s="99"/>
      <c r="P2090" s="99"/>
      <c r="Q2090" s="99"/>
      <c r="R2090" s="99"/>
      <c r="S2090" s="99"/>
      <c r="T2090" s="99"/>
    </row>
    <row r="2091" spans="1:20" s="41" customFormat="1" ht="50.25" customHeight="1" thickBot="1" x14ac:dyDescent="0.25">
      <c r="A2091" s="560" t="s">
        <v>132</v>
      </c>
      <c r="B2091" s="561"/>
      <c r="C2091" s="561"/>
      <c r="D2091" s="561"/>
      <c r="E2091" s="562"/>
      <c r="F2091" s="225"/>
      <c r="G2091" s="225"/>
      <c r="H2091" s="225"/>
      <c r="I2091" s="225"/>
      <c r="J2091" s="226"/>
      <c r="K2091" s="99"/>
      <c r="L2091" s="99"/>
      <c r="M2091" s="99"/>
      <c r="N2091" s="99"/>
      <c r="O2091" s="99"/>
      <c r="P2091" s="99"/>
      <c r="Q2091" s="99"/>
      <c r="R2091" s="99"/>
      <c r="S2091" s="99"/>
      <c r="T2091" s="99"/>
    </row>
    <row r="2092" spans="1:20" s="41" customFormat="1" ht="24.75" customHeight="1" thickBot="1" x14ac:dyDescent="0.25">
      <c r="A2092" s="146" t="s">
        <v>142</v>
      </c>
      <c r="B2092" s="124"/>
      <c r="C2092" s="124"/>
      <c r="D2092" s="124"/>
      <c r="E2092" s="142"/>
      <c r="F2092" s="124"/>
      <c r="G2092" s="124"/>
      <c r="H2092" s="124"/>
      <c r="I2092" s="124"/>
      <c r="J2092" s="142"/>
      <c r="K2092" s="99"/>
      <c r="L2092" s="99"/>
      <c r="M2092" s="99"/>
      <c r="N2092" s="99"/>
      <c r="O2092" s="99"/>
      <c r="P2092" s="99"/>
      <c r="Q2092" s="99"/>
      <c r="R2092" s="99"/>
      <c r="S2092" s="99"/>
      <c r="T2092" s="99"/>
    </row>
    <row r="2093" spans="1:20" s="41" customFormat="1" ht="13.5" thickBot="1" x14ac:dyDescent="0.25">
      <c r="A2093" s="146" t="s">
        <v>143</v>
      </c>
      <c r="B2093" s="124"/>
      <c r="C2093" s="124"/>
      <c r="D2093" s="124"/>
      <c r="E2093" s="142"/>
      <c r="F2093" s="124"/>
      <c r="G2093" s="124"/>
      <c r="H2093" s="124"/>
      <c r="I2093" s="124"/>
      <c r="J2093" s="142"/>
      <c r="K2093" s="99"/>
      <c r="L2093" s="99"/>
      <c r="M2093" s="99"/>
      <c r="N2093" s="99"/>
      <c r="O2093" s="99"/>
      <c r="P2093" s="99"/>
      <c r="Q2093" s="99"/>
      <c r="R2093" s="99"/>
      <c r="S2093" s="99"/>
      <c r="T2093" s="99"/>
    </row>
    <row r="2094" spans="1:20" s="41" customFormat="1" ht="12.75" x14ac:dyDescent="0.2">
      <c r="A2094" s="230"/>
      <c r="B2094" s="147"/>
      <c r="C2094" s="147"/>
      <c r="D2094" s="147"/>
      <c r="E2094" s="231"/>
      <c r="F2094" s="147"/>
      <c r="G2094" s="147"/>
      <c r="H2094" s="147"/>
      <c r="I2094" s="147"/>
      <c r="J2094" s="147"/>
      <c r="K2094" s="99"/>
      <c r="L2094" s="99"/>
      <c r="M2094" s="99"/>
      <c r="N2094" s="99"/>
      <c r="O2094" s="99"/>
      <c r="P2094" s="99"/>
      <c r="Q2094" s="99"/>
      <c r="R2094" s="99"/>
      <c r="S2094" s="99"/>
      <c r="T2094" s="99"/>
    </row>
    <row r="2095" spans="1:20" s="41" customFormat="1" ht="13.5" thickBot="1" x14ac:dyDescent="0.25">
      <c r="A2095" s="255" t="s">
        <v>283</v>
      </c>
      <c r="B2095" s="101"/>
      <c r="C2095" s="102"/>
      <c r="D2095" s="100"/>
      <c r="E2095" s="131"/>
      <c r="F2095" s="121"/>
      <c r="G2095" s="122"/>
      <c r="H2095" s="118"/>
      <c r="I2095" s="123"/>
      <c r="J2095" s="115"/>
      <c r="K2095" s="99"/>
      <c r="L2095" s="99"/>
      <c r="M2095" s="99"/>
      <c r="N2095" s="99"/>
      <c r="O2095" s="99"/>
      <c r="P2095" s="99"/>
      <c r="Q2095" s="99"/>
      <c r="R2095" s="99"/>
      <c r="S2095" s="99"/>
      <c r="T2095" s="99"/>
    </row>
    <row r="2096" spans="1:20" s="41" customFormat="1" ht="12.75" customHeight="1" thickBot="1" x14ac:dyDescent="0.25">
      <c r="A2096" s="120" t="s">
        <v>85</v>
      </c>
      <c r="B2096" s="87"/>
      <c r="C2096" s="87"/>
      <c r="D2096" s="87"/>
      <c r="E2096" s="88"/>
      <c r="F2096" s="87"/>
      <c r="G2096" s="87"/>
      <c r="H2096" s="87"/>
      <c r="I2096" s="87"/>
      <c r="J2096" s="88"/>
      <c r="K2096" s="99"/>
      <c r="L2096" s="99"/>
      <c r="M2096" s="99"/>
      <c r="N2096" s="99"/>
      <c r="O2096" s="99"/>
      <c r="P2096" s="99"/>
      <c r="Q2096" s="99"/>
      <c r="R2096" s="99"/>
      <c r="S2096" s="99"/>
      <c r="T2096" s="99"/>
    </row>
    <row r="2097" spans="1:11" x14ac:dyDescent="0.25">
      <c r="A2097" s="14"/>
      <c r="B2097" s="14"/>
      <c r="C2097" s="14"/>
      <c r="D2097" s="14"/>
      <c r="E2097" s="14"/>
      <c r="F2097" s="2"/>
      <c r="G2097" s="2"/>
      <c r="H2097" s="2"/>
      <c r="I2097" s="2"/>
      <c r="J2097" s="2"/>
    </row>
    <row r="2098" spans="1:11" ht="36" x14ac:dyDescent="0.25">
      <c r="A2098" s="15" t="s">
        <v>285</v>
      </c>
      <c r="B2098" s="15" t="s">
        <v>286</v>
      </c>
      <c r="C2098" s="15" t="s">
        <v>287</v>
      </c>
      <c r="D2098" s="15" t="s">
        <v>288</v>
      </c>
      <c r="E2098" s="15" t="s">
        <v>289</v>
      </c>
      <c r="F2098" s="2">
        <v>2.7461823163071486</v>
      </c>
      <c r="G2098" s="2">
        <v>0.78545769593801218</v>
      </c>
      <c r="H2098" s="2">
        <v>0.2762713980921036</v>
      </c>
      <c r="I2098" s="2">
        <v>8.3999132087255735E-2</v>
      </c>
      <c r="J2098" s="2">
        <v>0.1355025745549561</v>
      </c>
      <c r="K2098">
        <v>2.8030849819357068E-2</v>
      </c>
    </row>
    <row r="2099" spans="1:11" x14ac:dyDescent="0.25">
      <c r="A2099" s="16"/>
      <c r="B2099" s="16"/>
      <c r="C2099" s="16" t="s">
        <v>290</v>
      </c>
      <c r="D2099" s="16" t="s">
        <v>291</v>
      </c>
      <c r="E2099" s="16" t="s">
        <v>292</v>
      </c>
      <c r="F2099" s="2"/>
      <c r="G2099" s="2"/>
      <c r="H2099" s="2"/>
      <c r="I2099" s="2"/>
      <c r="J2099" s="2"/>
    </row>
    <row r="2100" spans="1:11" ht="25.5" x14ac:dyDescent="0.25">
      <c r="A2100" s="38" t="str">
        <f>+'[1]CM.05-SERV.TER.'!$A$9</f>
        <v>Servicio por mantenimiento de  Equipos de computo.</v>
      </c>
      <c r="B2100" s="33" t="str">
        <f>+'[1]CM.05-SERV.TER.'!$C$9</f>
        <v>servicio</v>
      </c>
      <c r="C2100" s="34">
        <f t="shared" ref="C2100:C2105" si="83">E2100/D2100</f>
        <v>2.5771230445825345E-3</v>
      </c>
      <c r="D2100" s="35">
        <f>+'[1]CM.05-SERV.TER.'!$D$9</f>
        <v>1065.5999999999999</v>
      </c>
      <c r="E2100" s="36">
        <f>F2098</f>
        <v>2.7461823163071486</v>
      </c>
      <c r="F2100" s="2"/>
      <c r="G2100" s="2"/>
      <c r="H2100" s="2"/>
      <c r="I2100" s="2"/>
      <c r="J2100" s="2"/>
    </row>
    <row r="2101" spans="1:11" x14ac:dyDescent="0.25">
      <c r="A2101" s="39" t="str">
        <f>+'[1]CM.05-SERV.TER.'!$A$10</f>
        <v>Servicio por  mantenimiento de Impresoras.</v>
      </c>
      <c r="B2101" s="17" t="str">
        <f>+'[1]CM.05-SERV.TER.'!$C$10</f>
        <v>servicio</v>
      </c>
      <c r="C2101" s="18">
        <f t="shared" si="83"/>
        <v>7.4373420692927961E-4</v>
      </c>
      <c r="D2101" s="19">
        <f>+'[1]CM.05-SERV.TER.'!$D$10</f>
        <v>1056.0999999999999</v>
      </c>
      <c r="E2101" s="20">
        <f>G2098</f>
        <v>0.78545769593801218</v>
      </c>
      <c r="F2101" s="2"/>
      <c r="G2101" s="2"/>
      <c r="H2101" s="2"/>
      <c r="I2101" s="2"/>
      <c r="J2101" s="2"/>
    </row>
    <row r="2102" spans="1:11" ht="25.5" x14ac:dyDescent="0.25">
      <c r="A2102" s="39" t="str">
        <f>+'[1]CM.05-SERV.TER.'!$A$11</f>
        <v>Servicio por mantenimiento de Modulos  de trabajo</v>
      </c>
      <c r="B2102" s="17" t="str">
        <f>+'[1]CM.05-SERV.TER.'!$C$11</f>
        <v>servicio</v>
      </c>
      <c r="C2102" s="18">
        <f t="shared" si="83"/>
        <v>1.4651989291861712E-3</v>
      </c>
      <c r="D2102" s="19">
        <f>+'[1]CM.05-SERV.TER.'!$D$11</f>
        <v>188.55555555555554</v>
      </c>
      <c r="E2102" s="20">
        <f>H2098</f>
        <v>0.2762713980921036</v>
      </c>
      <c r="F2102" s="2"/>
      <c r="G2102" s="2"/>
      <c r="H2102" s="2"/>
      <c r="I2102" s="2"/>
      <c r="J2102" s="2"/>
    </row>
    <row r="2103" spans="1:11" x14ac:dyDescent="0.25">
      <c r="A2103" s="39" t="str">
        <f>+'[1]CM.05-SERV.TER.'!$A$12</f>
        <v xml:space="preserve">Servicio por mantenimiento de escritorio </v>
      </c>
      <c r="B2103" s="17" t="str">
        <f>+'[1]CM.05-SERV.TER.'!$C$12</f>
        <v>servicio</v>
      </c>
      <c r="C2103" s="18">
        <f t="shared" si="83"/>
        <v>2.8709190695703194E-4</v>
      </c>
      <c r="D2103" s="19">
        <f>+'[1]CM.05-SERV.TER.'!$D$12</f>
        <v>292.58620689655174</v>
      </c>
      <c r="E2103" s="20">
        <f>I2098</f>
        <v>8.3999132087255735E-2</v>
      </c>
      <c r="F2103" s="2"/>
      <c r="G2103" s="2"/>
      <c r="H2103" s="2"/>
      <c r="I2103" s="2"/>
      <c r="J2103" s="2"/>
    </row>
    <row r="2104" spans="1:11" x14ac:dyDescent="0.25">
      <c r="A2104" s="39" t="str">
        <f>+'[1]CM.05-SERV.TER.'!$A$13</f>
        <v xml:space="preserve">Servicio por mantenimiento de sillon </v>
      </c>
      <c r="B2104" s="17" t="str">
        <f>+'[1]CM.05-SERV.TER.'!$C$13</f>
        <v>servicio</v>
      </c>
      <c r="C2104" s="18">
        <f t="shared" si="83"/>
        <v>2.2357525560039897E-4</v>
      </c>
      <c r="D2104" s="19">
        <f>+'[1]CM.05-SERV.TER.'!$D$13</f>
        <v>606.07142857142856</v>
      </c>
      <c r="E2104" s="20">
        <f>J2098</f>
        <v>0.1355025745549561</v>
      </c>
      <c r="F2104" s="2"/>
      <c r="G2104" s="2"/>
      <c r="H2104" s="2"/>
      <c r="I2104" s="2"/>
      <c r="J2104" s="2"/>
    </row>
    <row r="2105" spans="1:11" ht="72" customHeight="1" x14ac:dyDescent="0.25">
      <c r="A2105" s="40" t="str">
        <f>+'[1]CM.05-SERV.TER.'!$A$14</f>
        <v>Servicio por mantenimiento de armario</v>
      </c>
      <c r="B2105" s="21" t="str">
        <f>+'[1]CM.05-SERV.TER.'!$C$14</f>
        <v>servicio</v>
      </c>
      <c r="C2105" s="22">
        <f t="shared" si="83"/>
        <v>3.9312564861561475E-4</v>
      </c>
      <c r="D2105" s="23">
        <f>+'[1]CM.05-SERV.TER.'!$D$14</f>
        <v>71.30252100840336</v>
      </c>
      <c r="E2105" s="37">
        <f>K2098</f>
        <v>2.8030849819357068E-2</v>
      </c>
      <c r="F2105" s="2"/>
      <c r="G2105" s="2"/>
      <c r="H2105" s="2"/>
      <c r="I2105" s="2"/>
      <c r="J2105" s="2"/>
    </row>
    <row r="2106" spans="1:11" ht="25.5" customHeight="1" x14ac:dyDescent="0.25">
      <c r="A2106" s="5"/>
      <c r="B2106" s="6"/>
      <c r="C2106" s="31" t="s">
        <v>293</v>
      </c>
      <c r="D2106" s="32"/>
      <c r="E2106" s="29">
        <f>+SUM(E2100:E2105)</f>
        <v>4.0554439667988333</v>
      </c>
      <c r="F2106" s="2"/>
      <c r="G2106" s="2"/>
      <c r="H2106" s="2"/>
      <c r="I2106" s="2"/>
      <c r="J2106" s="2"/>
    </row>
    <row r="2107" spans="1:11" x14ac:dyDescent="0.25">
      <c r="A2107" s="5"/>
      <c r="B2107" s="6"/>
      <c r="C2107" s="24" t="s">
        <v>294</v>
      </c>
      <c r="D2107" s="25"/>
      <c r="E2107" s="26">
        <v>8</v>
      </c>
      <c r="F2107" s="2"/>
      <c r="G2107" s="2"/>
      <c r="H2107" s="2"/>
      <c r="I2107" s="2"/>
      <c r="J2107" s="2"/>
    </row>
    <row r="2108" spans="1:11" x14ac:dyDescent="0.25">
      <c r="A2108" s="5"/>
      <c r="B2108" s="6"/>
      <c r="C2108" s="27" t="s">
        <v>295</v>
      </c>
      <c r="D2108" s="28"/>
      <c r="E2108" s="29">
        <f>+E2106/E2107</f>
        <v>0.50693049584985417</v>
      </c>
      <c r="F2108" s="2"/>
      <c r="G2108" s="2"/>
      <c r="H2108" s="2"/>
      <c r="I2108" s="2"/>
      <c r="J2108" s="2"/>
    </row>
    <row r="2109" spans="1:11" ht="63.75" customHeight="1" x14ac:dyDescent="0.25"/>
    <row r="2110" spans="1:11" ht="51" customHeight="1" x14ac:dyDescent="0.25"/>
    <row r="2111" spans="1:11" ht="38.25" customHeight="1" x14ac:dyDescent="0.25">
      <c r="A2111" s="391" t="s">
        <v>279</v>
      </c>
      <c r="B2111" s="391"/>
      <c r="C2111" s="391"/>
      <c r="D2111" s="391"/>
      <c r="E2111" s="391"/>
      <c r="F2111" s="1"/>
      <c r="G2111" s="1"/>
      <c r="H2111" s="2"/>
      <c r="I2111" s="2"/>
      <c r="J2111" s="2"/>
    </row>
    <row r="2112" spans="1:11" ht="51" customHeight="1" x14ac:dyDescent="0.25">
      <c r="A2112" s="3"/>
      <c r="B2112" s="3"/>
      <c r="C2112" s="3"/>
      <c r="D2112" s="3"/>
      <c r="E2112" s="3"/>
      <c r="F2112" s="3"/>
      <c r="G2112" s="3"/>
      <c r="H2112" s="2"/>
      <c r="I2112" s="2"/>
      <c r="J2112" s="2"/>
    </row>
    <row r="2113" spans="1:20" x14ac:dyDescent="0.25">
      <c r="A2113" s="4"/>
      <c r="B2113" s="4"/>
      <c r="C2113" s="5"/>
      <c r="D2113" s="6"/>
      <c r="E2113" s="7"/>
      <c r="F2113" s="2"/>
      <c r="G2113" s="2"/>
      <c r="H2113" s="2"/>
      <c r="I2113" s="2"/>
      <c r="J2113" s="2"/>
    </row>
    <row r="2114" spans="1:20" ht="15.75" x14ac:dyDescent="0.25">
      <c r="A2114" s="392" t="s">
        <v>280</v>
      </c>
      <c r="B2114" s="392"/>
      <c r="C2114" s="392"/>
      <c r="D2114" s="392"/>
      <c r="E2114" s="392"/>
      <c r="F2114" s="2"/>
      <c r="G2114" s="2"/>
      <c r="H2114" s="2"/>
      <c r="I2114" s="2"/>
      <c r="J2114" s="2"/>
    </row>
    <row r="2115" spans="1:20" ht="15.75" x14ac:dyDescent="0.25">
      <c r="A2115" s="393" t="s">
        <v>281</v>
      </c>
      <c r="B2115" s="393"/>
      <c r="C2115" s="393"/>
      <c r="D2115" s="393"/>
      <c r="E2115" s="393"/>
      <c r="F2115" s="2"/>
      <c r="G2115" s="2"/>
      <c r="H2115" s="2"/>
      <c r="I2115" s="2"/>
      <c r="J2115" s="2"/>
    </row>
    <row r="2116" spans="1:20" x14ac:dyDescent="0.25">
      <c r="A2116" s="2"/>
      <c r="B2116" s="8"/>
      <c r="C2116" s="8"/>
      <c r="D2116" s="2"/>
      <c r="E2116" s="2"/>
      <c r="F2116" s="2"/>
      <c r="G2116" s="2"/>
      <c r="H2116" s="2"/>
      <c r="I2116" s="2"/>
      <c r="J2116" s="2"/>
    </row>
    <row r="2117" spans="1:20" s="42" customFormat="1" ht="13.5" thickBot="1" x14ac:dyDescent="0.25">
      <c r="A2117" s="110" t="s">
        <v>282</v>
      </c>
      <c r="B2117" s="111"/>
      <c r="C2117" s="112"/>
      <c r="D2117" s="110"/>
      <c r="E2117" s="110"/>
      <c r="F2117" s="113"/>
      <c r="G2117" s="113"/>
      <c r="H2117" s="113"/>
      <c r="I2117" s="114"/>
      <c r="J2117" s="115"/>
      <c r="K2117" s="125"/>
      <c r="L2117" s="125"/>
      <c r="M2117" s="125"/>
      <c r="N2117" s="125"/>
      <c r="O2117" s="125"/>
      <c r="P2117" s="125"/>
      <c r="Q2117" s="125"/>
      <c r="R2117" s="125"/>
      <c r="S2117" s="125"/>
      <c r="T2117" s="125"/>
    </row>
    <row r="2118" spans="1:20" s="42" customFormat="1" ht="52.5" customHeight="1" x14ac:dyDescent="0.2">
      <c r="A2118" s="563" t="s">
        <v>132</v>
      </c>
      <c r="B2118" s="564"/>
      <c r="C2118" s="564"/>
      <c r="D2118" s="564"/>
      <c r="E2118" s="565"/>
      <c r="F2118" s="227"/>
      <c r="G2118" s="227"/>
      <c r="H2118" s="227"/>
      <c r="I2118" s="227"/>
      <c r="J2118" s="228"/>
      <c r="K2118" s="125"/>
      <c r="L2118" s="125"/>
      <c r="M2118" s="125"/>
      <c r="N2118" s="125"/>
      <c r="O2118" s="125"/>
      <c r="P2118" s="125"/>
      <c r="Q2118" s="125"/>
      <c r="R2118" s="125"/>
      <c r="S2118" s="125"/>
      <c r="T2118" s="125"/>
    </row>
    <row r="2119" spans="1:20" s="42" customFormat="1" ht="33" customHeight="1" thickBot="1" x14ac:dyDescent="0.25">
      <c r="A2119" s="229" t="s">
        <v>144</v>
      </c>
      <c r="B2119" s="149"/>
      <c r="C2119" s="149"/>
      <c r="D2119" s="149"/>
      <c r="E2119" s="150"/>
      <c r="F2119" s="149"/>
      <c r="G2119" s="149"/>
      <c r="H2119" s="149"/>
      <c r="I2119" s="149"/>
      <c r="J2119" s="150"/>
      <c r="K2119" s="125"/>
      <c r="L2119" s="125"/>
      <c r="M2119" s="125"/>
      <c r="N2119" s="125"/>
      <c r="O2119" s="125"/>
      <c r="P2119" s="125"/>
      <c r="Q2119" s="125"/>
      <c r="R2119" s="125"/>
      <c r="S2119" s="125"/>
      <c r="T2119" s="125"/>
    </row>
    <row r="2120" spans="1:20" s="42" customFormat="1" ht="12.75" x14ac:dyDescent="0.2">
      <c r="A2120" s="230" t="s">
        <v>145</v>
      </c>
      <c r="B2120" s="147"/>
      <c r="C2120" s="147"/>
      <c r="D2120" s="147"/>
      <c r="E2120" s="231"/>
      <c r="F2120" s="147"/>
      <c r="G2120" s="147"/>
      <c r="H2120" s="147"/>
      <c r="I2120" s="147"/>
      <c r="J2120" s="147"/>
      <c r="K2120" s="125"/>
      <c r="L2120" s="125"/>
      <c r="M2120" s="125"/>
      <c r="N2120" s="125"/>
      <c r="O2120" s="125"/>
      <c r="P2120" s="125"/>
      <c r="Q2120" s="125"/>
      <c r="R2120" s="125"/>
      <c r="S2120" s="125"/>
      <c r="T2120" s="125"/>
    </row>
    <row r="2121" spans="1:20" s="42" customFormat="1" ht="12.75" x14ac:dyDescent="0.2">
      <c r="A2121" s="230"/>
      <c r="B2121" s="147"/>
      <c r="C2121" s="147"/>
      <c r="D2121" s="147"/>
      <c r="E2121" s="231"/>
      <c r="F2121" s="147"/>
      <c r="G2121" s="147"/>
      <c r="H2121" s="147"/>
      <c r="I2121" s="147"/>
      <c r="J2121" s="147"/>
      <c r="K2121" s="125"/>
      <c r="L2121" s="125"/>
      <c r="M2121" s="125"/>
      <c r="N2121" s="125"/>
      <c r="O2121" s="125"/>
      <c r="P2121" s="125"/>
      <c r="Q2121" s="125"/>
      <c r="R2121" s="125"/>
      <c r="S2121" s="125"/>
      <c r="T2121" s="125"/>
    </row>
    <row r="2122" spans="1:20" s="42" customFormat="1" ht="13.5" thickBot="1" x14ac:dyDescent="0.25">
      <c r="A2122" s="255" t="s">
        <v>283</v>
      </c>
      <c r="B2122" s="101"/>
      <c r="C2122" s="102"/>
      <c r="D2122" s="100"/>
      <c r="E2122" s="131"/>
      <c r="F2122" s="121"/>
      <c r="G2122" s="122"/>
      <c r="H2122" s="118"/>
      <c r="I2122" s="123"/>
      <c r="J2122" s="115"/>
      <c r="K2122" s="125"/>
      <c r="L2122" s="125"/>
      <c r="M2122" s="125"/>
      <c r="N2122" s="125"/>
      <c r="O2122" s="125"/>
      <c r="P2122" s="125"/>
      <c r="Q2122" s="125"/>
      <c r="R2122" s="125"/>
      <c r="S2122" s="125"/>
      <c r="T2122" s="125"/>
    </row>
    <row r="2123" spans="1:20" s="42" customFormat="1" ht="13.5" thickBot="1" x14ac:dyDescent="0.25">
      <c r="A2123" s="120" t="s">
        <v>85</v>
      </c>
      <c r="B2123" s="87"/>
      <c r="C2123" s="87"/>
      <c r="D2123" s="87"/>
      <c r="E2123" s="88"/>
      <c r="F2123" s="87"/>
      <c r="G2123" s="87"/>
      <c r="H2123" s="87"/>
      <c r="I2123" s="87"/>
      <c r="J2123" s="88"/>
      <c r="K2123" s="125"/>
      <c r="L2123" s="125"/>
      <c r="M2123" s="125"/>
      <c r="N2123" s="125"/>
      <c r="O2123" s="125"/>
      <c r="P2123" s="125"/>
      <c r="Q2123" s="125"/>
      <c r="R2123" s="125"/>
      <c r="S2123" s="125"/>
      <c r="T2123" s="125"/>
    </row>
    <row r="2124" spans="1:20" x14ac:dyDescent="0.25">
      <c r="A2124" s="14"/>
      <c r="B2124" s="14"/>
      <c r="C2124" s="14"/>
      <c r="D2124" s="14"/>
      <c r="E2124" s="14"/>
      <c r="F2124" s="2"/>
      <c r="G2124" s="2"/>
      <c r="H2124" s="2"/>
      <c r="I2124" s="2"/>
      <c r="J2124" s="2"/>
    </row>
    <row r="2125" spans="1:20" ht="39" customHeight="1" x14ac:dyDescent="0.25">
      <c r="A2125" s="15" t="s">
        <v>285</v>
      </c>
      <c r="B2125" s="15" t="s">
        <v>286</v>
      </c>
      <c r="C2125" s="15" t="s">
        <v>287</v>
      </c>
      <c r="D2125" s="15" t="s">
        <v>288</v>
      </c>
      <c r="E2125" s="15" t="s">
        <v>289</v>
      </c>
      <c r="F2125" s="2">
        <v>0.95991556750425167</v>
      </c>
      <c r="G2125" s="2">
        <v>0.35252004473339876</v>
      </c>
      <c r="H2125" s="2">
        <v>0.10667267602315962</v>
      </c>
      <c r="I2125" s="2">
        <v>3.5670453718423763E-2</v>
      </c>
      <c r="J2125" s="2">
        <v>0.10213277282409589</v>
      </c>
      <c r="K2125">
        <v>1.8430388331403973E-2</v>
      </c>
    </row>
    <row r="2126" spans="1:20" ht="15.75" customHeight="1" x14ac:dyDescent="0.25">
      <c r="A2126" s="16"/>
      <c r="B2126" s="16"/>
      <c r="C2126" s="16" t="s">
        <v>290</v>
      </c>
      <c r="D2126" s="16" t="s">
        <v>291</v>
      </c>
      <c r="E2126" s="16" t="s">
        <v>292</v>
      </c>
      <c r="F2126" s="2"/>
      <c r="G2126" s="2"/>
      <c r="H2126" s="2"/>
      <c r="I2126" s="2"/>
      <c r="J2126" s="2"/>
    </row>
    <row r="2127" spans="1:20" ht="24" customHeight="1" x14ac:dyDescent="0.25">
      <c r="A2127" s="38" t="str">
        <f>+'[1]CM.05-SERV.TER.'!$A$9</f>
        <v>Servicio por mantenimiento de  Equipos de computo.</v>
      </c>
      <c r="B2127" s="33" t="str">
        <f>+'[1]CM.05-SERV.TER.'!$C$9</f>
        <v>servicio</v>
      </c>
      <c r="C2127" s="34">
        <f t="shared" ref="C2127:C2132" si="84">E2127/D2127</f>
        <v>9.0082166620143744E-4</v>
      </c>
      <c r="D2127" s="35">
        <f>+'[1]CM.05-SERV.TER.'!$D$9</f>
        <v>1065.5999999999999</v>
      </c>
      <c r="E2127" s="36">
        <f>F2125</f>
        <v>0.95991556750425167</v>
      </c>
      <c r="F2127" s="2"/>
      <c r="G2127" s="2"/>
      <c r="H2127" s="2"/>
      <c r="I2127" s="2"/>
      <c r="J2127" s="2"/>
    </row>
    <row r="2128" spans="1:20" x14ac:dyDescent="0.25">
      <c r="A2128" s="39" t="str">
        <f>+'[1]CM.05-SERV.TER.'!$A$10</f>
        <v>Servicio por  mantenimiento de Impresoras.</v>
      </c>
      <c r="B2128" s="17" t="str">
        <f>+'[1]CM.05-SERV.TER.'!$C$10</f>
        <v>servicio</v>
      </c>
      <c r="C2128" s="18">
        <f t="shared" si="84"/>
        <v>3.3379419063857475E-4</v>
      </c>
      <c r="D2128" s="19">
        <f>+'[1]CM.05-SERV.TER.'!$D$10</f>
        <v>1056.0999999999999</v>
      </c>
      <c r="E2128" s="20">
        <f>G2125</f>
        <v>0.35252004473339876</v>
      </c>
      <c r="F2128" s="2"/>
      <c r="G2128" s="2"/>
      <c r="H2128" s="2"/>
      <c r="I2128" s="2"/>
      <c r="J2128" s="2"/>
    </row>
    <row r="2129" spans="1:20" ht="25.5" x14ac:dyDescent="0.25">
      <c r="A2129" s="39" t="str">
        <f>+'[1]CM.05-SERV.TER.'!$A$11</f>
        <v>Servicio por mantenimiento de Modulos  de trabajo</v>
      </c>
      <c r="B2129" s="17" t="str">
        <f>+'[1]CM.05-SERV.TER.'!$C$11</f>
        <v>servicio</v>
      </c>
      <c r="C2129" s="18">
        <f t="shared" si="84"/>
        <v>5.6573605433614415E-4</v>
      </c>
      <c r="D2129" s="19">
        <f>+'[1]CM.05-SERV.TER.'!$D$11</f>
        <v>188.55555555555554</v>
      </c>
      <c r="E2129" s="20">
        <f>H2125</f>
        <v>0.10667267602315962</v>
      </c>
      <c r="F2129" s="2"/>
      <c r="G2129" s="2"/>
      <c r="H2129" s="2"/>
      <c r="I2129" s="2"/>
      <c r="J2129" s="2"/>
    </row>
    <row r="2130" spans="1:20" x14ac:dyDescent="0.25">
      <c r="A2130" s="39" t="str">
        <f>+'[1]CM.05-SERV.TER.'!$A$12</f>
        <v xml:space="preserve">Servicio por mantenimiento de escritorio </v>
      </c>
      <c r="B2130" s="17" t="str">
        <f>+'[1]CM.05-SERV.TER.'!$C$12</f>
        <v>servicio</v>
      </c>
      <c r="C2130" s="18">
        <f t="shared" si="84"/>
        <v>1.2191433798871998E-4</v>
      </c>
      <c r="D2130" s="19">
        <f>+'[1]CM.05-SERV.TER.'!$D$12</f>
        <v>292.58620689655174</v>
      </c>
      <c r="E2130" s="20">
        <f>I2125</f>
        <v>3.5670453718423763E-2</v>
      </c>
      <c r="F2130" s="2"/>
      <c r="G2130" s="2"/>
      <c r="H2130" s="2"/>
      <c r="I2130" s="2"/>
      <c r="J2130" s="2"/>
    </row>
    <row r="2131" spans="1:20" x14ac:dyDescent="0.25">
      <c r="A2131" s="39" t="str">
        <f>+'[1]CM.05-SERV.TER.'!$A$13</f>
        <v xml:space="preserve">Servicio por mantenimiento de sillon </v>
      </c>
      <c r="B2131" s="17" t="str">
        <f>+'[1]CM.05-SERV.TER.'!$C$13</f>
        <v>servicio</v>
      </c>
      <c r="C2131" s="18">
        <f t="shared" si="84"/>
        <v>1.6851606594429493E-4</v>
      </c>
      <c r="D2131" s="19">
        <f>+'[1]CM.05-SERV.TER.'!$D$13</f>
        <v>606.07142857142856</v>
      </c>
      <c r="E2131" s="20">
        <f>J2125</f>
        <v>0.10213277282409589</v>
      </c>
      <c r="F2131" s="2"/>
      <c r="G2131" s="2"/>
      <c r="H2131" s="2"/>
      <c r="I2131" s="2"/>
      <c r="J2131" s="2"/>
    </row>
    <row r="2132" spans="1:20" ht="33" customHeight="1" x14ac:dyDescent="0.25">
      <c r="A2132" s="40" t="str">
        <f>+'[1]CM.05-SERV.TER.'!$A$14</f>
        <v>Servicio por mantenimiento de armario</v>
      </c>
      <c r="B2132" s="21" t="str">
        <f>+'[1]CM.05-SERV.TER.'!$C$14</f>
        <v>servicio</v>
      </c>
      <c r="C2132" s="22">
        <f t="shared" si="84"/>
        <v>2.5848158060542991E-4</v>
      </c>
      <c r="D2132" s="23">
        <f>+'[1]CM.05-SERV.TER.'!$D$14</f>
        <v>71.30252100840336</v>
      </c>
      <c r="E2132" s="37">
        <f>K2125</f>
        <v>1.8430388331403973E-2</v>
      </c>
      <c r="F2132" s="2"/>
      <c r="G2132" s="2"/>
      <c r="H2132" s="2"/>
      <c r="I2132" s="2"/>
      <c r="J2132" s="2"/>
    </row>
    <row r="2133" spans="1:20" x14ac:dyDescent="0.25">
      <c r="A2133" s="5"/>
      <c r="B2133" s="6"/>
      <c r="C2133" s="31" t="s">
        <v>293</v>
      </c>
      <c r="D2133" s="32"/>
      <c r="E2133" s="29">
        <f>+SUM(E2127:E2132)</f>
        <v>1.5753419031347335</v>
      </c>
      <c r="F2133" s="2"/>
      <c r="G2133" s="2"/>
      <c r="H2133" s="2"/>
      <c r="I2133" s="2"/>
      <c r="J2133" s="2"/>
    </row>
    <row r="2134" spans="1:20" x14ac:dyDescent="0.25">
      <c r="A2134" s="5"/>
      <c r="B2134" s="6"/>
      <c r="C2134" s="24" t="s">
        <v>294</v>
      </c>
      <c r="D2134" s="25"/>
      <c r="E2134" s="26">
        <v>8</v>
      </c>
      <c r="F2134" s="2"/>
      <c r="G2134" s="2"/>
      <c r="H2134" s="2"/>
      <c r="I2134" s="2"/>
      <c r="J2134" s="2"/>
    </row>
    <row r="2135" spans="1:20" x14ac:dyDescent="0.25">
      <c r="A2135" s="5"/>
      <c r="B2135" s="6"/>
      <c r="C2135" s="27" t="s">
        <v>295</v>
      </c>
      <c r="D2135" s="28"/>
      <c r="E2135" s="29">
        <f>+E2133/E2134</f>
        <v>0.19691773789184169</v>
      </c>
      <c r="F2135" s="2"/>
      <c r="G2135" s="2"/>
      <c r="H2135" s="2"/>
      <c r="I2135" s="2"/>
      <c r="J2135" s="2"/>
    </row>
    <row r="2138" spans="1:20" ht="20.25" x14ac:dyDescent="0.25">
      <c r="A2138" s="391" t="s">
        <v>279</v>
      </c>
      <c r="B2138" s="391"/>
      <c r="C2138" s="391"/>
      <c r="D2138" s="391"/>
      <c r="E2138" s="391"/>
    </row>
    <row r="2139" spans="1:20" x14ac:dyDescent="0.25">
      <c r="A2139" s="3"/>
      <c r="B2139" s="3"/>
      <c r="C2139" s="3"/>
      <c r="D2139" s="3"/>
      <c r="E2139" s="3"/>
    </row>
    <row r="2140" spans="1:20" x14ac:dyDescent="0.25">
      <c r="A2140" s="4"/>
      <c r="B2140" s="4"/>
      <c r="C2140" s="5"/>
      <c r="D2140" s="6"/>
      <c r="E2140" s="7"/>
    </row>
    <row r="2141" spans="1:20" ht="15.75" x14ac:dyDescent="0.25">
      <c r="A2141" s="392" t="s">
        <v>280</v>
      </c>
      <c r="B2141" s="392"/>
      <c r="C2141" s="392"/>
      <c r="D2141" s="392"/>
      <c r="E2141" s="392"/>
    </row>
    <row r="2142" spans="1:20" ht="15.75" x14ac:dyDescent="0.25">
      <c r="A2142" s="393" t="s">
        <v>281</v>
      </c>
      <c r="B2142" s="393"/>
      <c r="C2142" s="393"/>
      <c r="D2142" s="393"/>
      <c r="E2142" s="393"/>
    </row>
    <row r="2143" spans="1:20" x14ac:dyDescent="0.25">
      <c r="A2143" s="2"/>
      <c r="B2143" s="8"/>
      <c r="C2143" s="8"/>
      <c r="D2143" s="2"/>
      <c r="E2143" s="2"/>
    </row>
    <row r="2144" spans="1:20" s="41" customFormat="1" ht="13.5" thickBot="1" x14ac:dyDescent="0.25">
      <c r="A2144" s="110" t="s">
        <v>282</v>
      </c>
      <c r="B2144" s="111"/>
      <c r="C2144" s="112"/>
      <c r="D2144" s="110"/>
      <c r="E2144" s="110"/>
      <c r="F2144" s="113"/>
      <c r="G2144" s="113"/>
      <c r="H2144" s="113"/>
      <c r="I2144" s="114"/>
      <c r="J2144" s="115"/>
      <c r="K2144" s="99"/>
      <c r="L2144" s="99"/>
      <c r="M2144" s="99"/>
      <c r="N2144" s="99"/>
      <c r="O2144" s="99"/>
      <c r="P2144" s="99"/>
      <c r="Q2144" s="99"/>
      <c r="R2144" s="99"/>
      <c r="S2144" s="99"/>
      <c r="T2144" s="99"/>
    </row>
    <row r="2145" spans="1:20" s="41" customFormat="1" ht="37.5" customHeight="1" thickBot="1" x14ac:dyDescent="0.25">
      <c r="A2145" s="563" t="s">
        <v>132</v>
      </c>
      <c r="B2145" s="564"/>
      <c r="C2145" s="564"/>
      <c r="D2145" s="564"/>
      <c r="E2145" s="565"/>
      <c r="F2145" s="225"/>
      <c r="G2145" s="225"/>
      <c r="H2145" s="225"/>
      <c r="I2145" s="225"/>
      <c r="J2145" s="226"/>
      <c r="K2145" s="99"/>
      <c r="L2145" s="99"/>
      <c r="M2145" s="99"/>
      <c r="N2145" s="99"/>
      <c r="O2145" s="99"/>
      <c r="P2145" s="99"/>
      <c r="Q2145" s="99"/>
      <c r="R2145" s="99"/>
      <c r="S2145" s="99"/>
      <c r="T2145" s="99"/>
    </row>
    <row r="2146" spans="1:20" s="41" customFormat="1" ht="22.5" customHeight="1" thickBot="1" x14ac:dyDescent="0.25">
      <c r="A2146" s="229" t="s">
        <v>146</v>
      </c>
      <c r="B2146" s="149"/>
      <c r="C2146" s="149"/>
      <c r="D2146" s="149"/>
      <c r="E2146" s="150"/>
      <c r="F2146" s="124"/>
      <c r="G2146" s="124"/>
      <c r="H2146" s="124"/>
      <c r="I2146" s="124"/>
      <c r="J2146" s="142"/>
      <c r="K2146" s="99"/>
      <c r="L2146" s="99"/>
      <c r="M2146" s="99"/>
      <c r="N2146" s="99"/>
      <c r="O2146" s="99"/>
      <c r="P2146" s="99"/>
      <c r="Q2146" s="99"/>
      <c r="R2146" s="99"/>
      <c r="S2146" s="99"/>
      <c r="T2146" s="99"/>
    </row>
    <row r="2147" spans="1:20" s="41" customFormat="1" ht="12.75" x14ac:dyDescent="0.2">
      <c r="A2147" s="230" t="s">
        <v>147</v>
      </c>
      <c r="B2147" s="147"/>
      <c r="C2147" s="147"/>
      <c r="D2147" s="147"/>
      <c r="E2147" s="231"/>
      <c r="F2147" s="147"/>
      <c r="G2147" s="147"/>
      <c r="H2147" s="147"/>
      <c r="I2147" s="147"/>
      <c r="J2147" s="147"/>
      <c r="K2147" s="99"/>
      <c r="L2147" s="99"/>
      <c r="M2147" s="99"/>
      <c r="N2147" s="99"/>
      <c r="O2147" s="99"/>
      <c r="P2147" s="99"/>
      <c r="Q2147" s="99"/>
      <c r="R2147" s="99"/>
      <c r="S2147" s="99"/>
      <c r="T2147" s="99"/>
    </row>
    <row r="2148" spans="1:20" s="41" customFormat="1" ht="15.75" customHeight="1" thickBot="1" x14ac:dyDescent="0.25">
      <c r="A2148" s="229"/>
      <c r="B2148" s="149"/>
      <c r="C2148" s="149"/>
      <c r="D2148" s="149"/>
      <c r="E2148" s="150"/>
      <c r="F2148" s="147"/>
      <c r="G2148" s="147"/>
      <c r="H2148" s="147"/>
      <c r="I2148" s="147"/>
      <c r="J2148" s="147"/>
      <c r="K2148" s="99"/>
      <c r="L2148" s="99"/>
      <c r="M2148" s="99"/>
      <c r="N2148" s="99"/>
      <c r="O2148" s="99"/>
      <c r="P2148" s="99"/>
      <c r="Q2148" s="99"/>
      <c r="R2148" s="99"/>
      <c r="S2148" s="99"/>
      <c r="T2148" s="99"/>
    </row>
    <row r="2149" spans="1:20" s="41" customFormat="1" ht="13.5" thickBot="1" x14ac:dyDescent="0.25">
      <c r="A2149" s="255" t="s">
        <v>283</v>
      </c>
      <c r="B2149" s="101"/>
      <c r="C2149" s="102"/>
      <c r="D2149" s="100"/>
      <c r="E2149" s="131"/>
      <c r="F2149" s="121"/>
      <c r="G2149" s="122"/>
      <c r="H2149" s="118"/>
      <c r="I2149" s="123"/>
      <c r="J2149" s="115"/>
      <c r="K2149" s="99"/>
      <c r="L2149" s="99"/>
      <c r="M2149" s="99"/>
      <c r="N2149" s="99"/>
      <c r="O2149" s="99"/>
      <c r="P2149" s="99"/>
      <c r="Q2149" s="99"/>
      <c r="R2149" s="99"/>
      <c r="S2149" s="99"/>
      <c r="T2149" s="99"/>
    </row>
    <row r="2150" spans="1:20" s="41" customFormat="1" ht="13.5" thickBot="1" x14ac:dyDescent="0.25">
      <c r="A2150" s="120" t="s">
        <v>85</v>
      </c>
      <c r="B2150" s="87"/>
      <c r="C2150" s="87"/>
      <c r="D2150" s="87"/>
      <c r="E2150" s="88"/>
      <c r="F2150" s="87"/>
      <c r="G2150" s="87"/>
      <c r="H2150" s="87"/>
      <c r="I2150" s="87"/>
      <c r="J2150" s="88"/>
      <c r="K2150" s="99"/>
      <c r="L2150" s="99"/>
      <c r="M2150" s="99"/>
      <c r="N2150" s="99"/>
      <c r="O2150" s="99"/>
      <c r="P2150" s="99"/>
      <c r="Q2150" s="99"/>
      <c r="R2150" s="99"/>
      <c r="S2150" s="99"/>
      <c r="T2150" s="99"/>
    </row>
    <row r="2151" spans="1:20" x14ac:dyDescent="0.25">
      <c r="A2151" s="14"/>
      <c r="B2151" s="14"/>
      <c r="C2151" s="14"/>
      <c r="D2151" s="14"/>
      <c r="E2151" s="14"/>
    </row>
    <row r="2152" spans="1:20" ht="36" x14ac:dyDescent="0.25">
      <c r="A2152" s="15" t="s">
        <v>285</v>
      </c>
      <c r="B2152" s="15" t="s">
        <v>286</v>
      </c>
      <c r="C2152" s="15" t="s">
        <v>287</v>
      </c>
      <c r="D2152" s="15" t="s">
        <v>288</v>
      </c>
      <c r="E2152" s="15" t="s">
        <v>289</v>
      </c>
      <c r="F2152">
        <v>106.09496874704895</v>
      </c>
      <c r="G2152">
        <v>37.92958085074337</v>
      </c>
      <c r="H2152">
        <v>11.095168219592029</v>
      </c>
      <c r="I2152">
        <v>4.0040084298930676</v>
      </c>
      <c r="J2152">
        <v>11.464403749504759</v>
      </c>
      <c r="K2152">
        <v>1.9580329812915689</v>
      </c>
    </row>
    <row r="2153" spans="1:20" x14ac:dyDescent="0.25">
      <c r="A2153" s="16"/>
      <c r="B2153" s="16"/>
      <c r="C2153" s="16" t="s">
        <v>290</v>
      </c>
      <c r="D2153" s="16" t="s">
        <v>291</v>
      </c>
      <c r="E2153" s="16" t="s">
        <v>292</v>
      </c>
    </row>
    <row r="2154" spans="1:20" ht="25.5" x14ac:dyDescent="0.25">
      <c r="A2154" s="38" t="str">
        <f>+'[1]CM.05-SERV.TER.'!$A$9</f>
        <v>Servicio por mantenimiento de  Equipos de computo.</v>
      </c>
      <c r="B2154" s="33" t="str">
        <f>+'[1]CM.05-SERV.TER.'!$C$9</f>
        <v>servicio</v>
      </c>
      <c r="C2154" s="34">
        <f t="shared" ref="C2154:C2159" si="85">E2154/D2154</f>
        <v>9.9563596797155554E-2</v>
      </c>
      <c r="D2154" s="35">
        <f>+'[1]CM.05-SERV.TER.'!$D$9</f>
        <v>1065.5999999999999</v>
      </c>
      <c r="E2154" s="36">
        <f>F2152</f>
        <v>106.09496874704895</v>
      </c>
    </row>
    <row r="2155" spans="1:20" x14ac:dyDescent="0.25">
      <c r="A2155" s="39" t="str">
        <f>+'[1]CM.05-SERV.TER.'!$A$10</f>
        <v>Servicio por  mantenimiento de Impresoras.</v>
      </c>
      <c r="B2155" s="17" t="str">
        <f>+'[1]CM.05-SERV.TER.'!$C$10</f>
        <v>servicio</v>
      </c>
      <c r="C2155" s="18">
        <f t="shared" si="85"/>
        <v>3.5914762665224288E-2</v>
      </c>
      <c r="D2155" s="19">
        <f>+'[1]CM.05-SERV.TER.'!$D$10</f>
        <v>1056.0999999999999</v>
      </c>
      <c r="E2155" s="20">
        <f>G2152</f>
        <v>37.92958085074337</v>
      </c>
    </row>
    <row r="2156" spans="1:20" ht="25.5" x14ac:dyDescent="0.25">
      <c r="A2156" s="39" t="str">
        <f>+'[1]CM.05-SERV.TER.'!$A$11</f>
        <v>Servicio por mantenimiento de Modulos  de trabajo</v>
      </c>
      <c r="B2156" s="17" t="str">
        <f>+'[1]CM.05-SERV.TER.'!$C$11</f>
        <v>servicio</v>
      </c>
      <c r="C2156" s="18">
        <f t="shared" si="85"/>
        <v>5.8842966397364922E-2</v>
      </c>
      <c r="D2156" s="19">
        <f>+'[1]CM.05-SERV.TER.'!$D$11</f>
        <v>188.55555555555554</v>
      </c>
      <c r="E2156" s="20">
        <f>H2152</f>
        <v>11.095168219592029</v>
      </c>
    </row>
    <row r="2157" spans="1:20" x14ac:dyDescent="0.25">
      <c r="A2157" s="39" t="str">
        <f>+'[1]CM.05-SERV.TER.'!$A$12</f>
        <v xml:space="preserve">Servicio por mantenimiento de escritorio </v>
      </c>
      <c r="B2157" s="17" t="str">
        <f>+'[1]CM.05-SERV.TER.'!$C$12</f>
        <v>servicio</v>
      </c>
      <c r="C2157" s="18">
        <f t="shared" si="85"/>
        <v>1.3684884439233819E-2</v>
      </c>
      <c r="D2157" s="19">
        <f>+'[1]CM.05-SERV.TER.'!$D$12</f>
        <v>292.58620689655174</v>
      </c>
      <c r="E2157" s="20">
        <f>I2152</f>
        <v>4.0040084298930676</v>
      </c>
    </row>
    <row r="2158" spans="1:20" x14ac:dyDescent="0.25">
      <c r="A2158" s="39" t="str">
        <f>+'[1]CM.05-SERV.TER.'!$A$13</f>
        <v xml:space="preserve">Servicio por mantenimiento de sillon </v>
      </c>
      <c r="B2158" s="17" t="str">
        <f>+'[1]CM.05-SERV.TER.'!$C$13</f>
        <v>servicio</v>
      </c>
      <c r="C2158" s="18">
        <f t="shared" si="85"/>
        <v>1.8915928402247099E-2</v>
      </c>
      <c r="D2158" s="19">
        <f>+'[1]CM.05-SERV.TER.'!$D$13</f>
        <v>606.07142857142856</v>
      </c>
      <c r="E2158" s="20">
        <f>J2152</f>
        <v>11.464403749504759</v>
      </c>
    </row>
    <row r="2159" spans="1:20" x14ac:dyDescent="0.25">
      <c r="A2159" s="40" t="str">
        <f>+'[1]CM.05-SERV.TER.'!$A$14</f>
        <v>Servicio por mantenimiento de armario</v>
      </c>
      <c r="B2159" s="21" t="str">
        <f>+'[1]CM.05-SERV.TER.'!$C$14</f>
        <v>servicio</v>
      </c>
      <c r="C2159" s="22">
        <f t="shared" si="85"/>
        <v>2.7460922189003735E-2</v>
      </c>
      <c r="D2159" s="23">
        <f>+'[1]CM.05-SERV.TER.'!$D$14</f>
        <v>71.30252100840336</v>
      </c>
      <c r="E2159" s="37">
        <f>K2152</f>
        <v>1.9580329812915689</v>
      </c>
    </row>
    <row r="2160" spans="1:20" x14ac:dyDescent="0.25">
      <c r="A2160" s="5"/>
      <c r="B2160" s="6"/>
      <c r="C2160" s="31" t="s">
        <v>293</v>
      </c>
      <c r="D2160" s="32"/>
      <c r="E2160" s="29">
        <f>+SUM(E2154:E2159)</f>
        <v>172.54616297807377</v>
      </c>
    </row>
    <row r="2161" spans="1:20" x14ac:dyDescent="0.25">
      <c r="A2161" s="5"/>
      <c r="B2161" s="6"/>
      <c r="C2161" s="24" t="s">
        <v>294</v>
      </c>
      <c r="D2161" s="25"/>
      <c r="E2161" s="26">
        <v>898</v>
      </c>
    </row>
    <row r="2162" spans="1:20" x14ac:dyDescent="0.25">
      <c r="A2162" s="5"/>
      <c r="B2162" s="6"/>
      <c r="C2162" s="27" t="s">
        <v>295</v>
      </c>
      <c r="D2162" s="28"/>
      <c r="E2162" s="29">
        <f>+E2160/E2161</f>
        <v>0.1921449476370532</v>
      </c>
    </row>
    <row r="2165" spans="1:20" ht="20.25" x14ac:dyDescent="0.25">
      <c r="A2165" s="391" t="s">
        <v>279</v>
      </c>
      <c r="B2165" s="391"/>
      <c r="C2165" s="391"/>
      <c r="D2165" s="391"/>
      <c r="E2165" s="391"/>
    </row>
    <row r="2166" spans="1:20" x14ac:dyDescent="0.25">
      <c r="A2166" s="3"/>
      <c r="B2166" s="3"/>
      <c r="C2166" s="3"/>
      <c r="D2166" s="3"/>
      <c r="E2166" s="3"/>
    </row>
    <row r="2167" spans="1:20" x14ac:dyDescent="0.25">
      <c r="A2167" s="4"/>
      <c r="B2167" s="4"/>
      <c r="C2167" s="5"/>
      <c r="D2167" s="6"/>
      <c r="E2167" s="7"/>
    </row>
    <row r="2168" spans="1:20" ht="15.75" x14ac:dyDescent="0.25">
      <c r="A2168" s="392" t="s">
        <v>280</v>
      </c>
      <c r="B2168" s="392"/>
      <c r="C2168" s="392"/>
      <c r="D2168" s="392"/>
      <c r="E2168" s="392"/>
    </row>
    <row r="2169" spans="1:20" ht="15.75" x14ac:dyDescent="0.25">
      <c r="A2169" s="393" t="s">
        <v>281</v>
      </c>
      <c r="B2169" s="393"/>
      <c r="C2169" s="393"/>
      <c r="D2169" s="393"/>
      <c r="E2169" s="393"/>
    </row>
    <row r="2170" spans="1:20" x14ac:dyDescent="0.25">
      <c r="A2170" s="2"/>
      <c r="B2170" s="8"/>
      <c r="C2170" s="8"/>
      <c r="D2170" s="2"/>
      <c r="E2170" s="2"/>
    </row>
    <row r="2171" spans="1:20" s="41" customFormat="1" ht="13.5" thickBot="1" x14ac:dyDescent="0.25">
      <c r="A2171" s="110" t="s">
        <v>282</v>
      </c>
      <c r="B2171" s="111"/>
      <c r="C2171" s="112"/>
      <c r="D2171" s="110"/>
      <c r="E2171" s="110"/>
      <c r="F2171" s="113"/>
      <c r="G2171" s="113"/>
      <c r="H2171" s="113"/>
      <c r="I2171" s="114"/>
      <c r="J2171" s="115"/>
      <c r="K2171" s="99"/>
      <c r="L2171" s="99"/>
      <c r="M2171" s="99"/>
      <c r="N2171" s="99"/>
      <c r="O2171" s="99"/>
      <c r="P2171" s="99"/>
      <c r="Q2171" s="99"/>
      <c r="R2171" s="99"/>
      <c r="S2171" s="99"/>
      <c r="T2171" s="99"/>
    </row>
    <row r="2172" spans="1:20" s="41" customFormat="1" ht="33" customHeight="1" thickBot="1" x14ac:dyDescent="0.25">
      <c r="A2172" s="545" t="s">
        <v>90</v>
      </c>
      <c r="B2172" s="546"/>
      <c r="C2172" s="546"/>
      <c r="D2172" s="546"/>
      <c r="E2172" s="547"/>
      <c r="F2172" s="98"/>
      <c r="G2172" s="98"/>
      <c r="H2172" s="98"/>
      <c r="I2172" s="98"/>
      <c r="J2172" s="205"/>
      <c r="K2172" s="99"/>
      <c r="L2172" s="99"/>
      <c r="M2172" s="99"/>
      <c r="N2172" s="99"/>
      <c r="O2172" s="99"/>
      <c r="P2172" s="99"/>
      <c r="Q2172" s="99"/>
      <c r="R2172" s="99"/>
      <c r="S2172" s="99"/>
      <c r="T2172" s="99"/>
    </row>
    <row r="2173" spans="1:20" s="41" customFormat="1" ht="22.5" customHeight="1" x14ac:dyDescent="0.2">
      <c r="A2173" s="278" t="s">
        <v>148</v>
      </c>
      <c r="B2173" s="148"/>
      <c r="C2173" s="148"/>
      <c r="D2173" s="148"/>
      <c r="E2173" s="279"/>
      <c r="F2173" s="148"/>
      <c r="G2173" s="148"/>
      <c r="H2173" s="148"/>
      <c r="I2173" s="148"/>
      <c r="J2173" s="148"/>
      <c r="K2173" s="99"/>
      <c r="L2173" s="99"/>
      <c r="M2173" s="99"/>
      <c r="N2173" s="99"/>
      <c r="O2173" s="99"/>
      <c r="P2173" s="99"/>
      <c r="Q2173" s="99"/>
      <c r="R2173" s="99"/>
      <c r="S2173" s="99"/>
      <c r="T2173" s="99"/>
    </row>
    <row r="2174" spans="1:20" s="41" customFormat="1" ht="15.75" customHeight="1" x14ac:dyDescent="0.2">
      <c r="A2174" s="278" t="s">
        <v>149</v>
      </c>
      <c r="B2174" s="148"/>
      <c r="C2174" s="148"/>
      <c r="D2174" s="148"/>
      <c r="E2174" s="279"/>
      <c r="F2174" s="148"/>
      <c r="G2174" s="148"/>
      <c r="H2174" s="148"/>
      <c r="I2174" s="148"/>
      <c r="J2174" s="148"/>
      <c r="K2174" s="99"/>
      <c r="L2174" s="99"/>
      <c r="M2174" s="99"/>
      <c r="N2174" s="99"/>
      <c r="O2174" s="99"/>
      <c r="P2174" s="99"/>
      <c r="Q2174" s="99"/>
      <c r="R2174" s="99"/>
      <c r="S2174" s="99"/>
      <c r="T2174" s="99"/>
    </row>
    <row r="2175" spans="1:20" s="41" customFormat="1" ht="12.75" x14ac:dyDescent="0.2">
      <c r="A2175" s="259"/>
      <c r="B2175" s="101"/>
      <c r="C2175" s="109"/>
      <c r="D2175" s="108"/>
      <c r="E2175" s="260"/>
      <c r="F2175" s="118"/>
      <c r="G2175" s="118"/>
      <c r="H2175" s="118"/>
      <c r="I2175" s="118"/>
      <c r="J2175" s="118"/>
      <c r="K2175" s="99"/>
      <c r="L2175" s="99"/>
      <c r="M2175" s="99"/>
      <c r="N2175" s="99"/>
      <c r="O2175" s="99"/>
      <c r="P2175" s="99"/>
      <c r="Q2175" s="99"/>
      <c r="R2175" s="99"/>
      <c r="S2175" s="99"/>
      <c r="T2175" s="99"/>
    </row>
    <row r="2176" spans="1:20" s="41" customFormat="1" ht="13.5" thickBot="1" x14ac:dyDescent="0.25">
      <c r="A2176" s="255" t="s">
        <v>283</v>
      </c>
      <c r="B2176" s="101"/>
      <c r="C2176" s="102"/>
      <c r="D2176" s="100"/>
      <c r="E2176" s="131"/>
      <c r="F2176" s="121"/>
      <c r="G2176" s="122"/>
      <c r="H2176" s="118"/>
      <c r="I2176" s="123"/>
      <c r="J2176" s="115"/>
      <c r="K2176" s="99"/>
      <c r="L2176" s="99"/>
      <c r="M2176" s="99"/>
      <c r="N2176" s="99"/>
      <c r="O2176" s="99"/>
      <c r="P2176" s="99"/>
      <c r="Q2176" s="99"/>
      <c r="R2176" s="99"/>
      <c r="S2176" s="99"/>
      <c r="T2176" s="99"/>
    </row>
    <row r="2177" spans="1:20" s="41" customFormat="1" ht="13.5" thickBot="1" x14ac:dyDescent="0.25">
      <c r="A2177" s="232" t="s">
        <v>85</v>
      </c>
      <c r="B2177" s="233"/>
      <c r="C2177" s="233"/>
      <c r="D2177" s="233"/>
      <c r="E2177" s="234"/>
      <c r="F2177" s="233"/>
      <c r="G2177" s="233"/>
      <c r="H2177" s="233"/>
      <c r="I2177" s="233"/>
      <c r="J2177" s="234"/>
      <c r="K2177" s="99"/>
      <c r="L2177" s="99"/>
      <c r="M2177" s="99"/>
      <c r="N2177" s="99"/>
      <c r="O2177" s="99"/>
      <c r="P2177" s="99"/>
      <c r="Q2177" s="99"/>
      <c r="R2177" s="99"/>
      <c r="S2177" s="99"/>
      <c r="T2177" s="99"/>
    </row>
    <row r="2178" spans="1:20" x14ac:dyDescent="0.25">
      <c r="A2178" s="14"/>
      <c r="B2178" s="14"/>
      <c r="C2178" s="14"/>
      <c r="D2178" s="14"/>
      <c r="E2178" s="14"/>
    </row>
    <row r="2179" spans="1:20" ht="36" x14ac:dyDescent="0.25">
      <c r="A2179" s="15" t="s">
        <v>285</v>
      </c>
      <c r="B2179" s="15" t="s">
        <v>286</v>
      </c>
      <c r="C2179" s="15" t="s">
        <v>287</v>
      </c>
      <c r="D2179" s="15" t="s">
        <v>288</v>
      </c>
      <c r="E2179" s="15" t="s">
        <v>289</v>
      </c>
      <c r="F2179">
        <v>277.12990195388312</v>
      </c>
      <c r="G2179">
        <v>73.000641925560373</v>
      </c>
      <c r="H2179">
        <v>23.618268354692074</v>
      </c>
      <c r="I2179">
        <v>8.8621225912972932</v>
      </c>
      <c r="J2179">
        <v>14.818815908569578</v>
      </c>
      <c r="K2179">
        <v>2.3526697058874309</v>
      </c>
    </row>
    <row r="2180" spans="1:20" x14ac:dyDescent="0.25">
      <c r="A2180" s="16"/>
      <c r="B2180" s="16"/>
      <c r="C2180" s="16" t="s">
        <v>290</v>
      </c>
      <c r="D2180" s="16" t="s">
        <v>291</v>
      </c>
      <c r="E2180" s="16" t="s">
        <v>292</v>
      </c>
    </row>
    <row r="2181" spans="1:20" ht="25.5" x14ac:dyDescent="0.25">
      <c r="A2181" s="38" t="str">
        <f>+'[1]CM.05-SERV.TER.'!$A$9</f>
        <v>Servicio por mantenimiento de  Equipos de computo.</v>
      </c>
      <c r="B2181" s="33" t="str">
        <f>+'[1]CM.05-SERV.TER.'!$C$9</f>
        <v>servicio</v>
      </c>
      <c r="C2181" s="34">
        <f t="shared" ref="C2181:C2186" si="86">E2181/D2181</f>
        <v>0.26006935243419965</v>
      </c>
      <c r="D2181" s="35">
        <f>+'[1]CM.05-SERV.TER.'!$D$9</f>
        <v>1065.5999999999999</v>
      </c>
      <c r="E2181" s="36">
        <f>F2179</f>
        <v>277.12990195388312</v>
      </c>
    </row>
    <row r="2182" spans="1:20" x14ac:dyDescent="0.25">
      <c r="A2182" s="39" t="str">
        <f>+'[1]CM.05-SERV.TER.'!$A$10</f>
        <v>Servicio por  mantenimiento de Impresoras.</v>
      </c>
      <c r="B2182" s="17" t="str">
        <f>+'[1]CM.05-SERV.TER.'!$C$10</f>
        <v>servicio</v>
      </c>
      <c r="C2182" s="18">
        <f t="shared" si="86"/>
        <v>6.912285003840582E-2</v>
      </c>
      <c r="D2182" s="19">
        <f>+'[1]CM.05-SERV.TER.'!$D$10</f>
        <v>1056.0999999999999</v>
      </c>
      <c r="E2182" s="20">
        <f>G2179</f>
        <v>73.000641925560373</v>
      </c>
    </row>
    <row r="2183" spans="1:20" ht="25.5" x14ac:dyDescent="0.25">
      <c r="A2183" s="39" t="str">
        <f>+'[1]CM.05-SERV.TER.'!$A$11</f>
        <v>Servicio por mantenimiento de Modulos  de trabajo</v>
      </c>
      <c r="B2183" s="17" t="str">
        <f>+'[1]CM.05-SERV.TER.'!$C$11</f>
        <v>servicio</v>
      </c>
      <c r="C2183" s="18">
        <f t="shared" si="86"/>
        <v>0.12525893647155489</v>
      </c>
      <c r="D2183" s="19">
        <f>+'[1]CM.05-SERV.TER.'!$D$11</f>
        <v>188.55555555555554</v>
      </c>
      <c r="E2183" s="20">
        <f>H2179</f>
        <v>23.618268354692074</v>
      </c>
    </row>
    <row r="2184" spans="1:20" x14ac:dyDescent="0.25">
      <c r="A2184" s="39" t="str">
        <f>+'[1]CM.05-SERV.TER.'!$A$12</f>
        <v xml:space="preserve">Servicio por mantenimiento de escritorio </v>
      </c>
      <c r="B2184" s="17" t="str">
        <f>+'[1]CM.05-SERV.TER.'!$C$12</f>
        <v>servicio</v>
      </c>
      <c r="C2184" s="18">
        <f t="shared" si="86"/>
        <v>3.0288928125824573E-2</v>
      </c>
      <c r="D2184" s="19">
        <f>+'[1]CM.05-SERV.TER.'!$D$12</f>
        <v>292.58620689655174</v>
      </c>
      <c r="E2184" s="20">
        <f>I2179</f>
        <v>8.8621225912972932</v>
      </c>
    </row>
    <row r="2185" spans="1:20" x14ac:dyDescent="0.25">
      <c r="A2185" s="39" t="str">
        <f>+'[1]CM.05-SERV.TER.'!$A$13</f>
        <v xml:space="preserve">Servicio por mantenimiento de sillon </v>
      </c>
      <c r="B2185" s="17" t="str">
        <f>+'[1]CM.05-SERV.TER.'!$C$13</f>
        <v>servicio</v>
      </c>
      <c r="C2185" s="18">
        <f t="shared" si="86"/>
        <v>2.4450609631110676E-2</v>
      </c>
      <c r="D2185" s="19">
        <f>+'[1]CM.05-SERV.TER.'!$D$13</f>
        <v>606.07142857142856</v>
      </c>
      <c r="E2185" s="20">
        <f>J2179</f>
        <v>14.818815908569578</v>
      </c>
    </row>
    <row r="2186" spans="1:20" x14ac:dyDescent="0.25">
      <c r="A2186" s="40" t="str">
        <f>+'[1]CM.05-SERV.TER.'!$A$14</f>
        <v>Servicio por mantenimiento de armario</v>
      </c>
      <c r="B2186" s="21" t="str">
        <f>+'[1]CM.05-SERV.TER.'!$C$14</f>
        <v>servicio</v>
      </c>
      <c r="C2186" s="22">
        <f t="shared" si="86"/>
        <v>3.2995603417867329E-2</v>
      </c>
      <c r="D2186" s="23">
        <f>+'[1]CM.05-SERV.TER.'!$D$14</f>
        <v>71.30252100840336</v>
      </c>
      <c r="E2186" s="37">
        <f>K2179</f>
        <v>2.3526697058874309</v>
      </c>
    </row>
    <row r="2187" spans="1:20" x14ac:dyDescent="0.25">
      <c r="A2187" s="5"/>
      <c r="B2187" s="6"/>
      <c r="C2187" s="31" t="s">
        <v>293</v>
      </c>
      <c r="D2187" s="32"/>
      <c r="E2187" s="29">
        <f>+SUM(E2181:E2186)</f>
        <v>399.7824204398899</v>
      </c>
    </row>
    <row r="2188" spans="1:20" x14ac:dyDescent="0.25">
      <c r="A2188" s="5"/>
      <c r="B2188" s="6"/>
      <c r="C2188" s="24" t="s">
        <v>294</v>
      </c>
      <c r="D2188" s="25"/>
      <c r="E2188" s="26">
        <v>898</v>
      </c>
    </row>
    <row r="2189" spans="1:20" x14ac:dyDescent="0.25">
      <c r="A2189" s="5"/>
      <c r="B2189" s="6"/>
      <c r="C2189" s="27" t="s">
        <v>295</v>
      </c>
      <c r="D2189" s="28"/>
      <c r="E2189" s="29">
        <f>+E2187/E2188</f>
        <v>0.44519200494419814</v>
      </c>
    </row>
    <row r="2192" spans="1:20" ht="20.25" x14ac:dyDescent="0.25">
      <c r="A2192" s="391" t="s">
        <v>279</v>
      </c>
      <c r="B2192" s="391"/>
      <c r="C2192" s="391"/>
      <c r="D2192" s="391"/>
      <c r="E2192" s="391"/>
    </row>
    <row r="2193" spans="1:20" x14ac:dyDescent="0.25">
      <c r="A2193" s="3"/>
      <c r="B2193" s="3"/>
      <c r="C2193" s="3"/>
      <c r="D2193" s="3"/>
      <c r="E2193" s="3"/>
    </row>
    <row r="2194" spans="1:20" x14ac:dyDescent="0.25">
      <c r="A2194" s="4"/>
      <c r="B2194" s="4"/>
      <c r="C2194" s="5"/>
      <c r="D2194" s="6"/>
      <c r="E2194" s="7"/>
    </row>
    <row r="2195" spans="1:20" ht="15.75" x14ac:dyDescent="0.25">
      <c r="A2195" s="392" t="s">
        <v>280</v>
      </c>
      <c r="B2195" s="392"/>
      <c r="C2195" s="392"/>
      <c r="D2195" s="392"/>
      <c r="E2195" s="392"/>
    </row>
    <row r="2196" spans="1:20" ht="15.75" x14ac:dyDescent="0.25">
      <c r="A2196" s="393" t="s">
        <v>281</v>
      </c>
      <c r="B2196" s="393"/>
      <c r="C2196" s="393"/>
      <c r="D2196" s="393"/>
      <c r="E2196" s="393"/>
    </row>
    <row r="2197" spans="1:20" x14ac:dyDescent="0.25">
      <c r="A2197" s="2"/>
      <c r="B2197" s="8"/>
      <c r="C2197" s="8"/>
      <c r="D2197" s="2"/>
      <c r="E2197" s="2"/>
    </row>
    <row r="2198" spans="1:20" s="41" customFormat="1" ht="13.5" thickBot="1" x14ac:dyDescent="0.25">
      <c r="A2198" s="110" t="s">
        <v>282</v>
      </c>
      <c r="B2198" s="111"/>
      <c r="C2198" s="112"/>
      <c r="D2198" s="110"/>
      <c r="E2198" s="110"/>
      <c r="F2198" s="113"/>
      <c r="G2198" s="113"/>
      <c r="H2198" s="113"/>
      <c r="I2198" s="114"/>
      <c r="J2198" s="115"/>
      <c r="K2198" s="99"/>
      <c r="L2198" s="99"/>
      <c r="M2198" s="99"/>
      <c r="N2198" s="99"/>
      <c r="O2198" s="99"/>
      <c r="P2198" s="99"/>
      <c r="Q2198" s="99"/>
      <c r="R2198" s="99"/>
      <c r="S2198" s="99"/>
      <c r="T2198" s="99"/>
    </row>
    <row r="2199" spans="1:20" s="41" customFormat="1" ht="51.75" customHeight="1" thickBot="1" x14ac:dyDescent="0.25">
      <c r="A2199" s="578" t="s">
        <v>132</v>
      </c>
      <c r="B2199" s="579"/>
      <c r="C2199" s="579"/>
      <c r="D2199" s="579"/>
      <c r="E2199" s="580"/>
      <c r="F2199" s="235"/>
      <c r="G2199" s="235"/>
      <c r="H2199" s="235"/>
      <c r="I2199" s="235"/>
      <c r="J2199" s="236"/>
      <c r="K2199" s="99"/>
      <c r="L2199" s="99"/>
      <c r="M2199" s="99"/>
      <c r="N2199" s="99"/>
      <c r="O2199" s="99"/>
      <c r="P2199" s="99"/>
      <c r="Q2199" s="99"/>
      <c r="R2199" s="99"/>
      <c r="S2199" s="99"/>
      <c r="T2199" s="99"/>
    </row>
    <row r="2200" spans="1:20" s="153" customFormat="1" ht="27.75" customHeight="1" x14ac:dyDescent="0.2">
      <c r="A2200" s="280" t="s">
        <v>150</v>
      </c>
      <c r="B2200" s="151"/>
      <c r="C2200" s="151"/>
      <c r="D2200" s="151"/>
      <c r="E2200" s="281"/>
      <c r="F2200" s="151"/>
      <c r="G2200" s="151"/>
      <c r="H2200" s="151"/>
      <c r="I2200" s="151"/>
      <c r="J2200" s="151"/>
      <c r="K2200" s="152"/>
      <c r="L2200" s="152"/>
      <c r="M2200" s="152"/>
      <c r="N2200" s="152"/>
      <c r="O2200" s="152"/>
      <c r="P2200" s="152"/>
      <c r="Q2200" s="152"/>
      <c r="R2200" s="152"/>
      <c r="S2200" s="152"/>
      <c r="T2200" s="152"/>
    </row>
    <row r="2201" spans="1:20" s="153" customFormat="1" ht="27.75" customHeight="1" x14ac:dyDescent="0.2">
      <c r="A2201" s="280" t="s">
        <v>151</v>
      </c>
      <c r="B2201" s="151"/>
      <c r="C2201" s="151"/>
      <c r="D2201" s="151"/>
      <c r="E2201" s="281"/>
      <c r="F2201" s="151"/>
      <c r="G2201" s="151"/>
      <c r="H2201" s="151"/>
      <c r="I2201" s="151"/>
      <c r="J2201" s="151"/>
      <c r="K2201" s="152"/>
      <c r="L2201" s="152"/>
      <c r="M2201" s="152"/>
      <c r="N2201" s="152"/>
      <c r="O2201" s="152"/>
      <c r="P2201" s="152"/>
      <c r="Q2201" s="152"/>
      <c r="R2201" s="152"/>
      <c r="S2201" s="152"/>
      <c r="T2201" s="152"/>
    </row>
    <row r="2202" spans="1:20" s="153" customFormat="1" ht="12.75" x14ac:dyDescent="0.2">
      <c r="A2202" s="282"/>
      <c r="B2202" s="151"/>
      <c r="C2202" s="151"/>
      <c r="D2202" s="151"/>
      <c r="E2202" s="281"/>
      <c r="F2202" s="151"/>
      <c r="G2202" s="151"/>
      <c r="H2202" s="151"/>
      <c r="I2202" s="151"/>
      <c r="J2202" s="151"/>
      <c r="K2202" s="152"/>
      <c r="L2202" s="152"/>
      <c r="M2202" s="152"/>
      <c r="N2202" s="152"/>
      <c r="O2202" s="152"/>
      <c r="P2202" s="152"/>
      <c r="Q2202" s="152"/>
      <c r="R2202" s="152"/>
      <c r="S2202" s="152"/>
      <c r="T2202" s="152"/>
    </row>
    <row r="2203" spans="1:20" s="41" customFormat="1" ht="13.5" thickBot="1" x14ac:dyDescent="0.25">
      <c r="A2203" s="255" t="s">
        <v>283</v>
      </c>
      <c r="B2203" s="101"/>
      <c r="C2203" s="102"/>
      <c r="D2203" s="100"/>
      <c r="E2203" s="131"/>
      <c r="F2203" s="121"/>
      <c r="G2203" s="122"/>
      <c r="H2203" s="118"/>
      <c r="I2203" s="123"/>
      <c r="J2203" s="115"/>
      <c r="K2203" s="99"/>
      <c r="L2203" s="99"/>
      <c r="M2203" s="99"/>
      <c r="N2203" s="99"/>
      <c r="O2203" s="99"/>
      <c r="P2203" s="99"/>
      <c r="Q2203" s="99"/>
      <c r="R2203" s="99"/>
      <c r="S2203" s="99"/>
      <c r="T2203" s="99"/>
    </row>
    <row r="2204" spans="1:20" s="41" customFormat="1" ht="13.5" thickBot="1" x14ac:dyDescent="0.25">
      <c r="A2204" s="120" t="s">
        <v>85</v>
      </c>
      <c r="B2204" s="87"/>
      <c r="C2204" s="87"/>
      <c r="D2204" s="87"/>
      <c r="E2204" s="88"/>
      <c r="F2204" s="87"/>
      <c r="G2204" s="87"/>
      <c r="H2204" s="87"/>
      <c r="I2204" s="87"/>
      <c r="J2204" s="88"/>
      <c r="K2204" s="99"/>
      <c r="L2204" s="99"/>
      <c r="M2204" s="99"/>
      <c r="N2204" s="99"/>
      <c r="O2204" s="99"/>
      <c r="P2204" s="99"/>
      <c r="Q2204" s="99"/>
      <c r="R2204" s="99"/>
      <c r="S2204" s="99"/>
      <c r="T2204" s="99"/>
    </row>
    <row r="2205" spans="1:20" ht="15.75" thickBot="1" x14ac:dyDescent="0.3">
      <c r="A2205" s="169" t="s">
        <v>284</v>
      </c>
      <c r="B2205" s="170"/>
      <c r="C2205" s="170"/>
      <c r="D2205" s="170"/>
      <c r="E2205" s="171"/>
      <c r="F2205" s="237"/>
      <c r="G2205" s="237"/>
      <c r="H2205" s="237"/>
      <c r="I2205" s="237"/>
      <c r="J2205" s="237"/>
      <c r="K2205" s="126"/>
      <c r="L2205" s="126"/>
      <c r="M2205" s="126"/>
      <c r="N2205" s="126"/>
      <c r="O2205" s="126"/>
      <c r="P2205" s="126"/>
      <c r="Q2205" s="126"/>
      <c r="R2205" s="126"/>
      <c r="S2205" s="126"/>
      <c r="T2205" s="126"/>
    </row>
    <row r="2206" spans="1:20" x14ac:dyDescent="0.25">
      <c r="A2206" s="14"/>
      <c r="B2206" s="14"/>
      <c r="C2206" s="14"/>
      <c r="D2206" s="14"/>
      <c r="E2206" s="14"/>
    </row>
    <row r="2207" spans="1:20" ht="36" x14ac:dyDescent="0.25">
      <c r="A2207" s="15" t="s">
        <v>285</v>
      </c>
      <c r="B2207" s="15" t="s">
        <v>286</v>
      </c>
      <c r="C2207" s="15" t="s">
        <v>287</v>
      </c>
      <c r="D2207" s="15" t="s">
        <v>288</v>
      </c>
      <c r="E2207" s="15" t="s">
        <v>289</v>
      </c>
      <c r="F2207">
        <v>7.715197715865342</v>
      </c>
      <c r="G2207">
        <v>2.0323118576158232</v>
      </c>
      <c r="H2207">
        <v>0.65752417468519131</v>
      </c>
      <c r="I2207">
        <v>0.24671833494702938</v>
      </c>
      <c r="J2207">
        <v>0.41255055424748305</v>
      </c>
      <c r="K2207">
        <v>6.5497486244082151E-2</v>
      </c>
    </row>
    <row r="2208" spans="1:20" x14ac:dyDescent="0.25">
      <c r="A2208" s="16"/>
      <c r="B2208" s="16"/>
      <c r="C2208" s="16" t="s">
        <v>290</v>
      </c>
      <c r="D2208" s="16" t="s">
        <v>291</v>
      </c>
      <c r="E2208" s="16" t="s">
        <v>292</v>
      </c>
    </row>
    <row r="2209" spans="1:5" ht="25.5" x14ac:dyDescent="0.25">
      <c r="A2209" s="38" t="str">
        <f>+'[1]CM.05-SERV.TER.'!$A$9</f>
        <v>Servicio por mantenimiento de  Equipos de computo.</v>
      </c>
      <c r="B2209" s="33" t="str">
        <f>+'[1]CM.05-SERV.TER.'!$C$9</f>
        <v>servicio</v>
      </c>
      <c r="C2209" s="34">
        <f t="shared" ref="C2209:C2214" si="87">E2209/D2209</f>
        <v>7.2402380967204793E-3</v>
      </c>
      <c r="D2209" s="35">
        <f>+'[1]CM.05-SERV.TER.'!$D$9</f>
        <v>1065.5999999999999</v>
      </c>
      <c r="E2209" s="36">
        <f>F2207</f>
        <v>7.715197715865342</v>
      </c>
    </row>
    <row r="2210" spans="1:5" x14ac:dyDescent="0.25">
      <c r="A2210" s="39" t="str">
        <f>+'[1]CM.05-SERV.TER.'!$A$10</f>
        <v>Servicio por  mantenimiento de Impresoras.</v>
      </c>
      <c r="B2210" s="17" t="str">
        <f>+'[1]CM.05-SERV.TER.'!$C$10</f>
        <v>servicio</v>
      </c>
      <c r="C2210" s="18">
        <f t="shared" si="87"/>
        <v>1.9243555133186473E-3</v>
      </c>
      <c r="D2210" s="19">
        <f>+'[1]CM.05-SERV.TER.'!$D$10</f>
        <v>1056.0999999999999</v>
      </c>
      <c r="E2210" s="20">
        <f>G2207</f>
        <v>2.0323118576158232</v>
      </c>
    </row>
    <row r="2211" spans="1:5" ht="25.5" x14ac:dyDescent="0.25">
      <c r="A2211" s="39" t="str">
        <f>+'[1]CM.05-SERV.TER.'!$A$11</f>
        <v>Servicio por mantenimiento de Modulos  de trabajo</v>
      </c>
      <c r="B2211" s="17" t="str">
        <f>+'[1]CM.05-SERV.TER.'!$C$11</f>
        <v>servicio</v>
      </c>
      <c r="C2211" s="18">
        <f t="shared" si="87"/>
        <v>3.4871641556668957E-3</v>
      </c>
      <c r="D2211" s="19">
        <f>+'[1]CM.05-SERV.TER.'!$D$11</f>
        <v>188.55555555555554</v>
      </c>
      <c r="E2211" s="20">
        <f>H2207</f>
        <v>0.65752417468519131</v>
      </c>
    </row>
    <row r="2212" spans="1:5" x14ac:dyDescent="0.25">
      <c r="A2212" s="39" t="str">
        <f>+'[1]CM.05-SERV.TER.'!$A$12</f>
        <v xml:space="preserve">Servicio por mantenimiento de escritorio </v>
      </c>
      <c r="B2212" s="17" t="str">
        <f>+'[1]CM.05-SERV.TER.'!$C$12</f>
        <v>servicio</v>
      </c>
      <c r="C2212" s="18">
        <f t="shared" si="87"/>
        <v>8.4323296564099606E-4</v>
      </c>
      <c r="D2212" s="19">
        <f>+'[1]CM.05-SERV.TER.'!$D$12</f>
        <v>292.58620689655174</v>
      </c>
      <c r="E2212" s="20">
        <f>I2207</f>
        <v>0.24671833494702938</v>
      </c>
    </row>
    <row r="2213" spans="1:5" x14ac:dyDescent="0.25">
      <c r="A2213" s="39" t="str">
        <f>+'[1]CM.05-SERV.TER.'!$A$13</f>
        <v xml:space="preserve">Servicio por mantenimiento de sillon </v>
      </c>
      <c r="B2213" s="17" t="str">
        <f>+'[1]CM.05-SERV.TER.'!$C$13</f>
        <v>servicio</v>
      </c>
      <c r="C2213" s="18">
        <f t="shared" si="87"/>
        <v>6.8069625921800389E-4</v>
      </c>
      <c r="D2213" s="19">
        <f>+'[1]CM.05-SERV.TER.'!$D$13</f>
        <v>606.07142857142856</v>
      </c>
      <c r="E2213" s="20">
        <f>J2207</f>
        <v>0.41255055424748305</v>
      </c>
    </row>
    <row r="2214" spans="1:5" x14ac:dyDescent="0.25">
      <c r="A2214" s="40" t="str">
        <f>+'[1]CM.05-SERV.TER.'!$A$14</f>
        <v>Servicio por mantenimiento de armario</v>
      </c>
      <c r="B2214" s="21" t="str">
        <f>+'[1]CM.05-SERV.TER.'!$C$14</f>
        <v>servicio</v>
      </c>
      <c r="C2214" s="22">
        <f t="shared" si="87"/>
        <v>9.1858584125465836E-4</v>
      </c>
      <c r="D2214" s="23">
        <f>+'[1]CM.05-SERV.TER.'!$D$14</f>
        <v>71.30252100840336</v>
      </c>
      <c r="E2214" s="37">
        <f>K2207</f>
        <v>6.5497486244082151E-2</v>
      </c>
    </row>
    <row r="2215" spans="1:5" x14ac:dyDescent="0.25">
      <c r="A2215" s="5"/>
      <c r="B2215" s="6"/>
      <c r="C2215" s="31" t="s">
        <v>293</v>
      </c>
      <c r="D2215" s="32"/>
      <c r="E2215" s="29">
        <f>+SUM(E2209:E2214)</f>
        <v>11.129800123604952</v>
      </c>
    </row>
    <row r="2216" spans="1:5" x14ac:dyDescent="0.25">
      <c r="A2216" s="5"/>
      <c r="B2216" s="6"/>
      <c r="C2216" s="24" t="s">
        <v>294</v>
      </c>
      <c r="D2216" s="25"/>
      <c r="E2216" s="26">
        <v>25</v>
      </c>
    </row>
    <row r="2217" spans="1:5" x14ac:dyDescent="0.25">
      <c r="A2217" s="5"/>
      <c r="B2217" s="6"/>
      <c r="C2217" s="27" t="s">
        <v>295</v>
      </c>
      <c r="D2217" s="28"/>
      <c r="E2217" s="29">
        <f>+E2215/E2216</f>
        <v>0.44519200494419808</v>
      </c>
    </row>
    <row r="2220" spans="1:5" ht="20.25" x14ac:dyDescent="0.25">
      <c r="A2220" s="391" t="s">
        <v>279</v>
      </c>
      <c r="B2220" s="391"/>
      <c r="C2220" s="391"/>
      <c r="D2220" s="391"/>
      <c r="E2220" s="391"/>
    </row>
    <row r="2221" spans="1:5" x14ac:dyDescent="0.25">
      <c r="A2221" s="3"/>
      <c r="B2221" s="3"/>
      <c r="C2221" s="3"/>
      <c r="D2221" s="3"/>
      <c r="E2221" s="3"/>
    </row>
    <row r="2222" spans="1:5" x14ac:dyDescent="0.25">
      <c r="A2222" s="4"/>
      <c r="B2222" s="4"/>
      <c r="C2222" s="5"/>
      <c r="D2222" s="6"/>
      <c r="E2222" s="7"/>
    </row>
    <row r="2223" spans="1:5" ht="15.75" x14ac:dyDescent="0.25">
      <c r="A2223" s="392" t="s">
        <v>280</v>
      </c>
      <c r="B2223" s="392"/>
      <c r="C2223" s="392"/>
      <c r="D2223" s="392"/>
      <c r="E2223" s="392"/>
    </row>
    <row r="2224" spans="1:5" ht="15.75" x14ac:dyDescent="0.25">
      <c r="A2224" s="393" t="s">
        <v>281</v>
      </c>
      <c r="B2224" s="393"/>
      <c r="C2224" s="393"/>
      <c r="D2224" s="393"/>
      <c r="E2224" s="393"/>
    </row>
    <row r="2225" spans="1:20" x14ac:dyDescent="0.25">
      <c r="A2225" s="2"/>
      <c r="B2225" s="8"/>
      <c r="C2225" s="8"/>
      <c r="D2225" s="2"/>
      <c r="E2225" s="2"/>
    </row>
    <row r="2226" spans="1:20" s="41" customFormat="1" ht="13.5" thickBot="1" x14ac:dyDescent="0.25">
      <c r="A2226" s="110" t="s">
        <v>282</v>
      </c>
      <c r="B2226" s="111"/>
      <c r="C2226" s="112"/>
      <c r="D2226" s="110"/>
      <c r="E2226" s="110"/>
      <c r="F2226" s="113"/>
      <c r="G2226" s="113"/>
      <c r="H2226" s="113"/>
      <c r="I2226" s="114"/>
      <c r="J2226" s="115"/>
      <c r="K2226" s="99"/>
      <c r="L2226" s="99"/>
      <c r="M2226" s="99"/>
      <c r="N2226" s="99"/>
      <c r="O2226" s="99"/>
      <c r="P2226" s="99"/>
      <c r="Q2226" s="99"/>
      <c r="R2226" s="99"/>
      <c r="S2226" s="99"/>
      <c r="T2226" s="99"/>
    </row>
    <row r="2227" spans="1:20" s="41" customFormat="1" ht="44.25" customHeight="1" thickBot="1" x14ac:dyDescent="0.25">
      <c r="A2227" s="548" t="s">
        <v>90</v>
      </c>
      <c r="B2227" s="549"/>
      <c r="C2227" s="549"/>
      <c r="D2227" s="549"/>
      <c r="E2227" s="550"/>
      <c r="F2227" s="238"/>
      <c r="G2227" s="238"/>
      <c r="H2227" s="238"/>
      <c r="I2227" s="238"/>
      <c r="J2227" s="239"/>
      <c r="K2227" s="99"/>
      <c r="L2227" s="99"/>
      <c r="M2227" s="99"/>
      <c r="N2227" s="99"/>
      <c r="O2227" s="99"/>
      <c r="P2227" s="99"/>
      <c r="Q2227" s="99"/>
      <c r="R2227" s="99"/>
      <c r="S2227" s="99"/>
      <c r="T2227" s="99"/>
    </row>
    <row r="2228" spans="1:20" s="41" customFormat="1" ht="12.75" x14ac:dyDescent="0.2">
      <c r="A2228" s="283" t="s">
        <v>152</v>
      </c>
      <c r="B2228" s="127"/>
      <c r="C2228" s="127"/>
      <c r="D2228" s="127"/>
      <c r="E2228" s="284"/>
      <c r="F2228" s="127"/>
      <c r="G2228" s="127"/>
      <c r="H2228" s="127"/>
      <c r="I2228" s="127"/>
      <c r="J2228" s="127"/>
      <c r="K2228" s="99"/>
      <c r="L2228" s="99"/>
      <c r="M2228" s="99"/>
      <c r="N2228" s="99"/>
      <c r="O2228" s="99"/>
      <c r="P2228" s="99"/>
      <c r="Q2228" s="99"/>
      <c r="R2228" s="99"/>
      <c r="S2228" s="99"/>
      <c r="T2228" s="99"/>
    </row>
    <row r="2229" spans="1:20" s="41" customFormat="1" ht="18" customHeight="1" x14ac:dyDescent="0.2">
      <c r="A2229" s="283" t="s">
        <v>153</v>
      </c>
      <c r="B2229" s="127"/>
      <c r="C2229" s="127"/>
      <c r="D2229" s="127"/>
      <c r="E2229" s="284"/>
      <c r="F2229" s="127"/>
      <c r="G2229" s="127"/>
      <c r="H2229" s="127"/>
      <c r="I2229" s="127"/>
      <c r="J2229" s="127"/>
      <c r="K2229" s="99"/>
      <c r="L2229" s="99"/>
      <c r="M2229" s="99"/>
      <c r="N2229" s="99"/>
      <c r="O2229" s="99"/>
      <c r="P2229" s="99"/>
      <c r="Q2229" s="99"/>
      <c r="R2229" s="99"/>
      <c r="S2229" s="99"/>
      <c r="T2229" s="99"/>
    </row>
    <row r="2230" spans="1:20" s="41" customFormat="1" ht="12.75" x14ac:dyDescent="0.2">
      <c r="A2230" s="285"/>
      <c r="B2230" s="127"/>
      <c r="C2230" s="127"/>
      <c r="D2230" s="127"/>
      <c r="E2230" s="284"/>
      <c r="F2230" s="128"/>
      <c r="G2230" s="128"/>
      <c r="H2230" s="128"/>
      <c r="I2230" s="128"/>
      <c r="J2230" s="128"/>
      <c r="K2230" s="99"/>
      <c r="L2230" s="99"/>
      <c r="M2230" s="99"/>
      <c r="N2230" s="99"/>
      <c r="O2230" s="99"/>
      <c r="P2230" s="99"/>
      <c r="Q2230" s="99"/>
      <c r="R2230" s="99"/>
      <c r="S2230" s="99"/>
      <c r="T2230" s="99"/>
    </row>
    <row r="2231" spans="1:20" s="41" customFormat="1" ht="13.5" thickBot="1" x14ac:dyDescent="0.25">
      <c r="A2231" s="255" t="s">
        <v>283</v>
      </c>
      <c r="B2231" s="101"/>
      <c r="C2231" s="102"/>
      <c r="D2231" s="100"/>
      <c r="E2231" s="131"/>
      <c r="F2231" s="121"/>
      <c r="G2231" s="122"/>
      <c r="H2231" s="118"/>
      <c r="I2231" s="123"/>
      <c r="J2231" s="115"/>
      <c r="K2231" s="99"/>
      <c r="L2231" s="99"/>
      <c r="M2231" s="99"/>
      <c r="N2231" s="99"/>
      <c r="O2231" s="99"/>
      <c r="P2231" s="99"/>
      <c r="Q2231" s="99"/>
      <c r="R2231" s="99"/>
      <c r="S2231" s="99"/>
      <c r="T2231" s="99"/>
    </row>
    <row r="2232" spans="1:20" s="41" customFormat="1" ht="13.5" thickBot="1" x14ac:dyDescent="0.25">
      <c r="A2232" s="120" t="s">
        <v>85</v>
      </c>
      <c r="B2232" s="87"/>
      <c r="C2232" s="87"/>
      <c r="D2232" s="87"/>
      <c r="E2232" s="88"/>
      <c r="F2232" s="87"/>
      <c r="G2232" s="87"/>
      <c r="H2232" s="87"/>
      <c r="I2232" s="87"/>
      <c r="J2232" s="88"/>
      <c r="K2232" s="99"/>
      <c r="L2232" s="99"/>
      <c r="M2232" s="99"/>
      <c r="N2232" s="99"/>
      <c r="O2232" s="99"/>
      <c r="P2232" s="99"/>
      <c r="Q2232" s="99"/>
      <c r="R2232" s="99"/>
      <c r="S2232" s="99"/>
      <c r="T2232" s="99"/>
    </row>
    <row r="2233" spans="1:20" x14ac:dyDescent="0.25">
      <c r="A2233" s="14"/>
      <c r="B2233" s="14"/>
      <c r="C2233" s="14"/>
      <c r="D2233" s="14"/>
      <c r="E2233" s="14"/>
    </row>
    <row r="2234" spans="1:20" ht="36" x14ac:dyDescent="0.25">
      <c r="A2234" s="15" t="s">
        <v>285</v>
      </c>
      <c r="B2234" s="15" t="s">
        <v>286</v>
      </c>
      <c r="C2234" s="15" t="s">
        <v>287</v>
      </c>
      <c r="D2234" s="15" t="s">
        <v>288</v>
      </c>
      <c r="E2234" s="15" t="s">
        <v>289</v>
      </c>
      <c r="F2234">
        <v>2.9536461232474651</v>
      </c>
      <c r="G2234">
        <v>1.0559460147757063</v>
      </c>
      <c r="H2234">
        <v>0.30888552949866444</v>
      </c>
      <c r="I2234">
        <v>0.11147016787007426</v>
      </c>
      <c r="J2234">
        <v>0.3191649150752997</v>
      </c>
      <c r="K2234">
        <v>5.4510940459119417E-2</v>
      </c>
    </row>
    <row r="2235" spans="1:20" x14ac:dyDescent="0.25">
      <c r="A2235" s="16"/>
      <c r="B2235" s="16"/>
      <c r="C2235" s="16" t="s">
        <v>290</v>
      </c>
      <c r="D2235" s="16" t="s">
        <v>291</v>
      </c>
      <c r="E2235" s="16" t="s">
        <v>292</v>
      </c>
    </row>
    <row r="2236" spans="1:20" ht="25.5" x14ac:dyDescent="0.25">
      <c r="A2236" s="38" t="str">
        <f>+'[1]CM.05-SERV.TER.'!$A$9</f>
        <v>Servicio por mantenimiento de  Equipos de computo.</v>
      </c>
      <c r="B2236" s="33" t="str">
        <f>+'[1]CM.05-SERV.TER.'!$C$9</f>
        <v>servicio</v>
      </c>
      <c r="C2236" s="34">
        <f t="shared" ref="C2236:C2241" si="88">E2236/D2236</f>
        <v>2.7718150556000987E-3</v>
      </c>
      <c r="D2236" s="35">
        <f>+'[1]CM.05-SERV.TER.'!$D$9</f>
        <v>1065.5999999999999</v>
      </c>
      <c r="E2236" s="36">
        <f>F2234</f>
        <v>2.9536461232474651</v>
      </c>
    </row>
    <row r="2237" spans="1:20" x14ac:dyDescent="0.25">
      <c r="A2237" s="39" t="str">
        <f>+'[1]CM.05-SERV.TER.'!$A$10</f>
        <v>Servicio por  mantenimiento de Impresoras.</v>
      </c>
      <c r="B2237" s="17" t="str">
        <f>+'[1]CM.05-SERV.TER.'!$C$10</f>
        <v>servicio</v>
      </c>
      <c r="C2237" s="18">
        <f t="shared" si="88"/>
        <v>9.9985419446615509E-4</v>
      </c>
      <c r="D2237" s="19">
        <f>+'[1]CM.05-SERV.TER.'!$D$10</f>
        <v>1056.0999999999999</v>
      </c>
      <c r="E2237" s="20">
        <f>G2234</f>
        <v>1.0559460147757063</v>
      </c>
    </row>
    <row r="2238" spans="1:20" ht="25.5" x14ac:dyDescent="0.25">
      <c r="A2238" s="39" t="str">
        <f>+'[1]CM.05-SERV.TER.'!$A$11</f>
        <v>Servicio por mantenimiento de Modulos  de trabajo</v>
      </c>
      <c r="B2238" s="17" t="str">
        <f>+'[1]CM.05-SERV.TER.'!$C$11</f>
        <v>servicio</v>
      </c>
      <c r="C2238" s="18">
        <f t="shared" si="88"/>
        <v>1.6381672159622746E-3</v>
      </c>
      <c r="D2238" s="19">
        <f>+'[1]CM.05-SERV.TER.'!$D$11</f>
        <v>188.55555555555554</v>
      </c>
      <c r="E2238" s="20">
        <f>H2234</f>
        <v>0.30888552949866444</v>
      </c>
    </row>
    <row r="2239" spans="1:20" x14ac:dyDescent="0.25">
      <c r="A2239" s="39" t="str">
        <f>+'[1]CM.05-SERV.TER.'!$A$12</f>
        <v xml:space="preserve">Servicio por mantenimiento de escritorio </v>
      </c>
      <c r="B2239" s="17" t="str">
        <f>+'[1]CM.05-SERV.TER.'!$C$12</f>
        <v>servicio</v>
      </c>
      <c r="C2239" s="18">
        <f t="shared" si="88"/>
        <v>3.8098230621474993E-4</v>
      </c>
      <c r="D2239" s="19">
        <f>+'[1]CM.05-SERV.TER.'!$D$12</f>
        <v>292.58620689655174</v>
      </c>
      <c r="E2239" s="20">
        <f>I2234</f>
        <v>0.11147016787007426</v>
      </c>
    </row>
    <row r="2240" spans="1:20" ht="72" customHeight="1" x14ac:dyDescent="0.25">
      <c r="A2240" s="39" t="str">
        <f>+'[1]CM.05-SERV.TER.'!$A$13</f>
        <v xml:space="preserve">Servicio por mantenimiento de sillon </v>
      </c>
      <c r="B2240" s="17" t="str">
        <f>+'[1]CM.05-SERV.TER.'!$C$13</f>
        <v>servicio</v>
      </c>
      <c r="C2240" s="18">
        <f t="shared" si="88"/>
        <v>5.2661270607592178E-4</v>
      </c>
      <c r="D2240" s="19">
        <f>+'[1]CM.05-SERV.TER.'!$D$13</f>
        <v>606.07142857142856</v>
      </c>
      <c r="E2240" s="20">
        <f>J2234</f>
        <v>0.3191649150752997</v>
      </c>
    </row>
    <row r="2241" spans="1:20" ht="25.5" customHeight="1" x14ac:dyDescent="0.25">
      <c r="A2241" s="40" t="str">
        <f>+'[1]CM.05-SERV.TER.'!$A$14</f>
        <v>Servicio por mantenimiento de armario</v>
      </c>
      <c r="B2241" s="21" t="str">
        <f>+'[1]CM.05-SERV.TER.'!$C$14</f>
        <v>servicio</v>
      </c>
      <c r="C2241" s="22">
        <f t="shared" si="88"/>
        <v>7.6450228811257635E-4</v>
      </c>
      <c r="D2241" s="23">
        <f>+'[1]CM.05-SERV.TER.'!$D$14</f>
        <v>71.30252100840336</v>
      </c>
      <c r="E2241" s="37">
        <f>K2234</f>
        <v>5.4510940459119417E-2</v>
      </c>
    </row>
    <row r="2242" spans="1:20" x14ac:dyDescent="0.25">
      <c r="A2242" s="5"/>
      <c r="B2242" s="6"/>
      <c r="C2242" s="31" t="s">
        <v>293</v>
      </c>
      <c r="D2242" s="32"/>
      <c r="E2242" s="29">
        <f>+SUM(E2236:E2241)</f>
        <v>4.8036236909263286</v>
      </c>
    </row>
    <row r="2243" spans="1:20" x14ac:dyDescent="0.25">
      <c r="A2243" s="5"/>
      <c r="B2243" s="6"/>
      <c r="C2243" s="24" t="s">
        <v>294</v>
      </c>
      <c r="D2243" s="25"/>
      <c r="E2243" s="26">
        <v>25</v>
      </c>
    </row>
    <row r="2244" spans="1:20" x14ac:dyDescent="0.25">
      <c r="A2244" s="5"/>
      <c r="B2244" s="6"/>
      <c r="C2244" s="27" t="s">
        <v>295</v>
      </c>
      <c r="D2244" s="28"/>
      <c r="E2244" s="29">
        <f>+E2242/E2243</f>
        <v>0.19214494763705314</v>
      </c>
    </row>
    <row r="2247" spans="1:20" ht="20.25" x14ac:dyDescent="0.25">
      <c r="A2247" s="391" t="s">
        <v>279</v>
      </c>
      <c r="B2247" s="391"/>
      <c r="C2247" s="391"/>
      <c r="D2247" s="391"/>
      <c r="E2247" s="391"/>
    </row>
    <row r="2248" spans="1:20" x14ac:dyDescent="0.25">
      <c r="A2248" s="3"/>
      <c r="B2248" s="3"/>
      <c r="C2248" s="3"/>
      <c r="D2248" s="3"/>
      <c r="E2248" s="3"/>
    </row>
    <row r="2249" spans="1:20" x14ac:dyDescent="0.25">
      <c r="A2249" s="4"/>
      <c r="B2249" s="4"/>
      <c r="C2249" s="5"/>
      <c r="D2249" s="6"/>
      <c r="E2249" s="7"/>
    </row>
    <row r="2250" spans="1:20" ht="15.75" x14ac:dyDescent="0.25">
      <c r="A2250" s="392" t="s">
        <v>280</v>
      </c>
      <c r="B2250" s="392"/>
      <c r="C2250" s="392"/>
      <c r="D2250" s="392"/>
      <c r="E2250" s="392"/>
    </row>
    <row r="2251" spans="1:20" ht="15.75" x14ac:dyDescent="0.25">
      <c r="A2251" s="393" t="s">
        <v>281</v>
      </c>
      <c r="B2251" s="393"/>
      <c r="C2251" s="393"/>
      <c r="D2251" s="393"/>
      <c r="E2251" s="393"/>
    </row>
    <row r="2252" spans="1:20" x14ac:dyDescent="0.25">
      <c r="A2252" s="2"/>
      <c r="B2252" s="8"/>
      <c r="C2252" s="8"/>
      <c r="D2252" s="2"/>
      <c r="E2252" s="2"/>
    </row>
    <row r="2253" spans="1:20" s="41" customFormat="1" ht="13.5" thickBot="1" x14ac:dyDescent="0.25">
      <c r="A2253" s="110" t="s">
        <v>282</v>
      </c>
      <c r="B2253" s="111"/>
      <c r="C2253" s="112"/>
      <c r="D2253" s="110"/>
      <c r="E2253" s="110"/>
      <c r="F2253" s="113"/>
      <c r="G2253" s="113"/>
      <c r="H2253" s="113"/>
      <c r="I2253" s="114"/>
      <c r="J2253" s="115"/>
      <c r="K2253" s="99"/>
      <c r="L2253" s="99"/>
      <c r="M2253" s="99"/>
      <c r="N2253" s="99"/>
      <c r="O2253" s="99"/>
      <c r="P2253" s="99"/>
      <c r="Q2253" s="99"/>
      <c r="R2253" s="99"/>
      <c r="S2253" s="99"/>
      <c r="T2253" s="99"/>
    </row>
    <row r="2254" spans="1:20" s="41" customFormat="1" ht="44.25" customHeight="1" thickBot="1" x14ac:dyDescent="0.25">
      <c r="A2254" s="548" t="s">
        <v>90</v>
      </c>
      <c r="B2254" s="549"/>
      <c r="C2254" s="549"/>
      <c r="D2254" s="549"/>
      <c r="E2254" s="550"/>
      <c r="F2254" s="238"/>
      <c r="G2254" s="238"/>
      <c r="H2254" s="238"/>
      <c r="I2254" s="238"/>
      <c r="J2254" s="239"/>
      <c r="K2254" s="99"/>
      <c r="L2254" s="99"/>
      <c r="M2254" s="99"/>
      <c r="N2254" s="99"/>
      <c r="O2254" s="99"/>
      <c r="P2254" s="99"/>
      <c r="Q2254" s="99"/>
      <c r="R2254" s="99"/>
      <c r="S2254" s="99"/>
      <c r="T2254" s="99"/>
    </row>
    <row r="2255" spans="1:20" s="41" customFormat="1" ht="29.25" customHeight="1" thickBot="1" x14ac:dyDescent="0.25">
      <c r="A2255" s="548" t="s">
        <v>154</v>
      </c>
      <c r="B2255" s="549"/>
      <c r="C2255" s="549"/>
      <c r="D2255" s="549"/>
      <c r="E2255" s="550"/>
      <c r="F2255" s="238"/>
      <c r="G2255" s="238"/>
      <c r="H2255" s="238"/>
      <c r="I2255" s="238"/>
      <c r="J2255" s="239"/>
      <c r="K2255" s="99"/>
      <c r="L2255" s="99"/>
      <c r="M2255" s="99"/>
      <c r="N2255" s="99"/>
      <c r="O2255" s="99"/>
      <c r="P2255" s="99"/>
      <c r="Q2255" s="99"/>
      <c r="R2255" s="99"/>
      <c r="S2255" s="99"/>
      <c r="T2255" s="99"/>
    </row>
    <row r="2256" spans="1:20" s="41" customFormat="1" ht="23.25" customHeight="1" thickBot="1" x14ac:dyDescent="0.25">
      <c r="A2256" s="548" t="s">
        <v>155</v>
      </c>
      <c r="B2256" s="549"/>
      <c r="C2256" s="549"/>
      <c r="D2256" s="549"/>
      <c r="E2256" s="550"/>
      <c r="F2256" s="238"/>
      <c r="G2256" s="238"/>
      <c r="H2256" s="238"/>
      <c r="I2256" s="238"/>
      <c r="J2256" s="239"/>
      <c r="K2256" s="99"/>
      <c r="L2256" s="99"/>
      <c r="M2256" s="99"/>
      <c r="N2256" s="99"/>
      <c r="O2256" s="99"/>
      <c r="P2256" s="99"/>
      <c r="Q2256" s="99"/>
      <c r="R2256" s="99"/>
      <c r="S2256" s="99"/>
      <c r="T2256" s="99"/>
    </row>
    <row r="2257" spans="1:20" s="41" customFormat="1" ht="12.75" x14ac:dyDescent="0.2">
      <c r="A2257" s="286"/>
      <c r="B2257" s="132"/>
      <c r="C2257" s="132"/>
      <c r="D2257" s="132"/>
      <c r="E2257" s="223"/>
      <c r="F2257" s="132"/>
      <c r="G2257" s="132"/>
      <c r="H2257" s="132"/>
      <c r="I2257" s="132"/>
      <c r="J2257" s="132"/>
      <c r="K2257" s="99"/>
      <c r="L2257" s="99"/>
      <c r="M2257" s="99"/>
      <c r="N2257" s="99"/>
      <c r="O2257" s="99"/>
      <c r="P2257" s="99"/>
      <c r="Q2257" s="99"/>
      <c r="R2257" s="99"/>
      <c r="S2257" s="99"/>
      <c r="T2257" s="99"/>
    </row>
    <row r="2258" spans="1:20" s="41" customFormat="1" ht="13.5" thickBot="1" x14ac:dyDescent="0.25">
      <c r="A2258" s="255" t="s">
        <v>283</v>
      </c>
      <c r="B2258" s="101"/>
      <c r="C2258" s="102"/>
      <c r="D2258" s="100"/>
      <c r="E2258" s="131"/>
      <c r="F2258" s="121"/>
      <c r="G2258" s="122"/>
      <c r="H2258" s="118"/>
      <c r="I2258" s="123"/>
      <c r="J2258" s="115"/>
      <c r="K2258" s="99"/>
      <c r="L2258" s="99"/>
      <c r="M2258" s="99"/>
      <c r="N2258" s="99"/>
      <c r="O2258" s="99"/>
      <c r="P2258" s="99"/>
      <c r="Q2258" s="99"/>
      <c r="R2258" s="99"/>
      <c r="S2258" s="99"/>
      <c r="T2258" s="99"/>
    </row>
    <row r="2259" spans="1:20" s="41" customFormat="1" ht="13.5" thickBot="1" x14ac:dyDescent="0.25">
      <c r="A2259" s="120" t="s">
        <v>85</v>
      </c>
      <c r="B2259" s="87"/>
      <c r="C2259" s="87"/>
      <c r="D2259" s="87"/>
      <c r="E2259" s="88"/>
      <c r="F2259" s="87"/>
      <c r="G2259" s="87"/>
      <c r="H2259" s="87"/>
      <c r="I2259" s="87"/>
      <c r="J2259" s="88"/>
      <c r="K2259" s="99"/>
      <c r="L2259" s="99"/>
      <c r="M2259" s="99"/>
      <c r="N2259" s="99"/>
      <c r="O2259" s="99"/>
      <c r="P2259" s="99"/>
      <c r="Q2259" s="99"/>
      <c r="R2259" s="99"/>
      <c r="S2259" s="99"/>
      <c r="T2259" s="99"/>
    </row>
    <row r="2260" spans="1:20" x14ac:dyDescent="0.25">
      <c r="A2260" s="14"/>
      <c r="B2260" s="14"/>
      <c r="C2260" s="14"/>
      <c r="D2260" s="14"/>
      <c r="E2260" s="14"/>
    </row>
    <row r="2261" spans="1:20" ht="36" x14ac:dyDescent="0.25">
      <c r="A2261" s="15" t="s">
        <v>285</v>
      </c>
      <c r="B2261" s="15" t="s">
        <v>286</v>
      </c>
      <c r="C2261" s="15" t="s">
        <v>287</v>
      </c>
      <c r="D2261" s="15" t="s">
        <v>288</v>
      </c>
      <c r="E2261" s="15" t="s">
        <v>289</v>
      </c>
      <c r="F2261">
        <v>2.8891200879628181</v>
      </c>
      <c r="G2261">
        <v>0.99199523975307391</v>
      </c>
      <c r="H2261">
        <v>0.27463231319547149</v>
      </c>
      <c r="I2261">
        <v>0.11147016787007426</v>
      </c>
      <c r="J2261">
        <v>0.3191649150752997</v>
      </c>
      <c r="K2261">
        <v>5.0193308151994243E-2</v>
      </c>
    </row>
    <row r="2262" spans="1:20" x14ac:dyDescent="0.25">
      <c r="A2262" s="16"/>
      <c r="B2262" s="16"/>
      <c r="C2262" s="16" t="s">
        <v>290</v>
      </c>
      <c r="D2262" s="16" t="s">
        <v>291</v>
      </c>
      <c r="E2262" s="16" t="s">
        <v>292</v>
      </c>
    </row>
    <row r="2263" spans="1:20" ht="25.5" x14ac:dyDescent="0.25">
      <c r="A2263" s="38" t="str">
        <f>+'[1]CM.05-SERV.TER.'!$A$9</f>
        <v>Servicio por mantenimiento de  Equipos de computo.</v>
      </c>
      <c r="B2263" s="33" t="str">
        <f>+'[1]CM.05-SERV.TER.'!$C$9</f>
        <v>servicio</v>
      </c>
      <c r="C2263" s="34">
        <f t="shared" ref="C2263:C2268" si="89">E2263/D2263</f>
        <v>2.7112613438089509E-3</v>
      </c>
      <c r="D2263" s="35">
        <f>+'[1]CM.05-SERV.TER.'!$D$9</f>
        <v>1065.5999999999999</v>
      </c>
      <c r="E2263" s="36">
        <f>F2261</f>
        <v>2.8891200879628181</v>
      </c>
    </row>
    <row r="2264" spans="1:20" x14ac:dyDescent="0.25">
      <c r="A2264" s="39" t="str">
        <f>+'[1]CM.05-SERV.TER.'!$A$10</f>
        <v>Servicio por  mantenimiento de Impresoras.</v>
      </c>
      <c r="B2264" s="17" t="str">
        <f>+'[1]CM.05-SERV.TER.'!$C$10</f>
        <v>servicio</v>
      </c>
      <c r="C2264" s="18">
        <f t="shared" si="89"/>
        <v>9.393004826750062E-4</v>
      </c>
      <c r="D2264" s="19">
        <f>+'[1]CM.05-SERV.TER.'!$D$10</f>
        <v>1056.0999999999999</v>
      </c>
      <c r="E2264" s="20">
        <f>G2261</f>
        <v>0.99199523975307391</v>
      </c>
    </row>
    <row r="2265" spans="1:20" ht="25.5" x14ac:dyDescent="0.25">
      <c r="A2265" s="39" t="str">
        <f>+'[1]CM.05-SERV.TER.'!$A$11</f>
        <v>Servicio por mantenimiento de Modulos  de trabajo</v>
      </c>
      <c r="B2265" s="17" t="str">
        <f>+'[1]CM.05-SERV.TER.'!$C$11</f>
        <v>servicio</v>
      </c>
      <c r="C2265" s="18">
        <f t="shared" si="89"/>
        <v>1.4565060805888294E-3</v>
      </c>
      <c r="D2265" s="19">
        <f>+'[1]CM.05-SERV.TER.'!$D$11</f>
        <v>188.55555555555554</v>
      </c>
      <c r="E2265" s="20">
        <f>H2261</f>
        <v>0.27463231319547149</v>
      </c>
    </row>
    <row r="2266" spans="1:20" x14ac:dyDescent="0.25">
      <c r="A2266" s="39" t="str">
        <f>+'[1]CM.05-SERV.TER.'!$A$12</f>
        <v xml:space="preserve">Servicio por mantenimiento de escritorio </v>
      </c>
      <c r="B2266" s="17" t="str">
        <f>+'[1]CM.05-SERV.TER.'!$C$12</f>
        <v>servicio</v>
      </c>
      <c r="C2266" s="18">
        <f t="shared" si="89"/>
        <v>3.8098230621474993E-4</v>
      </c>
      <c r="D2266" s="19">
        <f>+'[1]CM.05-SERV.TER.'!$D$12</f>
        <v>292.58620689655174</v>
      </c>
      <c r="E2266" s="20">
        <f>I2261</f>
        <v>0.11147016787007426</v>
      </c>
    </row>
    <row r="2267" spans="1:20" x14ac:dyDescent="0.25">
      <c r="A2267" s="39" t="str">
        <f>+'[1]CM.05-SERV.TER.'!$A$13</f>
        <v xml:space="preserve">Servicio por mantenimiento de sillon </v>
      </c>
      <c r="B2267" s="17" t="str">
        <f>+'[1]CM.05-SERV.TER.'!$C$13</f>
        <v>servicio</v>
      </c>
      <c r="C2267" s="18">
        <f t="shared" si="89"/>
        <v>5.2661270607592178E-4</v>
      </c>
      <c r="D2267" s="19">
        <f>+'[1]CM.05-SERV.TER.'!$D$13</f>
        <v>606.07142857142856</v>
      </c>
      <c r="E2267" s="20">
        <f>J2261</f>
        <v>0.3191649150752997</v>
      </c>
    </row>
    <row r="2268" spans="1:20" x14ac:dyDescent="0.25">
      <c r="A2268" s="40" t="str">
        <f>+'[1]CM.05-SERV.TER.'!$A$14</f>
        <v>Servicio por mantenimiento de armario</v>
      </c>
      <c r="B2268" s="21" t="str">
        <f>+'[1]CM.05-SERV.TER.'!$C$14</f>
        <v>servicio</v>
      </c>
      <c r="C2268" s="22">
        <f t="shared" si="89"/>
        <v>7.0394857632142779E-4</v>
      </c>
      <c r="D2268" s="23">
        <f>+'[1]CM.05-SERV.TER.'!$D$14</f>
        <v>71.30252100840336</v>
      </c>
      <c r="E2268" s="37">
        <f>K2261</f>
        <v>5.0193308151994243E-2</v>
      </c>
    </row>
    <row r="2269" spans="1:20" x14ac:dyDescent="0.25">
      <c r="A2269" s="5"/>
      <c r="B2269" s="6"/>
      <c r="C2269" s="31" t="s">
        <v>293</v>
      </c>
      <c r="D2269" s="32"/>
      <c r="E2269" s="29">
        <f>+SUM(E2263:E2268)</f>
        <v>4.6365760320087315</v>
      </c>
    </row>
    <row r="2270" spans="1:20" x14ac:dyDescent="0.25">
      <c r="A2270" s="5"/>
      <c r="B2270" s="6"/>
      <c r="C2270" s="24" t="s">
        <v>294</v>
      </c>
      <c r="D2270" s="25"/>
      <c r="E2270" s="26">
        <v>25</v>
      </c>
    </row>
    <row r="2271" spans="1:20" x14ac:dyDescent="0.25">
      <c r="A2271" s="5"/>
      <c r="B2271" s="6"/>
      <c r="C2271" s="27" t="s">
        <v>295</v>
      </c>
      <c r="D2271" s="28"/>
      <c r="E2271" s="29">
        <f>+E2269/E2270</f>
        <v>0.18546304128034927</v>
      </c>
    </row>
    <row r="2275" spans="1:20" ht="20.25" x14ac:dyDescent="0.25">
      <c r="A2275" s="391" t="s">
        <v>279</v>
      </c>
      <c r="B2275" s="391"/>
      <c r="C2275" s="391"/>
      <c r="D2275" s="391"/>
      <c r="E2275" s="391"/>
    </row>
    <row r="2276" spans="1:20" x14ac:dyDescent="0.25">
      <c r="A2276" s="3"/>
      <c r="B2276" s="3"/>
      <c r="C2276" s="3"/>
      <c r="D2276" s="3"/>
      <c r="E2276" s="3"/>
    </row>
    <row r="2277" spans="1:20" x14ac:dyDescent="0.25">
      <c r="A2277" s="4"/>
      <c r="B2277" s="4"/>
      <c r="C2277" s="5"/>
      <c r="D2277" s="6"/>
      <c r="E2277" s="7"/>
    </row>
    <row r="2278" spans="1:20" ht="15.75" x14ac:dyDescent="0.25">
      <c r="A2278" s="392" t="s">
        <v>280</v>
      </c>
      <c r="B2278" s="392"/>
      <c r="C2278" s="392"/>
      <c r="D2278" s="392"/>
      <c r="E2278" s="392"/>
    </row>
    <row r="2279" spans="1:20" ht="15.75" x14ac:dyDescent="0.25">
      <c r="A2279" s="393" t="s">
        <v>281</v>
      </c>
      <c r="B2279" s="393"/>
      <c r="C2279" s="393"/>
      <c r="D2279" s="393"/>
      <c r="E2279" s="393"/>
    </row>
    <row r="2280" spans="1:20" x14ac:dyDescent="0.25">
      <c r="A2280" s="2"/>
      <c r="B2280" s="8"/>
      <c r="C2280" s="8"/>
      <c r="D2280" s="2"/>
      <c r="E2280" s="2"/>
    </row>
    <row r="2281" spans="1:20" s="41" customFormat="1" ht="13.5" thickBot="1" x14ac:dyDescent="0.25">
      <c r="A2281" s="110" t="s">
        <v>282</v>
      </c>
      <c r="B2281" s="111"/>
      <c r="C2281" s="112"/>
      <c r="D2281" s="110"/>
      <c r="E2281" s="110"/>
      <c r="F2281" s="113"/>
      <c r="G2281" s="113"/>
      <c r="H2281" s="113"/>
      <c r="I2281" s="114"/>
      <c r="J2281" s="115"/>
      <c r="K2281" s="99"/>
      <c r="L2281" s="99"/>
      <c r="M2281" s="99"/>
      <c r="N2281" s="99"/>
      <c r="O2281" s="99"/>
      <c r="P2281" s="99"/>
      <c r="Q2281" s="99"/>
      <c r="R2281" s="99"/>
      <c r="S2281" s="99"/>
      <c r="T2281" s="99"/>
    </row>
    <row r="2282" spans="1:20" s="41" customFormat="1" ht="45.75" customHeight="1" thickBot="1" x14ac:dyDescent="0.25">
      <c r="A2282" s="548" t="s">
        <v>132</v>
      </c>
      <c r="B2282" s="549"/>
      <c r="C2282" s="549"/>
      <c r="D2282" s="549"/>
      <c r="E2282" s="550"/>
      <c r="F2282" s="238"/>
      <c r="G2282" s="238"/>
      <c r="H2282" s="238"/>
      <c r="I2282" s="238"/>
      <c r="J2282" s="239"/>
      <c r="K2282" s="99"/>
      <c r="L2282" s="99"/>
      <c r="M2282" s="99"/>
      <c r="N2282" s="99"/>
      <c r="O2282" s="99"/>
      <c r="P2282" s="99"/>
      <c r="Q2282" s="99"/>
      <c r="R2282" s="99"/>
      <c r="S2282" s="99"/>
      <c r="T2282" s="99"/>
    </row>
    <row r="2283" spans="1:20" s="41" customFormat="1" ht="27.75" customHeight="1" thickBot="1" x14ac:dyDescent="0.25">
      <c r="A2283" s="548" t="s">
        <v>156</v>
      </c>
      <c r="B2283" s="549"/>
      <c r="C2283" s="549"/>
      <c r="D2283" s="549"/>
      <c r="E2283" s="550"/>
      <c r="F2283" s="238"/>
      <c r="G2283" s="238"/>
      <c r="H2283" s="238"/>
      <c r="I2283" s="238"/>
      <c r="J2283" s="239"/>
      <c r="K2283" s="99"/>
      <c r="L2283" s="99"/>
      <c r="M2283" s="99"/>
      <c r="N2283" s="99"/>
      <c r="O2283" s="99"/>
      <c r="P2283" s="99"/>
      <c r="Q2283" s="99"/>
      <c r="R2283" s="99"/>
      <c r="S2283" s="99"/>
      <c r="T2283" s="99"/>
    </row>
    <row r="2284" spans="1:20" s="41" customFormat="1" ht="22.5" customHeight="1" thickBot="1" x14ac:dyDescent="0.25">
      <c r="A2284" s="548" t="s">
        <v>157</v>
      </c>
      <c r="B2284" s="549"/>
      <c r="C2284" s="549"/>
      <c r="D2284" s="549"/>
      <c r="E2284" s="550"/>
      <c r="F2284" s="238"/>
      <c r="G2284" s="238"/>
      <c r="H2284" s="238"/>
      <c r="I2284" s="238"/>
      <c r="J2284" s="239"/>
      <c r="K2284" s="99"/>
      <c r="L2284" s="99"/>
      <c r="M2284" s="99"/>
      <c r="N2284" s="99"/>
      <c r="O2284" s="99"/>
      <c r="P2284" s="99"/>
      <c r="Q2284" s="99"/>
      <c r="R2284" s="99"/>
      <c r="S2284" s="99"/>
      <c r="T2284" s="99"/>
    </row>
    <row r="2285" spans="1:20" s="41" customFormat="1" ht="12.75" x14ac:dyDescent="0.2">
      <c r="A2285" s="259"/>
      <c r="B2285" s="101"/>
      <c r="C2285" s="109"/>
      <c r="D2285" s="108"/>
      <c r="E2285" s="260"/>
      <c r="F2285" s="118"/>
      <c r="G2285" s="118"/>
      <c r="H2285" s="118"/>
      <c r="I2285" s="118"/>
      <c r="J2285" s="118"/>
      <c r="K2285" s="99"/>
      <c r="L2285" s="99"/>
      <c r="M2285" s="99"/>
      <c r="N2285" s="99"/>
      <c r="O2285" s="99"/>
      <c r="P2285" s="99"/>
      <c r="Q2285" s="99"/>
      <c r="R2285" s="99"/>
      <c r="S2285" s="99"/>
      <c r="T2285" s="99"/>
    </row>
    <row r="2286" spans="1:20" s="41" customFormat="1" ht="13.5" thickBot="1" x14ac:dyDescent="0.25">
      <c r="A2286" s="255" t="s">
        <v>283</v>
      </c>
      <c r="B2286" s="101"/>
      <c r="C2286" s="102"/>
      <c r="D2286" s="100"/>
      <c r="E2286" s="131"/>
      <c r="F2286" s="121"/>
      <c r="G2286" s="122"/>
      <c r="H2286" s="118"/>
      <c r="I2286" s="123"/>
      <c r="J2286" s="115"/>
      <c r="K2286" s="99"/>
      <c r="L2286" s="99"/>
      <c r="M2286" s="99"/>
      <c r="N2286" s="99"/>
      <c r="O2286" s="99"/>
      <c r="P2286" s="99"/>
      <c r="Q2286" s="99"/>
      <c r="R2286" s="99"/>
      <c r="S2286" s="99"/>
      <c r="T2286" s="99"/>
    </row>
    <row r="2287" spans="1:20" s="41" customFormat="1" ht="15.75" customHeight="1" thickBot="1" x14ac:dyDescent="0.25">
      <c r="A2287" s="557" t="s">
        <v>85</v>
      </c>
      <c r="B2287" s="558"/>
      <c r="C2287" s="558"/>
      <c r="D2287" s="558"/>
      <c r="E2287" s="559"/>
      <c r="F2287" s="87"/>
      <c r="G2287" s="87"/>
      <c r="H2287" s="87"/>
      <c r="I2287" s="87"/>
      <c r="J2287" s="88"/>
      <c r="K2287" s="99"/>
      <c r="L2287" s="99"/>
      <c r="M2287" s="99"/>
      <c r="N2287" s="99"/>
      <c r="O2287" s="99"/>
      <c r="P2287" s="99"/>
      <c r="Q2287" s="99"/>
      <c r="R2287" s="99"/>
      <c r="S2287" s="99"/>
      <c r="T2287" s="99"/>
    </row>
    <row r="2288" spans="1:20" x14ac:dyDescent="0.25">
      <c r="A2288" s="14"/>
      <c r="B2288" s="14"/>
      <c r="C2288" s="14"/>
      <c r="D2288" s="14"/>
      <c r="E2288" s="14"/>
    </row>
    <row r="2289" spans="1:11" ht="36" x14ac:dyDescent="0.25">
      <c r="A2289" s="15" t="s">
        <v>285</v>
      </c>
      <c r="B2289" s="15" t="s">
        <v>286</v>
      </c>
      <c r="C2289" s="15" t="s">
        <v>287</v>
      </c>
      <c r="D2289" s="15" t="s">
        <v>288</v>
      </c>
      <c r="E2289" s="15" t="s">
        <v>289</v>
      </c>
      <c r="F2289">
        <v>2.8891200879628181</v>
      </c>
      <c r="G2289">
        <v>0.99199523975307391</v>
      </c>
      <c r="H2289">
        <v>0.27463231319547149</v>
      </c>
      <c r="I2289">
        <v>0.11147016787007426</v>
      </c>
      <c r="J2289">
        <v>0.3191649150752997</v>
      </c>
      <c r="K2289">
        <v>5.0193308151994243E-2</v>
      </c>
    </row>
    <row r="2290" spans="1:11" x14ac:dyDescent="0.25">
      <c r="A2290" s="16"/>
      <c r="B2290" s="16"/>
      <c r="C2290" s="16" t="s">
        <v>290</v>
      </c>
      <c r="D2290" s="16" t="s">
        <v>291</v>
      </c>
      <c r="E2290" s="16" t="s">
        <v>292</v>
      </c>
    </row>
    <row r="2291" spans="1:11" ht="25.5" x14ac:dyDescent="0.25">
      <c r="A2291" s="38" t="str">
        <f>+'[1]CM.05-SERV.TER.'!$A$9</f>
        <v>Servicio por mantenimiento de  Equipos de computo.</v>
      </c>
      <c r="B2291" s="33" t="str">
        <f>+'[1]CM.05-SERV.TER.'!$C$9</f>
        <v>servicio</v>
      </c>
      <c r="C2291" s="34">
        <f t="shared" ref="C2291:C2296" si="90">E2291/D2291</f>
        <v>2.7112613438089509E-3</v>
      </c>
      <c r="D2291" s="35">
        <f>+'[1]CM.05-SERV.TER.'!$D$9</f>
        <v>1065.5999999999999</v>
      </c>
      <c r="E2291" s="36">
        <f>F2289</f>
        <v>2.8891200879628181</v>
      </c>
    </row>
    <row r="2292" spans="1:11" x14ac:dyDescent="0.25">
      <c r="A2292" s="39" t="str">
        <f>+'[1]CM.05-SERV.TER.'!$A$10</f>
        <v>Servicio por  mantenimiento de Impresoras.</v>
      </c>
      <c r="B2292" s="17" t="str">
        <f>+'[1]CM.05-SERV.TER.'!$C$10</f>
        <v>servicio</v>
      </c>
      <c r="C2292" s="18">
        <f t="shared" si="90"/>
        <v>9.393004826750062E-4</v>
      </c>
      <c r="D2292" s="19">
        <f>+'[1]CM.05-SERV.TER.'!$D$10</f>
        <v>1056.0999999999999</v>
      </c>
      <c r="E2292" s="20">
        <f>G2289</f>
        <v>0.99199523975307391</v>
      </c>
    </row>
    <row r="2293" spans="1:11" ht="25.5" x14ac:dyDescent="0.25">
      <c r="A2293" s="39" t="str">
        <f>+'[1]CM.05-SERV.TER.'!$A$11</f>
        <v>Servicio por mantenimiento de Modulos  de trabajo</v>
      </c>
      <c r="B2293" s="17" t="str">
        <f>+'[1]CM.05-SERV.TER.'!$C$11</f>
        <v>servicio</v>
      </c>
      <c r="C2293" s="18">
        <f t="shared" si="90"/>
        <v>1.4565060805888294E-3</v>
      </c>
      <c r="D2293" s="19">
        <f>+'[1]CM.05-SERV.TER.'!$D$11</f>
        <v>188.55555555555554</v>
      </c>
      <c r="E2293" s="20">
        <f>H2289</f>
        <v>0.27463231319547149</v>
      </c>
    </row>
    <row r="2294" spans="1:11" ht="72" customHeight="1" x14ac:dyDescent="0.25">
      <c r="A2294" s="39" t="str">
        <f>+'[1]CM.05-SERV.TER.'!$A$12</f>
        <v xml:space="preserve">Servicio por mantenimiento de escritorio </v>
      </c>
      <c r="B2294" s="17" t="str">
        <f>+'[1]CM.05-SERV.TER.'!$C$12</f>
        <v>servicio</v>
      </c>
      <c r="C2294" s="18">
        <f t="shared" si="90"/>
        <v>3.8098230621474993E-4</v>
      </c>
      <c r="D2294" s="19">
        <f>+'[1]CM.05-SERV.TER.'!$D$12</f>
        <v>292.58620689655174</v>
      </c>
      <c r="E2294" s="20">
        <f>I2289</f>
        <v>0.11147016787007426</v>
      </c>
    </row>
    <row r="2295" spans="1:11" ht="25.5" customHeight="1" x14ac:dyDescent="0.25">
      <c r="A2295" s="39" t="str">
        <f>+'[1]CM.05-SERV.TER.'!$A$13</f>
        <v xml:space="preserve">Servicio por mantenimiento de sillon </v>
      </c>
      <c r="B2295" s="17" t="str">
        <f>+'[1]CM.05-SERV.TER.'!$C$13</f>
        <v>servicio</v>
      </c>
      <c r="C2295" s="18">
        <f t="shared" si="90"/>
        <v>5.2661270607592178E-4</v>
      </c>
      <c r="D2295" s="19">
        <f>+'[1]CM.05-SERV.TER.'!$D$13</f>
        <v>606.07142857142856</v>
      </c>
      <c r="E2295" s="20">
        <f>J2289</f>
        <v>0.3191649150752997</v>
      </c>
    </row>
    <row r="2296" spans="1:11" ht="63.75" customHeight="1" x14ac:dyDescent="0.25">
      <c r="A2296" s="40" t="str">
        <f>+'[1]CM.05-SERV.TER.'!$A$14</f>
        <v>Servicio por mantenimiento de armario</v>
      </c>
      <c r="B2296" s="21" t="str">
        <f>+'[1]CM.05-SERV.TER.'!$C$14</f>
        <v>servicio</v>
      </c>
      <c r="C2296" s="22">
        <f t="shared" si="90"/>
        <v>7.0394857632142779E-4</v>
      </c>
      <c r="D2296" s="23">
        <f>+'[1]CM.05-SERV.TER.'!$D$14</f>
        <v>71.30252100840336</v>
      </c>
      <c r="E2296" s="37">
        <f>K2289</f>
        <v>5.0193308151994243E-2</v>
      </c>
    </row>
    <row r="2297" spans="1:11" x14ac:dyDescent="0.25">
      <c r="A2297" s="5"/>
      <c r="B2297" s="6"/>
      <c r="C2297" s="31" t="s">
        <v>293</v>
      </c>
      <c r="D2297" s="32"/>
      <c r="E2297" s="29">
        <f>+SUM(E2291:E2296)</f>
        <v>4.6365760320087315</v>
      </c>
    </row>
    <row r="2298" spans="1:11" x14ac:dyDescent="0.25">
      <c r="A2298" s="5"/>
      <c r="B2298" s="6"/>
      <c r="C2298" s="24" t="s">
        <v>294</v>
      </c>
      <c r="D2298" s="25"/>
      <c r="E2298" s="26">
        <v>25</v>
      </c>
    </row>
    <row r="2299" spans="1:11" x14ac:dyDescent="0.25">
      <c r="A2299" s="5"/>
      <c r="B2299" s="6"/>
      <c r="C2299" s="27" t="s">
        <v>295</v>
      </c>
      <c r="D2299" s="28"/>
      <c r="E2299" s="29">
        <f>+E2297/E2298</f>
        <v>0.18546304128034927</v>
      </c>
    </row>
    <row r="2300" spans="1:11" ht="38.25" customHeight="1" x14ac:dyDescent="0.25"/>
    <row r="2301" spans="1:11" ht="51" customHeight="1" x14ac:dyDescent="0.25"/>
    <row r="2302" spans="1:11" ht="20.25" x14ac:dyDescent="0.25">
      <c r="A2302" s="391" t="s">
        <v>279</v>
      </c>
      <c r="B2302" s="391"/>
      <c r="C2302" s="391"/>
      <c r="D2302" s="391"/>
      <c r="E2302" s="391"/>
    </row>
    <row r="2303" spans="1:11" x14ac:dyDescent="0.25">
      <c r="A2303" s="3"/>
      <c r="B2303" s="3"/>
      <c r="C2303" s="3"/>
      <c r="D2303" s="3"/>
      <c r="E2303" s="3"/>
    </row>
    <row r="2304" spans="1:11" x14ac:dyDescent="0.25">
      <c r="A2304" s="4"/>
      <c r="B2304" s="4"/>
      <c r="C2304" s="5"/>
      <c r="D2304" s="6"/>
      <c r="E2304" s="7"/>
    </row>
    <row r="2305" spans="1:20" ht="15.75" x14ac:dyDescent="0.25">
      <c r="A2305" s="392" t="s">
        <v>280</v>
      </c>
      <c r="B2305" s="392"/>
      <c r="C2305" s="392"/>
      <c r="D2305" s="392"/>
      <c r="E2305" s="392"/>
    </row>
    <row r="2306" spans="1:20" ht="15.75" x14ac:dyDescent="0.25">
      <c r="A2306" s="393" t="s">
        <v>281</v>
      </c>
      <c r="B2306" s="393"/>
      <c r="C2306" s="393"/>
      <c r="D2306" s="393"/>
      <c r="E2306" s="393"/>
    </row>
    <row r="2307" spans="1:20" x14ac:dyDescent="0.25">
      <c r="A2307" s="2"/>
      <c r="B2307" s="8"/>
      <c r="C2307" s="8"/>
      <c r="D2307" s="2"/>
      <c r="E2307" s="2"/>
    </row>
    <row r="2308" spans="1:20" s="41" customFormat="1" ht="13.5" thickBot="1" x14ac:dyDescent="0.25">
      <c r="A2308" s="110" t="s">
        <v>282</v>
      </c>
      <c r="B2308" s="111"/>
      <c r="C2308" s="112"/>
      <c r="D2308" s="110"/>
      <c r="E2308" s="110"/>
      <c r="F2308" s="113"/>
      <c r="G2308" s="113"/>
      <c r="H2308" s="113"/>
      <c r="I2308" s="114"/>
      <c r="J2308" s="115"/>
      <c r="K2308" s="99"/>
      <c r="L2308" s="99"/>
      <c r="M2308" s="99"/>
      <c r="N2308" s="99"/>
      <c r="O2308" s="99"/>
      <c r="P2308" s="99"/>
      <c r="Q2308" s="99"/>
      <c r="R2308" s="99"/>
      <c r="S2308" s="99"/>
      <c r="T2308" s="99"/>
    </row>
    <row r="2309" spans="1:20" s="41" customFormat="1" ht="48" customHeight="1" thickBot="1" x14ac:dyDescent="0.25">
      <c r="A2309" s="542" t="s">
        <v>132</v>
      </c>
      <c r="B2309" s="543"/>
      <c r="C2309" s="543"/>
      <c r="D2309" s="543"/>
      <c r="E2309" s="544"/>
      <c r="F2309" s="243"/>
      <c r="G2309" s="243"/>
      <c r="H2309" s="243"/>
      <c r="I2309" s="243"/>
      <c r="J2309" s="244"/>
      <c r="K2309" s="99"/>
      <c r="L2309" s="99"/>
      <c r="M2309" s="99"/>
      <c r="N2309" s="99"/>
      <c r="O2309" s="99"/>
      <c r="P2309" s="99"/>
      <c r="Q2309" s="99"/>
      <c r="R2309" s="99"/>
      <c r="S2309" s="99"/>
      <c r="T2309" s="99"/>
    </row>
    <row r="2310" spans="1:20" s="41" customFormat="1" ht="22.5" customHeight="1" x14ac:dyDescent="0.2">
      <c r="A2310" s="287" t="s">
        <v>158</v>
      </c>
      <c r="B2310" s="154"/>
      <c r="C2310" s="154"/>
      <c r="D2310" s="154"/>
      <c r="E2310" s="288"/>
      <c r="F2310" s="154"/>
      <c r="G2310" s="154"/>
      <c r="H2310" s="154"/>
      <c r="I2310" s="154"/>
      <c r="J2310" s="154"/>
      <c r="K2310" s="99"/>
      <c r="L2310" s="99"/>
      <c r="M2310" s="99"/>
      <c r="N2310" s="99"/>
      <c r="O2310" s="99"/>
      <c r="P2310" s="99"/>
      <c r="Q2310" s="99"/>
      <c r="R2310" s="99"/>
      <c r="S2310" s="99"/>
      <c r="T2310" s="99"/>
    </row>
    <row r="2311" spans="1:20" s="41" customFormat="1" ht="12.75" x14ac:dyDescent="0.2">
      <c r="A2311" s="287" t="s">
        <v>159</v>
      </c>
      <c r="B2311" s="154"/>
      <c r="C2311" s="154"/>
      <c r="D2311" s="154"/>
      <c r="E2311" s="288"/>
      <c r="F2311" s="154"/>
      <c r="G2311" s="154"/>
      <c r="H2311" s="154"/>
      <c r="I2311" s="154"/>
      <c r="J2311" s="154"/>
      <c r="K2311" s="99"/>
      <c r="L2311" s="99"/>
      <c r="M2311" s="99"/>
      <c r="N2311" s="99"/>
      <c r="O2311" s="99"/>
      <c r="P2311" s="99"/>
      <c r="Q2311" s="99"/>
      <c r="R2311" s="99"/>
      <c r="S2311" s="99"/>
      <c r="T2311" s="99"/>
    </row>
    <row r="2312" spans="1:20" s="41" customFormat="1" ht="12.75" x14ac:dyDescent="0.2">
      <c r="A2312" s="262"/>
      <c r="B2312" s="155"/>
      <c r="C2312" s="156"/>
      <c r="D2312" s="156"/>
      <c r="E2312" s="289"/>
      <c r="F2312" s="245"/>
      <c r="G2312" s="245"/>
      <c r="H2312" s="245"/>
      <c r="I2312" s="245"/>
      <c r="J2312" s="245"/>
      <c r="K2312" s="99"/>
      <c r="L2312" s="99"/>
      <c r="M2312" s="99"/>
      <c r="N2312" s="99"/>
      <c r="O2312" s="99"/>
      <c r="P2312" s="99"/>
      <c r="Q2312" s="99"/>
      <c r="R2312" s="99"/>
      <c r="S2312" s="99"/>
      <c r="T2312" s="99"/>
    </row>
    <row r="2313" spans="1:20" s="41" customFormat="1" ht="13.5" thickBot="1" x14ac:dyDescent="0.25">
      <c r="A2313" s="262" t="s">
        <v>283</v>
      </c>
      <c r="B2313" s="155"/>
      <c r="C2313" s="148"/>
      <c r="D2313" s="156"/>
      <c r="E2313" s="289"/>
      <c r="F2313" s="246"/>
      <c r="G2313" s="247"/>
      <c r="H2313" s="245"/>
      <c r="I2313" s="245"/>
      <c r="J2313" s="247"/>
      <c r="K2313" s="99"/>
      <c r="L2313" s="99"/>
      <c r="M2313" s="99"/>
      <c r="N2313" s="99"/>
      <c r="O2313" s="99"/>
      <c r="P2313" s="99"/>
      <c r="Q2313" s="99"/>
      <c r="R2313" s="99"/>
      <c r="S2313" s="99"/>
      <c r="T2313" s="99"/>
    </row>
    <row r="2314" spans="1:20" s="41" customFormat="1" ht="13.5" thickBot="1" x14ac:dyDescent="0.25">
      <c r="A2314" s="213" t="s">
        <v>85</v>
      </c>
      <c r="B2314" s="214"/>
      <c r="C2314" s="214"/>
      <c r="D2314" s="214"/>
      <c r="E2314" s="215"/>
      <c r="F2314" s="214"/>
      <c r="G2314" s="214"/>
      <c r="H2314" s="214"/>
      <c r="I2314" s="214"/>
      <c r="J2314" s="215"/>
      <c r="K2314" s="99"/>
      <c r="L2314" s="99"/>
      <c r="M2314" s="99"/>
      <c r="N2314" s="99"/>
      <c r="O2314" s="99"/>
      <c r="P2314" s="99"/>
      <c r="Q2314" s="99"/>
      <c r="R2314" s="99"/>
      <c r="S2314" s="99"/>
      <c r="T2314" s="99"/>
    </row>
    <row r="2315" spans="1:20" x14ac:dyDescent="0.25">
      <c r="A2315" s="14"/>
      <c r="B2315" s="14"/>
      <c r="C2315" s="14"/>
      <c r="D2315" s="14"/>
      <c r="E2315" s="14"/>
    </row>
    <row r="2316" spans="1:20" ht="36" x14ac:dyDescent="0.25">
      <c r="A2316" s="15" t="s">
        <v>285</v>
      </c>
      <c r="B2316" s="15" t="s">
        <v>286</v>
      </c>
      <c r="C2316" s="15" t="s">
        <v>287</v>
      </c>
      <c r="D2316" s="15" t="s">
        <v>288</v>
      </c>
      <c r="E2316" s="15" t="s">
        <v>289</v>
      </c>
      <c r="F2316">
        <v>0.17033343377080915</v>
      </c>
      <c r="G2316">
        <v>0.16881488307559264</v>
      </c>
      <c r="H2316">
        <v>0</v>
      </c>
      <c r="I2316">
        <v>2.3384578310184902E-2</v>
      </c>
      <c r="J2316">
        <v>0.14531845092757759</v>
      </c>
      <c r="K2316">
        <v>1.7096288344420892E-2</v>
      </c>
    </row>
    <row r="2317" spans="1:20" x14ac:dyDescent="0.25">
      <c r="A2317" s="16"/>
      <c r="B2317" s="16"/>
      <c r="C2317" s="16" t="s">
        <v>290</v>
      </c>
      <c r="D2317" s="16" t="s">
        <v>291</v>
      </c>
      <c r="E2317" s="16" t="s">
        <v>292</v>
      </c>
    </row>
    <row r="2318" spans="1:20" ht="25.5" x14ac:dyDescent="0.25">
      <c r="A2318" s="38" t="str">
        <f>+'[1]CM.05-SERV.TER.'!$A$9</f>
        <v>Servicio por mantenimiento de  Equipos de computo.</v>
      </c>
      <c r="B2318" s="33" t="str">
        <f>+'[1]CM.05-SERV.TER.'!$C$9</f>
        <v>servicio</v>
      </c>
      <c r="C2318" s="34">
        <f t="shared" ref="C2318:C2323" si="91">E2318/D2318</f>
        <v>1.5984744160173531E-4</v>
      </c>
      <c r="D2318" s="35">
        <f>+'[1]CM.05-SERV.TER.'!$D$9</f>
        <v>1065.5999999999999</v>
      </c>
      <c r="E2318" s="36">
        <f>F2316</f>
        <v>0.17033343377080915</v>
      </c>
    </row>
    <row r="2319" spans="1:20" x14ac:dyDescent="0.25">
      <c r="A2319" s="39" t="str">
        <f>+'[1]CM.05-SERV.TER.'!$A$10</f>
        <v>Servicio por  mantenimiento de Impresoras.</v>
      </c>
      <c r="B2319" s="17" t="str">
        <f>+'[1]CM.05-SERV.TER.'!$C$10</f>
        <v>servicio</v>
      </c>
      <c r="C2319" s="18">
        <f t="shared" si="91"/>
        <v>1.5984744160173531E-4</v>
      </c>
      <c r="D2319" s="19">
        <f>+'[1]CM.05-SERV.TER.'!$D$10</f>
        <v>1056.0999999999999</v>
      </c>
      <c r="E2319" s="20">
        <f>G2316</f>
        <v>0.16881488307559264</v>
      </c>
    </row>
    <row r="2320" spans="1:20" ht="25.5" x14ac:dyDescent="0.25">
      <c r="A2320" s="39" t="str">
        <f>+'[1]CM.05-SERV.TER.'!$A$11</f>
        <v>Servicio por mantenimiento de Modulos  de trabajo</v>
      </c>
      <c r="B2320" s="17" t="str">
        <f>+'[1]CM.05-SERV.TER.'!$C$11</f>
        <v>servicio</v>
      </c>
      <c r="C2320" s="18">
        <f t="shared" si="91"/>
        <v>0</v>
      </c>
      <c r="D2320" s="19">
        <f>+'[1]CM.05-SERV.TER.'!$D$11</f>
        <v>188.55555555555554</v>
      </c>
      <c r="E2320" s="20">
        <f>H2316</f>
        <v>0</v>
      </c>
    </row>
    <row r="2321" spans="1:20" x14ac:dyDescent="0.25">
      <c r="A2321" s="39" t="str">
        <f>+'[1]CM.05-SERV.TER.'!$A$12</f>
        <v xml:space="preserve">Servicio por mantenimiento de escritorio </v>
      </c>
      <c r="B2321" s="17" t="str">
        <f>+'[1]CM.05-SERV.TER.'!$C$12</f>
        <v>servicio</v>
      </c>
      <c r="C2321" s="18">
        <f t="shared" si="91"/>
        <v>7.9923720800867656E-5</v>
      </c>
      <c r="D2321" s="19">
        <f>+'[1]CM.05-SERV.TER.'!$D$12</f>
        <v>292.58620689655174</v>
      </c>
      <c r="E2321" s="20">
        <f>I2316</f>
        <v>2.3384578310184902E-2</v>
      </c>
    </row>
    <row r="2322" spans="1:20" x14ac:dyDescent="0.25">
      <c r="A2322" s="39" t="str">
        <f>+'[1]CM.05-SERV.TER.'!$A$13</f>
        <v xml:space="preserve">Servicio por mantenimiento de sillon </v>
      </c>
      <c r="B2322" s="17" t="str">
        <f>+'[1]CM.05-SERV.TER.'!$C$13</f>
        <v>servicio</v>
      </c>
      <c r="C2322" s="18">
        <f t="shared" si="91"/>
        <v>2.3977116240260298E-4</v>
      </c>
      <c r="D2322" s="19">
        <f>+'[1]CM.05-SERV.TER.'!$D$13</f>
        <v>606.07142857142856</v>
      </c>
      <c r="E2322" s="20">
        <f>J2316</f>
        <v>0.14531845092757759</v>
      </c>
    </row>
    <row r="2323" spans="1:20" x14ac:dyDescent="0.25">
      <c r="A2323" s="40" t="str">
        <f>+'[1]CM.05-SERV.TER.'!$A$14</f>
        <v>Servicio por mantenimiento de armario</v>
      </c>
      <c r="B2323" s="21" t="str">
        <f>+'[1]CM.05-SERV.TER.'!$C$14</f>
        <v>servicio</v>
      </c>
      <c r="C2323" s="22">
        <f t="shared" si="91"/>
        <v>2.3977116240260298E-4</v>
      </c>
      <c r="D2323" s="23">
        <f>+'[1]CM.05-SERV.TER.'!$D$14</f>
        <v>71.30252100840336</v>
      </c>
      <c r="E2323" s="37">
        <f>K2316</f>
        <v>1.7096288344420892E-2</v>
      </c>
    </row>
    <row r="2324" spans="1:20" x14ac:dyDescent="0.25">
      <c r="A2324" s="5"/>
      <c r="B2324" s="6"/>
      <c r="C2324" s="31" t="s">
        <v>293</v>
      </c>
      <c r="D2324" s="32"/>
      <c r="E2324" s="29">
        <f>+SUM(E2318:E2323)</f>
        <v>0.52494763442858516</v>
      </c>
    </row>
    <row r="2325" spans="1:20" x14ac:dyDescent="0.25">
      <c r="A2325" s="5"/>
      <c r="B2325" s="6"/>
      <c r="C2325" s="24" t="s">
        <v>294</v>
      </c>
      <c r="D2325" s="25"/>
      <c r="E2325" s="26">
        <v>20</v>
      </c>
    </row>
    <row r="2326" spans="1:20" x14ac:dyDescent="0.25">
      <c r="A2326" s="5"/>
      <c r="B2326" s="6"/>
      <c r="C2326" s="27" t="s">
        <v>295</v>
      </c>
      <c r="D2326" s="28"/>
      <c r="E2326" s="29">
        <f>+E2324/E2325</f>
        <v>2.6247381721429257E-2</v>
      </c>
    </row>
    <row r="2329" spans="1:20" ht="20.25" x14ac:dyDescent="0.25">
      <c r="A2329" s="391" t="s">
        <v>279</v>
      </c>
      <c r="B2329" s="391"/>
      <c r="C2329" s="391"/>
      <c r="D2329" s="391"/>
      <c r="E2329" s="391"/>
    </row>
    <row r="2330" spans="1:20" x14ac:dyDescent="0.25">
      <c r="A2330" s="3"/>
      <c r="B2330" s="3"/>
      <c r="C2330" s="3"/>
      <c r="D2330" s="3"/>
      <c r="E2330" s="3"/>
    </row>
    <row r="2331" spans="1:20" x14ac:dyDescent="0.25">
      <c r="A2331" s="4"/>
      <c r="B2331" s="4"/>
      <c r="C2331" s="5"/>
      <c r="D2331" s="6"/>
      <c r="E2331" s="7"/>
    </row>
    <row r="2332" spans="1:20" ht="15.75" x14ac:dyDescent="0.25">
      <c r="A2332" s="392" t="s">
        <v>280</v>
      </c>
      <c r="B2332" s="392"/>
      <c r="C2332" s="392"/>
      <c r="D2332" s="392"/>
      <c r="E2332" s="392"/>
    </row>
    <row r="2333" spans="1:20" ht="15.75" x14ac:dyDescent="0.25">
      <c r="A2333" s="393" t="s">
        <v>281</v>
      </c>
      <c r="B2333" s="393"/>
      <c r="C2333" s="393"/>
      <c r="D2333" s="393"/>
      <c r="E2333" s="393"/>
    </row>
    <row r="2334" spans="1:20" x14ac:dyDescent="0.25">
      <c r="A2334" s="2"/>
      <c r="B2334" s="8"/>
      <c r="C2334" s="8"/>
      <c r="D2334" s="2"/>
      <c r="E2334" s="2"/>
    </row>
    <row r="2335" spans="1:20" s="41" customFormat="1" ht="13.5" thickBot="1" x14ac:dyDescent="0.25">
      <c r="A2335" s="110" t="s">
        <v>282</v>
      </c>
      <c r="B2335" s="111"/>
      <c r="C2335" s="112"/>
      <c r="D2335" s="110"/>
      <c r="E2335" s="110"/>
      <c r="F2335" s="113"/>
      <c r="G2335" s="113"/>
      <c r="H2335" s="113"/>
      <c r="I2335" s="114"/>
      <c r="J2335" s="115"/>
      <c r="K2335" s="99"/>
      <c r="L2335" s="99"/>
      <c r="M2335" s="99"/>
      <c r="N2335" s="99"/>
      <c r="O2335" s="99"/>
      <c r="P2335" s="99"/>
      <c r="Q2335" s="99"/>
      <c r="R2335" s="99"/>
      <c r="S2335" s="99"/>
      <c r="T2335" s="99"/>
    </row>
    <row r="2336" spans="1:20" s="41" customFormat="1" ht="39" customHeight="1" thickBot="1" x14ac:dyDescent="0.25">
      <c r="A2336" s="542" t="s">
        <v>132</v>
      </c>
      <c r="B2336" s="543"/>
      <c r="C2336" s="543"/>
      <c r="D2336" s="543"/>
      <c r="E2336" s="544"/>
      <c r="F2336" s="243"/>
      <c r="G2336" s="243"/>
      <c r="H2336" s="243"/>
      <c r="I2336" s="243"/>
      <c r="J2336" s="244"/>
      <c r="K2336" s="99"/>
      <c r="L2336" s="99"/>
      <c r="M2336" s="99"/>
      <c r="N2336" s="99"/>
      <c r="O2336" s="99"/>
      <c r="P2336" s="99"/>
      <c r="Q2336" s="99"/>
      <c r="R2336" s="99"/>
      <c r="S2336" s="99"/>
      <c r="T2336" s="99"/>
    </row>
    <row r="2337" spans="1:20" s="41" customFormat="1" ht="27.75" customHeight="1" thickBot="1" x14ac:dyDescent="0.25">
      <c r="A2337" s="542" t="s">
        <v>158</v>
      </c>
      <c r="B2337" s="543"/>
      <c r="C2337" s="543"/>
      <c r="D2337" s="543"/>
      <c r="E2337" s="544"/>
      <c r="F2337" s="243"/>
      <c r="G2337" s="243"/>
      <c r="H2337" s="243"/>
      <c r="I2337" s="243"/>
      <c r="J2337" s="244"/>
      <c r="K2337" s="99"/>
      <c r="L2337" s="99"/>
      <c r="M2337" s="99"/>
      <c r="N2337" s="99"/>
      <c r="O2337" s="99"/>
      <c r="P2337" s="99"/>
      <c r="Q2337" s="99"/>
      <c r="R2337" s="99"/>
      <c r="S2337" s="99"/>
      <c r="T2337" s="99"/>
    </row>
    <row r="2338" spans="1:20" s="41" customFormat="1" ht="12.75" x14ac:dyDescent="0.2">
      <c r="A2338" s="262" t="s">
        <v>160</v>
      </c>
      <c r="B2338" s="101"/>
      <c r="C2338" s="109"/>
      <c r="D2338" s="108"/>
      <c r="E2338" s="260"/>
      <c r="F2338" s="118"/>
      <c r="G2338" s="118"/>
      <c r="H2338" s="118"/>
      <c r="I2338" s="118"/>
      <c r="J2338" s="118"/>
      <c r="K2338" s="99"/>
      <c r="L2338" s="99"/>
      <c r="M2338" s="99"/>
      <c r="N2338" s="99"/>
      <c r="O2338" s="99"/>
      <c r="P2338" s="99"/>
      <c r="Q2338" s="99"/>
      <c r="R2338" s="99"/>
      <c r="S2338" s="99"/>
      <c r="T2338" s="99"/>
    </row>
    <row r="2339" spans="1:20" s="41" customFormat="1" ht="12.75" x14ac:dyDescent="0.2">
      <c r="A2339" s="259"/>
      <c r="B2339" s="101"/>
      <c r="C2339" s="109"/>
      <c r="D2339" s="108"/>
      <c r="E2339" s="260"/>
      <c r="F2339" s="118"/>
      <c r="G2339" s="118"/>
      <c r="H2339" s="118"/>
      <c r="I2339" s="118"/>
      <c r="J2339" s="118"/>
      <c r="K2339" s="99"/>
      <c r="L2339" s="99"/>
      <c r="M2339" s="99"/>
      <c r="N2339" s="99"/>
      <c r="O2339" s="99"/>
      <c r="P2339" s="99"/>
      <c r="Q2339" s="99"/>
      <c r="R2339" s="99"/>
      <c r="S2339" s="99"/>
      <c r="T2339" s="99"/>
    </row>
    <row r="2340" spans="1:20" s="41" customFormat="1" ht="13.5" thickBot="1" x14ac:dyDescent="0.25">
      <c r="A2340" s="255" t="s">
        <v>283</v>
      </c>
      <c r="B2340" s="101"/>
      <c r="C2340" s="102"/>
      <c r="D2340" s="100"/>
      <c r="E2340" s="131"/>
      <c r="F2340" s="121"/>
      <c r="G2340" s="122"/>
      <c r="H2340" s="118"/>
      <c r="I2340" s="123"/>
      <c r="J2340" s="115"/>
      <c r="K2340" s="99"/>
      <c r="L2340" s="99"/>
      <c r="M2340" s="99"/>
      <c r="N2340" s="99"/>
      <c r="O2340" s="99"/>
      <c r="P2340" s="99"/>
      <c r="Q2340" s="99"/>
      <c r="R2340" s="99"/>
      <c r="S2340" s="99"/>
      <c r="T2340" s="99"/>
    </row>
    <row r="2341" spans="1:20" s="41" customFormat="1" ht="48" customHeight="1" thickBot="1" x14ac:dyDescent="0.25">
      <c r="A2341" s="542" t="s">
        <v>85</v>
      </c>
      <c r="B2341" s="543"/>
      <c r="C2341" s="543"/>
      <c r="D2341" s="543"/>
      <c r="E2341" s="544"/>
      <c r="F2341" s="243"/>
      <c r="G2341" s="243"/>
      <c r="H2341" s="243"/>
      <c r="I2341" s="243"/>
      <c r="J2341" s="244"/>
      <c r="K2341" s="99"/>
      <c r="L2341" s="99"/>
      <c r="M2341" s="99"/>
      <c r="N2341" s="99"/>
      <c r="O2341" s="99"/>
      <c r="P2341" s="99"/>
      <c r="Q2341" s="99"/>
      <c r="R2341" s="99"/>
      <c r="S2341" s="99"/>
      <c r="T2341" s="99"/>
    </row>
    <row r="2342" spans="1:20" x14ac:dyDescent="0.25">
      <c r="A2342" s="14"/>
      <c r="B2342" s="14"/>
      <c r="C2342" s="14"/>
      <c r="D2342" s="14"/>
      <c r="E2342" s="14"/>
    </row>
    <row r="2343" spans="1:20" ht="36" x14ac:dyDescent="0.25">
      <c r="A2343" s="15" t="s">
        <v>285</v>
      </c>
      <c r="B2343" s="15" t="s">
        <v>286</v>
      </c>
      <c r="C2343" s="15" t="s">
        <v>287</v>
      </c>
      <c r="D2343" s="15" t="s">
        <v>288</v>
      </c>
      <c r="E2343" s="15" t="s">
        <v>289</v>
      </c>
      <c r="F2343">
        <v>2.3629168985979732</v>
      </c>
      <c r="G2343">
        <v>0.84475681182056506</v>
      </c>
      <c r="H2343">
        <v>0.24710842359893159</v>
      </c>
      <c r="I2343">
        <v>8.9176134296059417E-2</v>
      </c>
      <c r="J2343">
        <v>0.25533193206023974</v>
      </c>
      <c r="K2343">
        <v>4.3608752367295556E-2</v>
      </c>
    </row>
    <row r="2344" spans="1:20" x14ac:dyDescent="0.25">
      <c r="A2344" s="16"/>
      <c r="B2344" s="16"/>
      <c r="C2344" s="16" t="s">
        <v>290</v>
      </c>
      <c r="D2344" s="16" t="s">
        <v>291</v>
      </c>
      <c r="E2344" s="16" t="s">
        <v>292</v>
      </c>
    </row>
    <row r="2345" spans="1:20" ht="25.5" x14ac:dyDescent="0.25">
      <c r="A2345" s="38" t="str">
        <f>+'[1]CM.05-SERV.TER.'!$A$9</f>
        <v>Servicio por mantenimiento de  Equipos de computo.</v>
      </c>
      <c r="B2345" s="33" t="str">
        <f>+'[1]CM.05-SERV.TER.'!$C$9</f>
        <v>servicio</v>
      </c>
      <c r="C2345" s="34">
        <f t="shared" ref="C2345:C2350" si="92">E2345/D2345</f>
        <v>2.2174520444800802E-3</v>
      </c>
      <c r="D2345" s="35">
        <f>+'[1]CM.05-SERV.TER.'!$D$9</f>
        <v>1065.5999999999999</v>
      </c>
      <c r="E2345" s="36">
        <f>F2343</f>
        <v>2.3629168985979732</v>
      </c>
    </row>
    <row r="2346" spans="1:20" x14ac:dyDescent="0.25">
      <c r="A2346" s="39" t="str">
        <f>+'[1]CM.05-SERV.TER.'!$A$10</f>
        <v>Servicio por  mantenimiento de Impresoras.</v>
      </c>
      <c r="B2346" s="17" t="str">
        <f>+'[1]CM.05-SERV.TER.'!$C$10</f>
        <v>servicio</v>
      </c>
      <c r="C2346" s="18">
        <f t="shared" si="92"/>
        <v>7.9988335557292412E-4</v>
      </c>
      <c r="D2346" s="19">
        <f>+'[1]CM.05-SERV.TER.'!$D$10</f>
        <v>1056.0999999999999</v>
      </c>
      <c r="E2346" s="20">
        <f>G2343</f>
        <v>0.84475681182056506</v>
      </c>
    </row>
    <row r="2347" spans="1:20" ht="25.5" x14ac:dyDescent="0.25">
      <c r="A2347" s="39" t="str">
        <f>+'[1]CM.05-SERV.TER.'!$A$11</f>
        <v>Servicio por mantenimiento de Modulos  de trabajo</v>
      </c>
      <c r="B2347" s="17" t="str">
        <f>+'[1]CM.05-SERV.TER.'!$C$11</f>
        <v>servicio</v>
      </c>
      <c r="C2347" s="18">
        <f t="shared" si="92"/>
        <v>1.3105337727698199E-3</v>
      </c>
      <c r="D2347" s="19">
        <f>+'[1]CM.05-SERV.TER.'!$D$11</f>
        <v>188.55555555555554</v>
      </c>
      <c r="E2347" s="20">
        <f>H2343</f>
        <v>0.24710842359893159</v>
      </c>
    </row>
    <row r="2348" spans="1:20" x14ac:dyDescent="0.25">
      <c r="A2348" s="39" t="str">
        <f>+'[1]CM.05-SERV.TER.'!$A$12</f>
        <v xml:space="preserve">Servicio por mantenimiento de escritorio </v>
      </c>
      <c r="B2348" s="17" t="str">
        <f>+'[1]CM.05-SERV.TER.'!$C$12</f>
        <v>servicio</v>
      </c>
      <c r="C2348" s="18">
        <f t="shared" si="92"/>
        <v>3.0478584497180001E-4</v>
      </c>
      <c r="D2348" s="19">
        <f>+'[1]CM.05-SERV.TER.'!$D$12</f>
        <v>292.58620689655174</v>
      </c>
      <c r="E2348" s="20">
        <f>I2343</f>
        <v>8.9176134296059417E-2</v>
      </c>
    </row>
    <row r="2349" spans="1:20" x14ac:dyDescent="0.25">
      <c r="A2349" s="39" t="str">
        <f>+'[1]CM.05-SERV.TER.'!$A$13</f>
        <v xml:space="preserve">Servicio por mantenimiento de sillon </v>
      </c>
      <c r="B2349" s="17" t="str">
        <f>+'[1]CM.05-SERV.TER.'!$C$13</f>
        <v>servicio</v>
      </c>
      <c r="C2349" s="18">
        <f t="shared" si="92"/>
        <v>4.2129016486073737E-4</v>
      </c>
      <c r="D2349" s="19">
        <f>+'[1]CM.05-SERV.TER.'!$D$13</f>
        <v>606.07142857142856</v>
      </c>
      <c r="E2349" s="20">
        <f>J2343</f>
        <v>0.25533193206023974</v>
      </c>
    </row>
    <row r="2350" spans="1:20" x14ac:dyDescent="0.25">
      <c r="A2350" s="40" t="str">
        <f>+'[1]CM.05-SERV.TER.'!$A$14</f>
        <v>Servicio por mantenimiento de armario</v>
      </c>
      <c r="B2350" s="21" t="str">
        <f>+'[1]CM.05-SERV.TER.'!$C$14</f>
        <v>servicio</v>
      </c>
      <c r="C2350" s="22">
        <f t="shared" si="92"/>
        <v>6.1160183049006141E-4</v>
      </c>
      <c r="D2350" s="23">
        <f>+'[1]CM.05-SERV.TER.'!$D$14</f>
        <v>71.30252100840336</v>
      </c>
      <c r="E2350" s="37">
        <f>K2343</f>
        <v>4.3608752367295556E-2</v>
      </c>
    </row>
    <row r="2351" spans="1:20" x14ac:dyDescent="0.25">
      <c r="A2351" s="5"/>
      <c r="B2351" s="6"/>
      <c r="C2351" s="31" t="s">
        <v>293</v>
      </c>
      <c r="D2351" s="32"/>
      <c r="E2351" s="29">
        <f>+SUM(E2345:E2350)</f>
        <v>3.8428989527410642</v>
      </c>
    </row>
    <row r="2352" spans="1:20" x14ac:dyDescent="0.25">
      <c r="A2352" s="5"/>
      <c r="B2352" s="6"/>
      <c r="C2352" s="24" t="s">
        <v>294</v>
      </c>
      <c r="D2352" s="25"/>
      <c r="E2352" s="26">
        <v>20</v>
      </c>
    </row>
    <row r="2353" spans="1:256" x14ac:dyDescent="0.25">
      <c r="A2353" s="5"/>
      <c r="B2353" s="6"/>
      <c r="C2353" s="27" t="s">
        <v>295</v>
      </c>
      <c r="D2353" s="28"/>
      <c r="E2353" s="29">
        <f>+E2351/E2352</f>
        <v>0.1921449476370532</v>
      </c>
    </row>
    <row r="2355" spans="1:256" ht="20.25" x14ac:dyDescent="0.25">
      <c r="A2355" s="391" t="s">
        <v>279</v>
      </c>
      <c r="B2355" s="391"/>
      <c r="C2355" s="391"/>
      <c r="D2355" s="391"/>
      <c r="E2355" s="391"/>
    </row>
    <row r="2356" spans="1:256" x14ac:dyDescent="0.25">
      <c r="A2356" s="3"/>
      <c r="B2356" s="3"/>
      <c r="C2356" s="3"/>
      <c r="D2356" s="3"/>
      <c r="E2356" s="3"/>
    </row>
    <row r="2357" spans="1:256" x14ac:dyDescent="0.25">
      <c r="A2357" s="4"/>
      <c r="B2357" s="4"/>
      <c r="C2357" s="5"/>
      <c r="D2357" s="6"/>
      <c r="E2357" s="7"/>
    </row>
    <row r="2358" spans="1:256" ht="15.75" x14ac:dyDescent="0.25">
      <c r="A2358" s="392" t="s">
        <v>280</v>
      </c>
      <c r="B2358" s="392"/>
      <c r="C2358" s="392"/>
      <c r="D2358" s="392"/>
      <c r="E2358" s="392"/>
    </row>
    <row r="2359" spans="1:256" ht="15.75" x14ac:dyDescent="0.25">
      <c r="A2359" s="393" t="s">
        <v>281</v>
      </c>
      <c r="B2359" s="393"/>
      <c r="C2359" s="393"/>
      <c r="D2359" s="393"/>
      <c r="E2359" s="393"/>
    </row>
    <row r="2360" spans="1:256" x14ac:dyDescent="0.25">
      <c r="A2360" s="2"/>
      <c r="B2360" s="8"/>
      <c r="C2360" s="8"/>
      <c r="D2360" s="2"/>
      <c r="E2360" s="2"/>
    </row>
    <row r="2361" spans="1:256" s="41" customFormat="1" ht="13.5" thickBot="1" x14ac:dyDescent="0.25">
      <c r="A2361" s="110" t="s">
        <v>282</v>
      </c>
      <c r="B2361" s="111"/>
      <c r="C2361" s="112"/>
      <c r="D2361" s="110"/>
      <c r="E2361" s="110"/>
      <c r="F2361" s="113"/>
      <c r="G2361" s="113"/>
      <c r="H2361" s="113"/>
      <c r="I2361" s="114"/>
      <c r="J2361" s="115"/>
      <c r="K2361" s="99"/>
      <c r="L2361" s="99"/>
      <c r="M2361" s="99"/>
      <c r="N2361" s="99"/>
      <c r="O2361" s="99"/>
      <c r="P2361" s="99"/>
      <c r="Q2361" s="99"/>
      <c r="R2361" s="99"/>
      <c r="S2361" s="99"/>
      <c r="T2361" s="99"/>
    </row>
    <row r="2362" spans="1:256" s="41" customFormat="1" ht="45.75" customHeight="1" thickBot="1" x14ac:dyDescent="0.25">
      <c r="A2362" s="542" t="s">
        <v>132</v>
      </c>
      <c r="B2362" s="543"/>
      <c r="C2362" s="543"/>
      <c r="D2362" s="543"/>
      <c r="E2362" s="544"/>
      <c r="F2362" s="240"/>
      <c r="G2362" s="240"/>
      <c r="H2362" s="240"/>
      <c r="I2362" s="240"/>
      <c r="J2362" s="241"/>
      <c r="K2362" s="542"/>
      <c r="L2362" s="543"/>
      <c r="M2362" s="543"/>
      <c r="N2362" s="543"/>
      <c r="O2362" s="544"/>
      <c r="P2362" s="542"/>
      <c r="Q2362" s="543"/>
      <c r="R2362" s="543"/>
      <c r="S2362" s="543"/>
      <c r="T2362" s="544"/>
      <c r="U2362" s="542"/>
      <c r="V2362" s="543"/>
      <c r="W2362" s="543"/>
      <c r="X2362" s="543"/>
      <c r="Y2362" s="544"/>
      <c r="Z2362" s="542"/>
      <c r="AA2362" s="543"/>
      <c r="AB2362" s="543"/>
      <c r="AC2362" s="543"/>
      <c r="AD2362" s="544"/>
      <c r="AE2362" s="542"/>
      <c r="AF2362" s="543"/>
      <c r="AG2362" s="543"/>
      <c r="AH2362" s="543"/>
      <c r="AI2362" s="544"/>
      <c r="AJ2362" s="542"/>
      <c r="AK2362" s="543"/>
      <c r="AL2362" s="543"/>
      <c r="AM2362" s="543"/>
      <c r="AN2362" s="544"/>
      <c r="AO2362" s="542"/>
      <c r="AP2362" s="543"/>
      <c r="AQ2362" s="543"/>
      <c r="AR2362" s="543"/>
      <c r="AS2362" s="544"/>
      <c r="AT2362" s="542"/>
      <c r="AU2362" s="543"/>
      <c r="AV2362" s="543"/>
      <c r="AW2362" s="543"/>
      <c r="AX2362" s="544"/>
      <c r="AY2362" s="542"/>
      <c r="AZ2362" s="543"/>
      <c r="BA2362" s="543"/>
      <c r="BB2362" s="543"/>
      <c r="BC2362" s="544"/>
      <c r="BD2362" s="542"/>
      <c r="BE2362" s="543"/>
      <c r="BF2362" s="543"/>
      <c r="BG2362" s="543"/>
      <c r="BH2362" s="544"/>
      <c r="BI2362" s="542"/>
      <c r="BJ2362" s="543"/>
      <c r="BK2362" s="543"/>
      <c r="BL2362" s="543"/>
      <c r="BM2362" s="544"/>
      <c r="BN2362" s="542"/>
      <c r="BO2362" s="543"/>
      <c r="BP2362" s="543"/>
      <c r="BQ2362" s="543"/>
      <c r="BR2362" s="544"/>
      <c r="BS2362" s="542"/>
      <c r="BT2362" s="543"/>
      <c r="BU2362" s="543"/>
      <c r="BV2362" s="543"/>
      <c r="BW2362" s="544"/>
      <c r="BX2362" s="542"/>
      <c r="BY2362" s="543"/>
      <c r="BZ2362" s="543"/>
      <c r="CA2362" s="543"/>
      <c r="CB2362" s="544"/>
      <c r="CC2362" s="542"/>
      <c r="CD2362" s="543"/>
      <c r="CE2362" s="543"/>
      <c r="CF2362" s="543"/>
      <c r="CG2362" s="544"/>
      <c r="CH2362" s="542"/>
      <c r="CI2362" s="543"/>
      <c r="CJ2362" s="543"/>
      <c r="CK2362" s="543"/>
      <c r="CL2362" s="544"/>
      <c r="CM2362" s="542"/>
      <c r="CN2362" s="543"/>
      <c r="CO2362" s="543"/>
      <c r="CP2362" s="543"/>
      <c r="CQ2362" s="544"/>
      <c r="CR2362" s="542"/>
      <c r="CS2362" s="543"/>
      <c r="CT2362" s="543"/>
      <c r="CU2362" s="543"/>
      <c r="CV2362" s="544"/>
      <c r="CW2362" s="542"/>
      <c r="CX2362" s="543"/>
      <c r="CY2362" s="543"/>
      <c r="CZ2362" s="543"/>
      <c r="DA2362" s="544"/>
      <c r="DB2362" s="542"/>
      <c r="DC2362" s="543"/>
      <c r="DD2362" s="543"/>
      <c r="DE2362" s="543"/>
      <c r="DF2362" s="544"/>
      <c r="DG2362" s="542"/>
      <c r="DH2362" s="543"/>
      <c r="DI2362" s="543"/>
      <c r="DJ2362" s="543"/>
      <c r="DK2362" s="544"/>
      <c r="DL2362" s="542"/>
      <c r="DM2362" s="543"/>
      <c r="DN2362" s="543"/>
      <c r="DO2362" s="543"/>
      <c r="DP2362" s="544"/>
      <c r="DQ2362" s="542"/>
      <c r="DR2362" s="543"/>
      <c r="DS2362" s="543"/>
      <c r="DT2362" s="543"/>
      <c r="DU2362" s="544"/>
      <c r="DV2362" s="542"/>
      <c r="DW2362" s="543"/>
      <c r="DX2362" s="543"/>
      <c r="DY2362" s="543"/>
      <c r="DZ2362" s="544"/>
      <c r="EA2362" s="542"/>
      <c r="EB2362" s="543"/>
      <c r="EC2362" s="543"/>
      <c r="ED2362" s="543"/>
      <c r="EE2362" s="544"/>
      <c r="EF2362" s="542"/>
      <c r="EG2362" s="543"/>
      <c r="EH2362" s="543"/>
      <c r="EI2362" s="543"/>
      <c r="EJ2362" s="544"/>
      <c r="EK2362" s="542"/>
      <c r="EL2362" s="543"/>
      <c r="EM2362" s="543"/>
      <c r="EN2362" s="543"/>
      <c r="EO2362" s="544"/>
      <c r="EP2362" s="542"/>
      <c r="EQ2362" s="543"/>
      <c r="ER2362" s="543"/>
      <c r="ES2362" s="543"/>
      <c r="ET2362" s="544"/>
      <c r="EU2362" s="542"/>
      <c r="EV2362" s="543"/>
      <c r="EW2362" s="543"/>
      <c r="EX2362" s="543"/>
      <c r="EY2362" s="544"/>
      <c r="EZ2362" s="542"/>
      <c r="FA2362" s="543"/>
      <c r="FB2362" s="543"/>
      <c r="FC2362" s="543"/>
      <c r="FD2362" s="544"/>
      <c r="FE2362" s="542"/>
      <c r="FF2362" s="543"/>
      <c r="FG2362" s="543"/>
      <c r="FH2362" s="543"/>
      <c r="FI2362" s="544"/>
      <c r="FJ2362" s="542"/>
      <c r="FK2362" s="543"/>
      <c r="FL2362" s="543"/>
      <c r="FM2362" s="543"/>
      <c r="FN2362" s="544"/>
      <c r="FO2362" s="542"/>
      <c r="FP2362" s="543"/>
      <c r="FQ2362" s="543"/>
      <c r="FR2362" s="543"/>
      <c r="FS2362" s="544"/>
      <c r="FT2362" s="542"/>
      <c r="FU2362" s="543"/>
      <c r="FV2362" s="543"/>
      <c r="FW2362" s="543"/>
      <c r="FX2362" s="544"/>
      <c r="FY2362" s="542"/>
      <c r="FZ2362" s="543"/>
      <c r="GA2362" s="543"/>
      <c r="GB2362" s="543"/>
      <c r="GC2362" s="544"/>
      <c r="GD2362" s="542"/>
      <c r="GE2362" s="543"/>
      <c r="GF2362" s="543"/>
      <c r="GG2362" s="543"/>
      <c r="GH2362" s="544"/>
      <c r="GI2362" s="542"/>
      <c r="GJ2362" s="543"/>
      <c r="GK2362" s="543"/>
      <c r="GL2362" s="543"/>
      <c r="GM2362" s="544"/>
      <c r="GN2362" s="542"/>
      <c r="GO2362" s="543"/>
      <c r="GP2362" s="543"/>
      <c r="GQ2362" s="543"/>
      <c r="GR2362" s="544"/>
      <c r="GS2362" s="542"/>
      <c r="GT2362" s="543"/>
      <c r="GU2362" s="543"/>
      <c r="GV2362" s="543"/>
      <c r="GW2362" s="544"/>
      <c r="GX2362" s="542"/>
      <c r="GY2362" s="543"/>
      <c r="GZ2362" s="543"/>
      <c r="HA2362" s="543"/>
      <c r="HB2362" s="544"/>
      <c r="HC2362" s="542"/>
      <c r="HD2362" s="543"/>
      <c r="HE2362" s="543"/>
      <c r="HF2362" s="543"/>
      <c r="HG2362" s="544"/>
      <c r="HH2362" s="542"/>
      <c r="HI2362" s="543"/>
      <c r="HJ2362" s="543"/>
      <c r="HK2362" s="543"/>
      <c r="HL2362" s="544"/>
      <c r="HM2362" s="542"/>
      <c r="HN2362" s="543"/>
      <c r="HO2362" s="543"/>
      <c r="HP2362" s="543"/>
      <c r="HQ2362" s="544"/>
      <c r="HR2362" s="542"/>
      <c r="HS2362" s="543"/>
      <c r="HT2362" s="543"/>
      <c r="HU2362" s="543"/>
      <c r="HV2362" s="544"/>
      <c r="HW2362" s="542"/>
      <c r="HX2362" s="543"/>
      <c r="HY2362" s="543"/>
      <c r="HZ2362" s="543"/>
      <c r="IA2362" s="544"/>
      <c r="IB2362" s="542"/>
      <c r="IC2362" s="543"/>
      <c r="ID2362" s="543"/>
      <c r="IE2362" s="543"/>
      <c r="IF2362" s="544"/>
      <c r="IG2362" s="542"/>
      <c r="IH2362" s="543"/>
      <c r="II2362" s="543"/>
      <c r="IJ2362" s="543"/>
      <c r="IK2362" s="544"/>
      <c r="IL2362" s="542"/>
      <c r="IM2362" s="543"/>
      <c r="IN2362" s="543"/>
      <c r="IO2362" s="543"/>
      <c r="IP2362" s="544"/>
      <c r="IQ2362" s="542"/>
      <c r="IR2362" s="543"/>
      <c r="IS2362" s="543"/>
      <c r="IT2362" s="543"/>
      <c r="IU2362" s="544"/>
      <c r="IV2362" s="242"/>
    </row>
    <row r="2363" spans="1:256" s="41" customFormat="1" ht="19.5" customHeight="1" x14ac:dyDescent="0.2">
      <c r="A2363" s="287" t="s">
        <v>161</v>
      </c>
      <c r="B2363" s="154"/>
      <c r="C2363" s="154"/>
      <c r="D2363" s="154"/>
      <c r="E2363" s="288"/>
      <c r="F2363" s="154"/>
      <c r="G2363" s="154"/>
      <c r="H2363" s="154"/>
      <c r="I2363" s="154"/>
      <c r="J2363" s="154"/>
      <c r="K2363" s="99"/>
      <c r="L2363" s="99"/>
      <c r="M2363" s="99"/>
      <c r="N2363" s="99"/>
      <c r="O2363" s="99"/>
      <c r="P2363" s="99"/>
      <c r="Q2363" s="99"/>
      <c r="R2363" s="99"/>
      <c r="S2363" s="99"/>
      <c r="T2363" s="99"/>
    </row>
    <row r="2364" spans="1:256" s="41" customFormat="1" ht="18" customHeight="1" x14ac:dyDescent="0.2">
      <c r="A2364" s="287" t="s">
        <v>162</v>
      </c>
      <c r="B2364" s="154"/>
      <c r="C2364" s="154"/>
      <c r="D2364" s="154"/>
      <c r="E2364" s="288"/>
      <c r="F2364" s="154"/>
      <c r="G2364" s="154"/>
      <c r="H2364" s="154"/>
      <c r="I2364" s="154"/>
      <c r="J2364" s="154"/>
      <c r="K2364" s="99"/>
      <c r="L2364" s="99"/>
      <c r="M2364" s="99"/>
      <c r="N2364" s="99"/>
      <c r="O2364" s="99"/>
      <c r="P2364" s="99"/>
      <c r="Q2364" s="99"/>
      <c r="R2364" s="99"/>
      <c r="S2364" s="99"/>
      <c r="T2364" s="99"/>
    </row>
    <row r="2365" spans="1:256" s="41" customFormat="1" ht="12.75" x14ac:dyDescent="0.2">
      <c r="A2365" s="259"/>
      <c r="B2365" s="101"/>
      <c r="C2365" s="109"/>
      <c r="D2365" s="108"/>
      <c r="E2365" s="260"/>
      <c r="F2365" s="118"/>
      <c r="G2365" s="118"/>
      <c r="H2365" s="118"/>
      <c r="I2365" s="118"/>
      <c r="J2365" s="118"/>
      <c r="K2365" s="99"/>
      <c r="L2365" s="99"/>
      <c r="M2365" s="99"/>
      <c r="N2365" s="99"/>
      <c r="O2365" s="99"/>
      <c r="P2365" s="99"/>
      <c r="Q2365" s="99"/>
      <c r="R2365" s="99"/>
      <c r="S2365" s="99"/>
      <c r="T2365" s="99"/>
    </row>
    <row r="2366" spans="1:256" s="41" customFormat="1" ht="13.5" thickBot="1" x14ac:dyDescent="0.25">
      <c r="A2366" s="255" t="s">
        <v>283</v>
      </c>
      <c r="B2366" s="101"/>
      <c r="C2366" s="102"/>
      <c r="D2366" s="100"/>
      <c r="E2366" s="131"/>
      <c r="F2366" s="121"/>
      <c r="G2366" s="122"/>
      <c r="H2366" s="118"/>
      <c r="I2366" s="123"/>
      <c r="J2366" s="115"/>
      <c r="K2366" s="99"/>
      <c r="L2366" s="99"/>
      <c r="M2366" s="99"/>
      <c r="N2366" s="99"/>
      <c r="O2366" s="99"/>
      <c r="P2366" s="99"/>
      <c r="Q2366" s="99"/>
      <c r="R2366" s="99"/>
      <c r="S2366" s="99"/>
      <c r="T2366" s="99"/>
    </row>
    <row r="2367" spans="1:256" s="41" customFormat="1" ht="13.5" thickBot="1" x14ac:dyDescent="0.25">
      <c r="A2367" s="120" t="s">
        <v>85</v>
      </c>
      <c r="B2367" s="87"/>
      <c r="C2367" s="87"/>
      <c r="D2367" s="87"/>
      <c r="E2367" s="88"/>
      <c r="F2367" s="87"/>
      <c r="G2367" s="87"/>
      <c r="H2367" s="87"/>
      <c r="I2367" s="87"/>
      <c r="J2367" s="88"/>
      <c r="K2367" s="99"/>
      <c r="L2367" s="99"/>
      <c r="M2367" s="99"/>
      <c r="N2367" s="99"/>
      <c r="O2367" s="99"/>
      <c r="P2367" s="99"/>
      <c r="Q2367" s="99"/>
      <c r="R2367" s="99"/>
      <c r="S2367" s="99"/>
      <c r="T2367" s="99"/>
    </row>
    <row r="2368" spans="1:256" x14ac:dyDescent="0.25">
      <c r="A2368" s="14"/>
      <c r="B2368" s="14"/>
      <c r="C2368" s="14"/>
      <c r="D2368" s="14"/>
      <c r="E2368" s="14"/>
    </row>
    <row r="2369" spans="1:11" ht="36" x14ac:dyDescent="0.25">
      <c r="A2369" s="15" t="s">
        <v>285</v>
      </c>
      <c r="B2369" s="15" t="s">
        <v>286</v>
      </c>
      <c r="C2369" s="15" t="s">
        <v>287</v>
      </c>
      <c r="D2369" s="15" t="s">
        <v>288</v>
      </c>
      <c r="E2369" s="15" t="s">
        <v>289</v>
      </c>
      <c r="F2369">
        <v>6.1721581726922743</v>
      </c>
      <c r="G2369">
        <v>1.6258494860926589</v>
      </c>
      <c r="H2369">
        <v>0.52601933974815285</v>
      </c>
      <c r="I2369">
        <v>0.19737466795762348</v>
      </c>
      <c r="J2369">
        <v>0.33004044339798622</v>
      </c>
      <c r="K2369">
        <v>5.2397988995265765E-2</v>
      </c>
    </row>
    <row r="2370" spans="1:11" x14ac:dyDescent="0.25">
      <c r="A2370" s="16"/>
      <c r="B2370" s="16"/>
      <c r="C2370" s="16" t="s">
        <v>290</v>
      </c>
      <c r="D2370" s="16" t="s">
        <v>291</v>
      </c>
      <c r="E2370" s="16" t="s">
        <v>292</v>
      </c>
    </row>
    <row r="2371" spans="1:11" ht="25.5" x14ac:dyDescent="0.25">
      <c r="A2371" s="38" t="str">
        <f>+'[1]CM.05-SERV.TER.'!$A$9</f>
        <v>Servicio por mantenimiento de  Equipos de computo.</v>
      </c>
      <c r="B2371" s="33" t="str">
        <f>+'[1]CM.05-SERV.TER.'!$C$9</f>
        <v>servicio</v>
      </c>
      <c r="C2371" s="34">
        <f t="shared" ref="C2371:C2376" si="93">E2371/D2371</f>
        <v>5.7921904773763841E-3</v>
      </c>
      <c r="D2371" s="35">
        <f>+'[1]CM.05-SERV.TER.'!$D$9</f>
        <v>1065.5999999999999</v>
      </c>
      <c r="E2371" s="36">
        <f>F2369</f>
        <v>6.1721581726922743</v>
      </c>
    </row>
    <row r="2372" spans="1:11" x14ac:dyDescent="0.25">
      <c r="A2372" s="39" t="str">
        <f>+'[1]CM.05-SERV.TER.'!$A$10</f>
        <v>Servicio por  mantenimiento de Impresoras.</v>
      </c>
      <c r="B2372" s="17" t="str">
        <f>+'[1]CM.05-SERV.TER.'!$C$10</f>
        <v>servicio</v>
      </c>
      <c r="C2372" s="18">
        <f t="shared" si="93"/>
        <v>1.5394844106549181E-3</v>
      </c>
      <c r="D2372" s="19">
        <f>+'[1]CM.05-SERV.TER.'!$D$10</f>
        <v>1056.0999999999999</v>
      </c>
      <c r="E2372" s="20">
        <f>G2369</f>
        <v>1.6258494860926589</v>
      </c>
    </row>
    <row r="2373" spans="1:11" ht="25.5" x14ac:dyDescent="0.25">
      <c r="A2373" s="39" t="str">
        <f>+'[1]CM.05-SERV.TER.'!$A$11</f>
        <v>Servicio por mantenimiento de Modulos  de trabajo</v>
      </c>
      <c r="B2373" s="17" t="str">
        <f>+'[1]CM.05-SERV.TER.'!$C$11</f>
        <v>servicio</v>
      </c>
      <c r="C2373" s="18">
        <f t="shared" si="93"/>
        <v>2.7897313245335157E-3</v>
      </c>
      <c r="D2373" s="19">
        <f>+'[1]CM.05-SERV.TER.'!$D$11</f>
        <v>188.55555555555554</v>
      </c>
      <c r="E2373" s="20">
        <f>H2369</f>
        <v>0.52601933974815285</v>
      </c>
    </row>
    <row r="2374" spans="1:11" x14ac:dyDescent="0.25">
      <c r="A2374" s="39" t="str">
        <f>+'[1]CM.05-SERV.TER.'!$A$12</f>
        <v xml:space="preserve">Servicio por mantenimiento de escritorio </v>
      </c>
      <c r="B2374" s="17" t="str">
        <f>+'[1]CM.05-SERV.TER.'!$C$12</f>
        <v>servicio</v>
      </c>
      <c r="C2374" s="18">
        <f t="shared" si="93"/>
        <v>6.7458637251279678E-4</v>
      </c>
      <c r="D2374" s="19">
        <f>+'[1]CM.05-SERV.TER.'!$D$12</f>
        <v>292.58620689655174</v>
      </c>
      <c r="E2374" s="20">
        <f>I2369</f>
        <v>0.19737466795762348</v>
      </c>
    </row>
    <row r="2375" spans="1:11" x14ac:dyDescent="0.25">
      <c r="A2375" s="39" t="str">
        <f>+'[1]CM.05-SERV.TER.'!$A$13</f>
        <v xml:space="preserve">Servicio por mantenimiento de sillon </v>
      </c>
      <c r="B2375" s="17" t="str">
        <f>+'[1]CM.05-SERV.TER.'!$C$13</f>
        <v>servicio</v>
      </c>
      <c r="C2375" s="18">
        <f t="shared" si="93"/>
        <v>5.4455700737440272E-4</v>
      </c>
      <c r="D2375" s="19">
        <f>+'[1]CM.05-SERV.TER.'!$D$13</f>
        <v>606.07142857142856</v>
      </c>
      <c r="E2375" s="20">
        <f>J2369</f>
        <v>0.33004044339798622</v>
      </c>
    </row>
    <row r="2376" spans="1:11" x14ac:dyDescent="0.25">
      <c r="A2376" s="40" t="str">
        <f>+'[1]CM.05-SERV.TER.'!$A$14</f>
        <v>Servicio por mantenimiento de armario</v>
      </c>
      <c r="B2376" s="21" t="str">
        <f>+'[1]CM.05-SERV.TER.'!$C$14</f>
        <v>servicio</v>
      </c>
      <c r="C2376" s="22">
        <f t="shared" si="93"/>
        <v>7.3486867300372725E-4</v>
      </c>
      <c r="D2376" s="23">
        <f>+'[1]CM.05-SERV.TER.'!$D$14</f>
        <v>71.30252100840336</v>
      </c>
      <c r="E2376" s="37">
        <f>K2369</f>
        <v>5.2397988995265765E-2</v>
      </c>
    </row>
    <row r="2377" spans="1:11" x14ac:dyDescent="0.25">
      <c r="A2377" s="5"/>
      <c r="B2377" s="6"/>
      <c r="C2377" s="31" t="s">
        <v>293</v>
      </c>
      <c r="D2377" s="32"/>
      <c r="E2377" s="29">
        <f>+SUM(E2371:E2376)</f>
        <v>8.9038400988839594</v>
      </c>
    </row>
    <row r="2378" spans="1:11" x14ac:dyDescent="0.25">
      <c r="A2378" s="5"/>
      <c r="B2378" s="6"/>
      <c r="C2378" s="24" t="s">
        <v>294</v>
      </c>
      <c r="D2378" s="25"/>
      <c r="E2378" s="26">
        <v>20</v>
      </c>
    </row>
    <row r="2379" spans="1:11" x14ac:dyDescent="0.25">
      <c r="A2379" s="5"/>
      <c r="B2379" s="6"/>
      <c r="C2379" s="27" t="s">
        <v>295</v>
      </c>
      <c r="D2379" s="28"/>
      <c r="E2379" s="29">
        <f>+E2377/E2378</f>
        <v>0.44519200494419797</v>
      </c>
    </row>
    <row r="2381" spans="1:11" ht="20.25" x14ac:dyDescent="0.25">
      <c r="A2381" s="391" t="s">
        <v>279</v>
      </c>
      <c r="B2381" s="391"/>
      <c r="C2381" s="391"/>
      <c r="D2381" s="391"/>
      <c r="E2381" s="391"/>
      <c r="F2381" s="1"/>
      <c r="G2381" s="1"/>
      <c r="H2381" s="2"/>
      <c r="I2381" s="2"/>
      <c r="J2381" s="2"/>
    </row>
    <row r="2382" spans="1:11" x14ac:dyDescent="0.25">
      <c r="A2382" s="3"/>
      <c r="B2382" s="3"/>
      <c r="C2382" s="3"/>
      <c r="D2382" s="3"/>
      <c r="E2382" s="3"/>
      <c r="F2382" s="3"/>
      <c r="G2382" s="3"/>
      <c r="H2382" s="2"/>
      <c r="I2382" s="2"/>
      <c r="J2382" s="2"/>
    </row>
    <row r="2383" spans="1:11" x14ac:dyDescent="0.25">
      <c r="A2383" s="4"/>
      <c r="B2383" s="4"/>
      <c r="C2383" s="5"/>
      <c r="D2383" s="6"/>
      <c r="E2383" s="7"/>
      <c r="F2383" s="2"/>
      <c r="G2383" s="2"/>
      <c r="H2383" s="2"/>
      <c r="I2383" s="2"/>
      <c r="J2383" s="2"/>
    </row>
    <row r="2384" spans="1:11" ht="15.75" x14ac:dyDescent="0.25">
      <c r="A2384" s="392" t="s">
        <v>280</v>
      </c>
      <c r="B2384" s="392"/>
      <c r="C2384" s="392"/>
      <c r="D2384" s="392"/>
      <c r="E2384" s="392"/>
      <c r="F2384" s="2"/>
      <c r="G2384" s="2"/>
      <c r="H2384" s="2"/>
      <c r="I2384" s="2"/>
      <c r="J2384" s="2"/>
    </row>
    <row r="2385" spans="1:256" ht="15.75" x14ac:dyDescent="0.25">
      <c r="A2385" s="393" t="s">
        <v>281</v>
      </c>
      <c r="B2385" s="393"/>
      <c r="C2385" s="393"/>
      <c r="D2385" s="393"/>
      <c r="E2385" s="393"/>
      <c r="F2385" s="2"/>
      <c r="G2385" s="2"/>
      <c r="H2385" s="2"/>
      <c r="I2385" s="2"/>
      <c r="J2385" s="2"/>
    </row>
    <row r="2386" spans="1:256" x14ac:dyDescent="0.25">
      <c r="A2386" s="2"/>
      <c r="B2386" s="8"/>
      <c r="C2386" s="8"/>
      <c r="D2386" s="2"/>
      <c r="E2386" s="2"/>
      <c r="F2386" s="2"/>
      <c r="G2386" s="2"/>
      <c r="H2386" s="2"/>
      <c r="I2386" s="2"/>
      <c r="J2386" s="2"/>
    </row>
    <row r="2387" spans="1:256" s="41" customFormat="1" ht="13.5" thickBot="1" x14ac:dyDescent="0.25">
      <c r="A2387" s="110" t="s">
        <v>282</v>
      </c>
      <c r="B2387" s="111"/>
      <c r="C2387" s="112"/>
      <c r="D2387" s="110"/>
      <c r="E2387" s="110"/>
      <c r="F2387" s="113"/>
      <c r="G2387" s="113"/>
      <c r="H2387" s="113"/>
      <c r="I2387" s="114"/>
      <c r="J2387" s="115"/>
      <c r="K2387" s="99"/>
      <c r="L2387" s="99"/>
      <c r="M2387" s="99"/>
      <c r="N2387" s="99"/>
      <c r="O2387" s="99"/>
      <c r="P2387" s="99"/>
      <c r="Q2387" s="99"/>
      <c r="R2387" s="99"/>
      <c r="S2387" s="99"/>
      <c r="T2387" s="99"/>
    </row>
    <row r="2388" spans="1:256" s="41" customFormat="1" ht="45.75" customHeight="1" thickBot="1" x14ac:dyDescent="0.25">
      <c r="A2388" s="542" t="s">
        <v>90</v>
      </c>
      <c r="B2388" s="543"/>
      <c r="C2388" s="543"/>
      <c r="D2388" s="543"/>
      <c r="E2388" s="544"/>
      <c r="F2388" s="240"/>
      <c r="G2388" s="240"/>
      <c r="H2388" s="240"/>
      <c r="I2388" s="240"/>
      <c r="J2388" s="241"/>
      <c r="K2388" s="542"/>
      <c r="L2388" s="543"/>
      <c r="M2388" s="543"/>
      <c r="N2388" s="543"/>
      <c r="O2388" s="544"/>
      <c r="P2388" s="542"/>
      <c r="Q2388" s="543"/>
      <c r="R2388" s="543"/>
      <c r="S2388" s="543"/>
      <c r="T2388" s="544"/>
      <c r="U2388" s="542"/>
      <c r="V2388" s="543"/>
      <c r="W2388" s="543"/>
      <c r="X2388" s="543"/>
      <c r="Y2388" s="544"/>
      <c r="Z2388" s="542"/>
      <c r="AA2388" s="543"/>
      <c r="AB2388" s="543"/>
      <c r="AC2388" s="543"/>
      <c r="AD2388" s="544"/>
      <c r="AE2388" s="542"/>
      <c r="AF2388" s="543"/>
      <c r="AG2388" s="543"/>
      <c r="AH2388" s="543"/>
      <c r="AI2388" s="544"/>
      <c r="AJ2388" s="542"/>
      <c r="AK2388" s="543"/>
      <c r="AL2388" s="543"/>
      <c r="AM2388" s="543"/>
      <c r="AN2388" s="544"/>
      <c r="AO2388" s="542"/>
      <c r="AP2388" s="543"/>
      <c r="AQ2388" s="543"/>
      <c r="AR2388" s="543"/>
      <c r="AS2388" s="544"/>
      <c r="AT2388" s="542"/>
      <c r="AU2388" s="543"/>
      <c r="AV2388" s="543"/>
      <c r="AW2388" s="543"/>
      <c r="AX2388" s="544"/>
      <c r="AY2388" s="542"/>
      <c r="AZ2388" s="543"/>
      <c r="BA2388" s="543"/>
      <c r="BB2388" s="543"/>
      <c r="BC2388" s="544"/>
      <c r="BD2388" s="542"/>
      <c r="BE2388" s="543"/>
      <c r="BF2388" s="543"/>
      <c r="BG2388" s="543"/>
      <c r="BH2388" s="544"/>
      <c r="BI2388" s="542"/>
      <c r="BJ2388" s="543"/>
      <c r="BK2388" s="543"/>
      <c r="BL2388" s="543"/>
      <c r="BM2388" s="544"/>
      <c r="BN2388" s="542"/>
      <c r="BO2388" s="543"/>
      <c r="BP2388" s="543"/>
      <c r="BQ2388" s="543"/>
      <c r="BR2388" s="544"/>
      <c r="BS2388" s="542"/>
      <c r="BT2388" s="543"/>
      <c r="BU2388" s="543"/>
      <c r="BV2388" s="543"/>
      <c r="BW2388" s="544"/>
      <c r="BX2388" s="542"/>
      <c r="BY2388" s="543"/>
      <c r="BZ2388" s="543"/>
      <c r="CA2388" s="543"/>
      <c r="CB2388" s="544"/>
      <c r="CC2388" s="542"/>
      <c r="CD2388" s="543"/>
      <c r="CE2388" s="543"/>
      <c r="CF2388" s="543"/>
      <c r="CG2388" s="544"/>
      <c r="CH2388" s="542"/>
      <c r="CI2388" s="543"/>
      <c r="CJ2388" s="543"/>
      <c r="CK2388" s="543"/>
      <c r="CL2388" s="544"/>
      <c r="CM2388" s="542"/>
      <c r="CN2388" s="543"/>
      <c r="CO2388" s="543"/>
      <c r="CP2388" s="543"/>
      <c r="CQ2388" s="544"/>
      <c r="CR2388" s="542"/>
      <c r="CS2388" s="543"/>
      <c r="CT2388" s="543"/>
      <c r="CU2388" s="543"/>
      <c r="CV2388" s="544"/>
      <c r="CW2388" s="542"/>
      <c r="CX2388" s="543"/>
      <c r="CY2388" s="543"/>
      <c r="CZ2388" s="543"/>
      <c r="DA2388" s="544"/>
      <c r="DB2388" s="542"/>
      <c r="DC2388" s="543"/>
      <c r="DD2388" s="543"/>
      <c r="DE2388" s="543"/>
      <c r="DF2388" s="544"/>
      <c r="DG2388" s="542"/>
      <c r="DH2388" s="543"/>
      <c r="DI2388" s="543"/>
      <c r="DJ2388" s="543"/>
      <c r="DK2388" s="544"/>
      <c r="DL2388" s="542"/>
      <c r="DM2388" s="543"/>
      <c r="DN2388" s="543"/>
      <c r="DO2388" s="543"/>
      <c r="DP2388" s="544"/>
      <c r="DQ2388" s="542"/>
      <c r="DR2388" s="543"/>
      <c r="DS2388" s="543"/>
      <c r="DT2388" s="543"/>
      <c r="DU2388" s="544"/>
      <c r="DV2388" s="542"/>
      <c r="DW2388" s="543"/>
      <c r="DX2388" s="543"/>
      <c r="DY2388" s="543"/>
      <c r="DZ2388" s="544"/>
      <c r="EA2388" s="542"/>
      <c r="EB2388" s="543"/>
      <c r="EC2388" s="543"/>
      <c r="ED2388" s="543"/>
      <c r="EE2388" s="544"/>
      <c r="EF2388" s="542"/>
      <c r="EG2388" s="543"/>
      <c r="EH2388" s="543"/>
      <c r="EI2388" s="543"/>
      <c r="EJ2388" s="544"/>
      <c r="EK2388" s="542"/>
      <c r="EL2388" s="543"/>
      <c r="EM2388" s="543"/>
      <c r="EN2388" s="543"/>
      <c r="EO2388" s="544"/>
      <c r="EP2388" s="542"/>
      <c r="EQ2388" s="543"/>
      <c r="ER2388" s="543"/>
      <c r="ES2388" s="543"/>
      <c r="ET2388" s="544"/>
      <c r="EU2388" s="542"/>
      <c r="EV2388" s="543"/>
      <c r="EW2388" s="543"/>
      <c r="EX2388" s="543"/>
      <c r="EY2388" s="544"/>
      <c r="EZ2388" s="542"/>
      <c r="FA2388" s="543"/>
      <c r="FB2388" s="543"/>
      <c r="FC2388" s="543"/>
      <c r="FD2388" s="544"/>
      <c r="FE2388" s="542"/>
      <c r="FF2388" s="543"/>
      <c r="FG2388" s="543"/>
      <c r="FH2388" s="543"/>
      <c r="FI2388" s="544"/>
      <c r="FJ2388" s="542"/>
      <c r="FK2388" s="543"/>
      <c r="FL2388" s="543"/>
      <c r="FM2388" s="543"/>
      <c r="FN2388" s="544"/>
      <c r="FO2388" s="542"/>
      <c r="FP2388" s="543"/>
      <c r="FQ2388" s="543"/>
      <c r="FR2388" s="543"/>
      <c r="FS2388" s="544"/>
      <c r="FT2388" s="542"/>
      <c r="FU2388" s="543"/>
      <c r="FV2388" s="543"/>
      <c r="FW2388" s="543"/>
      <c r="FX2388" s="544"/>
      <c r="FY2388" s="542"/>
      <c r="FZ2388" s="543"/>
      <c r="GA2388" s="543"/>
      <c r="GB2388" s="543"/>
      <c r="GC2388" s="544"/>
      <c r="GD2388" s="542"/>
      <c r="GE2388" s="543"/>
      <c r="GF2388" s="543"/>
      <c r="GG2388" s="543"/>
      <c r="GH2388" s="544"/>
      <c r="GI2388" s="542"/>
      <c r="GJ2388" s="543"/>
      <c r="GK2388" s="543"/>
      <c r="GL2388" s="543"/>
      <c r="GM2388" s="544"/>
      <c r="GN2388" s="542"/>
      <c r="GO2388" s="543"/>
      <c r="GP2388" s="543"/>
      <c r="GQ2388" s="543"/>
      <c r="GR2388" s="544"/>
      <c r="GS2388" s="542"/>
      <c r="GT2388" s="543"/>
      <c r="GU2388" s="543"/>
      <c r="GV2388" s="543"/>
      <c r="GW2388" s="544"/>
      <c r="GX2388" s="542"/>
      <c r="GY2388" s="543"/>
      <c r="GZ2388" s="543"/>
      <c r="HA2388" s="543"/>
      <c r="HB2388" s="544"/>
      <c r="HC2388" s="542"/>
      <c r="HD2388" s="543"/>
      <c r="HE2388" s="543"/>
      <c r="HF2388" s="543"/>
      <c r="HG2388" s="544"/>
      <c r="HH2388" s="542"/>
      <c r="HI2388" s="543"/>
      <c r="HJ2388" s="543"/>
      <c r="HK2388" s="543"/>
      <c r="HL2388" s="544"/>
      <c r="HM2388" s="542"/>
      <c r="HN2388" s="543"/>
      <c r="HO2388" s="543"/>
      <c r="HP2388" s="543"/>
      <c r="HQ2388" s="544"/>
      <c r="HR2388" s="542"/>
      <c r="HS2388" s="543"/>
      <c r="HT2388" s="543"/>
      <c r="HU2388" s="543"/>
      <c r="HV2388" s="544"/>
      <c r="HW2388" s="542"/>
      <c r="HX2388" s="543"/>
      <c r="HY2388" s="543"/>
      <c r="HZ2388" s="543"/>
      <c r="IA2388" s="544"/>
      <c r="IB2388" s="542"/>
      <c r="IC2388" s="543"/>
      <c r="ID2388" s="543"/>
      <c r="IE2388" s="543"/>
      <c r="IF2388" s="544"/>
      <c r="IG2388" s="542"/>
      <c r="IH2388" s="543"/>
      <c r="II2388" s="543"/>
      <c r="IJ2388" s="543"/>
      <c r="IK2388" s="544"/>
      <c r="IL2388" s="542"/>
      <c r="IM2388" s="543"/>
      <c r="IN2388" s="543"/>
      <c r="IO2388" s="543"/>
      <c r="IP2388" s="544"/>
      <c r="IQ2388" s="542"/>
      <c r="IR2388" s="543"/>
      <c r="IS2388" s="543"/>
      <c r="IT2388" s="543"/>
      <c r="IU2388" s="544"/>
      <c r="IV2388" s="242"/>
    </row>
    <row r="2389" spans="1:256" s="41" customFormat="1" ht="12.75" x14ac:dyDescent="0.2">
      <c r="A2389" s="262" t="s">
        <v>163</v>
      </c>
      <c r="B2389" s="101"/>
      <c r="C2389" s="109"/>
      <c r="D2389" s="108"/>
      <c r="E2389" s="260"/>
      <c r="F2389" s="118"/>
      <c r="G2389" s="118"/>
      <c r="H2389" s="118"/>
      <c r="I2389" s="118"/>
      <c r="J2389" s="118"/>
      <c r="K2389" s="99"/>
      <c r="L2389" s="99"/>
      <c r="M2389" s="99"/>
      <c r="N2389" s="99"/>
      <c r="O2389" s="99"/>
      <c r="P2389" s="99"/>
      <c r="Q2389" s="99"/>
      <c r="R2389" s="99"/>
      <c r="S2389" s="99"/>
      <c r="T2389" s="99"/>
    </row>
    <row r="2390" spans="1:256" s="41" customFormat="1" ht="16.5" customHeight="1" x14ac:dyDescent="0.2">
      <c r="A2390" s="262" t="s">
        <v>164</v>
      </c>
      <c r="B2390" s="101"/>
      <c r="C2390" s="109"/>
      <c r="D2390" s="108"/>
      <c r="E2390" s="260"/>
      <c r="F2390" s="118"/>
      <c r="G2390" s="118"/>
      <c r="H2390" s="118"/>
      <c r="I2390" s="118"/>
      <c r="J2390" s="118"/>
      <c r="K2390" s="99"/>
      <c r="L2390" s="99"/>
      <c r="M2390" s="99"/>
      <c r="N2390" s="99"/>
      <c r="O2390" s="99"/>
      <c r="P2390" s="99"/>
      <c r="Q2390" s="99"/>
      <c r="R2390" s="99"/>
      <c r="S2390" s="99"/>
      <c r="T2390" s="99"/>
    </row>
    <row r="2391" spans="1:256" s="41" customFormat="1" ht="12.75" x14ac:dyDescent="0.2">
      <c r="A2391" s="259"/>
      <c r="B2391" s="101"/>
      <c r="C2391" s="109"/>
      <c r="D2391" s="108"/>
      <c r="E2391" s="260"/>
      <c r="F2391" s="118"/>
      <c r="G2391" s="118"/>
      <c r="H2391" s="118"/>
      <c r="I2391" s="118"/>
      <c r="J2391" s="118"/>
      <c r="K2391" s="99"/>
      <c r="L2391" s="99"/>
      <c r="M2391" s="99"/>
      <c r="N2391" s="99"/>
      <c r="O2391" s="99"/>
      <c r="P2391" s="99"/>
      <c r="Q2391" s="99"/>
      <c r="R2391" s="99"/>
      <c r="S2391" s="99"/>
      <c r="T2391" s="99"/>
    </row>
    <row r="2392" spans="1:256" s="41" customFormat="1" ht="23.25" customHeight="1" thickBot="1" x14ac:dyDescent="0.25">
      <c r="A2392" s="255" t="s">
        <v>283</v>
      </c>
      <c r="B2392" s="101"/>
      <c r="C2392" s="102"/>
      <c r="D2392" s="100"/>
      <c r="E2392" s="131"/>
      <c r="F2392" s="121"/>
      <c r="G2392" s="122"/>
      <c r="H2392" s="118"/>
      <c r="I2392" s="123"/>
      <c r="J2392" s="115"/>
      <c r="K2392" s="99"/>
      <c r="L2392" s="99"/>
      <c r="M2392" s="99"/>
      <c r="N2392" s="99"/>
      <c r="O2392" s="99"/>
      <c r="P2392" s="99"/>
      <c r="Q2392" s="99"/>
      <c r="R2392" s="99"/>
      <c r="S2392" s="99"/>
      <c r="T2392" s="99"/>
    </row>
    <row r="2393" spans="1:256" s="41" customFormat="1" ht="13.5" thickBot="1" x14ac:dyDescent="0.25">
      <c r="A2393" s="120" t="s">
        <v>85</v>
      </c>
      <c r="B2393" s="87"/>
      <c r="C2393" s="87"/>
      <c r="D2393" s="87"/>
      <c r="E2393" s="88"/>
      <c r="F2393" s="87"/>
      <c r="G2393" s="87"/>
      <c r="H2393" s="87"/>
      <c r="I2393" s="87"/>
      <c r="J2393" s="88"/>
      <c r="K2393" s="99"/>
      <c r="L2393" s="99"/>
      <c r="M2393" s="99"/>
      <c r="N2393" s="99"/>
      <c r="O2393" s="99"/>
      <c r="P2393" s="99"/>
      <c r="Q2393" s="99"/>
      <c r="R2393" s="99"/>
      <c r="S2393" s="99"/>
      <c r="T2393" s="99"/>
    </row>
    <row r="2394" spans="1:256" x14ac:dyDescent="0.25">
      <c r="A2394" s="14"/>
      <c r="B2394" s="14"/>
      <c r="C2394" s="14"/>
      <c r="D2394" s="14"/>
      <c r="E2394" s="14"/>
      <c r="F2394" s="2"/>
      <c r="G2394" s="2"/>
      <c r="H2394" s="2"/>
      <c r="I2394" s="2"/>
      <c r="J2394" s="2"/>
    </row>
    <row r="2395" spans="1:256" ht="39" customHeight="1" x14ac:dyDescent="0.25">
      <c r="A2395" s="15" t="s">
        <v>285</v>
      </c>
      <c r="B2395" s="15" t="s">
        <v>286</v>
      </c>
      <c r="C2395" s="15" t="s">
        <v>287</v>
      </c>
      <c r="D2395" s="15" t="s">
        <v>288</v>
      </c>
      <c r="E2395" s="15" t="s">
        <v>289</v>
      </c>
      <c r="F2395" s="2">
        <v>1.8516474518076822</v>
      </c>
      <c r="G2395" s="2">
        <v>0.48775484582779766</v>
      </c>
      <c r="H2395" s="2">
        <v>0.1578058019244459</v>
      </c>
      <c r="I2395" s="2">
        <v>5.9212400387287048E-2</v>
      </c>
      <c r="J2395" s="2">
        <v>9.9012133019395876E-2</v>
      </c>
      <c r="K2395">
        <v>1.5719396698579722E-2</v>
      </c>
    </row>
    <row r="2396" spans="1:256" ht="15.75" customHeight="1" x14ac:dyDescent="0.25">
      <c r="A2396" s="16"/>
      <c r="B2396" s="16"/>
      <c r="C2396" s="16" t="s">
        <v>290</v>
      </c>
      <c r="D2396" s="16" t="s">
        <v>291</v>
      </c>
      <c r="E2396" s="16" t="s">
        <v>292</v>
      </c>
      <c r="F2396" s="2"/>
      <c r="G2396" s="2"/>
      <c r="H2396" s="2"/>
      <c r="I2396" s="2"/>
      <c r="J2396" s="2"/>
    </row>
    <row r="2397" spans="1:256" ht="24" customHeight="1" x14ac:dyDescent="0.25">
      <c r="A2397" s="38" t="str">
        <f>+'[1]CM.05-SERV.TER.'!$A$9</f>
        <v>Servicio por mantenimiento de  Equipos de computo.</v>
      </c>
      <c r="B2397" s="33" t="str">
        <f>+'[1]CM.05-SERV.TER.'!$C$9</f>
        <v>servicio</v>
      </c>
      <c r="C2397" s="34">
        <f t="shared" ref="C2397:C2402" si="94">E2397/D2397</f>
        <v>1.7376571432129151E-3</v>
      </c>
      <c r="D2397" s="35">
        <f>+'[1]CM.05-SERV.TER.'!$D$9</f>
        <v>1065.5999999999999</v>
      </c>
      <c r="E2397" s="36">
        <f>F2395</f>
        <v>1.8516474518076822</v>
      </c>
      <c r="F2397" s="2"/>
      <c r="G2397" s="2"/>
      <c r="H2397" s="2"/>
      <c r="I2397" s="2"/>
      <c r="J2397" s="2"/>
    </row>
    <row r="2398" spans="1:256" x14ac:dyDescent="0.25">
      <c r="A2398" s="39" t="str">
        <f>+'[1]CM.05-SERV.TER.'!$A$10</f>
        <v>Servicio por  mantenimiento de Impresoras.</v>
      </c>
      <c r="B2398" s="17" t="str">
        <f>+'[1]CM.05-SERV.TER.'!$C$10</f>
        <v>servicio</v>
      </c>
      <c r="C2398" s="18">
        <f t="shared" si="94"/>
        <v>4.6184532319647545E-4</v>
      </c>
      <c r="D2398" s="19">
        <f>+'[1]CM.05-SERV.TER.'!$D$10</f>
        <v>1056.0999999999999</v>
      </c>
      <c r="E2398" s="20">
        <f>G2395</f>
        <v>0.48775484582779766</v>
      </c>
      <c r="F2398" s="2"/>
      <c r="G2398" s="2"/>
      <c r="H2398" s="2"/>
      <c r="I2398" s="2"/>
      <c r="J2398" s="2"/>
    </row>
    <row r="2399" spans="1:256" ht="25.5" x14ac:dyDescent="0.25">
      <c r="A2399" s="39" t="str">
        <f>+'[1]CM.05-SERV.TER.'!$A$11</f>
        <v>Servicio por mantenimiento de Modulos  de trabajo</v>
      </c>
      <c r="B2399" s="17" t="str">
        <f>+'[1]CM.05-SERV.TER.'!$C$11</f>
        <v>servicio</v>
      </c>
      <c r="C2399" s="18">
        <f t="shared" si="94"/>
        <v>8.369193973600549E-4</v>
      </c>
      <c r="D2399" s="19">
        <f>+'[1]CM.05-SERV.TER.'!$D$11</f>
        <v>188.55555555555554</v>
      </c>
      <c r="E2399" s="20">
        <f>H2395</f>
        <v>0.1578058019244459</v>
      </c>
      <c r="F2399" s="2"/>
      <c r="G2399" s="2"/>
      <c r="H2399" s="2"/>
      <c r="I2399" s="2"/>
      <c r="J2399" s="2"/>
    </row>
    <row r="2400" spans="1:256" x14ac:dyDescent="0.25">
      <c r="A2400" s="39" t="str">
        <f>+'[1]CM.05-SERV.TER.'!$A$12</f>
        <v xml:space="preserve">Servicio por mantenimiento de escritorio </v>
      </c>
      <c r="B2400" s="17" t="str">
        <f>+'[1]CM.05-SERV.TER.'!$C$12</f>
        <v>servicio</v>
      </c>
      <c r="C2400" s="18">
        <f t="shared" si="94"/>
        <v>2.0237591175383904E-4</v>
      </c>
      <c r="D2400" s="19">
        <f>+'[1]CM.05-SERV.TER.'!$D$12</f>
        <v>292.58620689655174</v>
      </c>
      <c r="E2400" s="20">
        <f>I2395</f>
        <v>5.9212400387287048E-2</v>
      </c>
      <c r="F2400" s="2"/>
      <c r="G2400" s="2"/>
      <c r="H2400" s="2"/>
      <c r="I2400" s="2"/>
      <c r="J2400" s="2"/>
    </row>
    <row r="2401" spans="1:256" x14ac:dyDescent="0.25">
      <c r="A2401" s="39" t="str">
        <f>+'[1]CM.05-SERV.TER.'!$A$13</f>
        <v xml:space="preserve">Servicio por mantenimiento de sillon </v>
      </c>
      <c r="B2401" s="17" t="str">
        <f>+'[1]CM.05-SERV.TER.'!$C$13</f>
        <v>servicio</v>
      </c>
      <c r="C2401" s="18">
        <f t="shared" si="94"/>
        <v>1.6336710221232084E-4</v>
      </c>
      <c r="D2401" s="19">
        <f>+'[1]CM.05-SERV.TER.'!$D$13</f>
        <v>606.07142857142856</v>
      </c>
      <c r="E2401" s="20">
        <f>J2395</f>
        <v>9.9012133019395876E-2</v>
      </c>
      <c r="F2401" s="2"/>
      <c r="G2401" s="2"/>
      <c r="H2401" s="2"/>
      <c r="I2401" s="2"/>
      <c r="J2401" s="2"/>
    </row>
    <row r="2402" spans="1:256" ht="33" customHeight="1" x14ac:dyDescent="0.25">
      <c r="A2402" s="40" t="str">
        <f>+'[1]CM.05-SERV.TER.'!$A$14</f>
        <v>Servicio por mantenimiento de armario</v>
      </c>
      <c r="B2402" s="21" t="str">
        <f>+'[1]CM.05-SERV.TER.'!$C$14</f>
        <v>servicio</v>
      </c>
      <c r="C2402" s="22">
        <f t="shared" si="94"/>
        <v>2.2046060190111807E-4</v>
      </c>
      <c r="D2402" s="23">
        <f>+'[1]CM.05-SERV.TER.'!$D$14</f>
        <v>71.30252100840336</v>
      </c>
      <c r="E2402" s="37">
        <f>K2395</f>
        <v>1.5719396698579722E-2</v>
      </c>
      <c r="F2402" s="2"/>
      <c r="G2402" s="2"/>
      <c r="H2402" s="2"/>
      <c r="I2402" s="2"/>
      <c r="J2402" s="2"/>
    </row>
    <row r="2403" spans="1:256" x14ac:dyDescent="0.25">
      <c r="A2403" s="5"/>
      <c r="B2403" s="6"/>
      <c r="C2403" s="31" t="s">
        <v>293</v>
      </c>
      <c r="D2403" s="32"/>
      <c r="E2403" s="29">
        <f>+SUM(E2397:E2402)</f>
        <v>2.6711520296651883</v>
      </c>
      <c r="F2403" s="2"/>
      <c r="G2403" s="2"/>
      <c r="H2403" s="2"/>
      <c r="I2403" s="2"/>
      <c r="J2403" s="2"/>
    </row>
    <row r="2404" spans="1:256" x14ac:dyDescent="0.25">
      <c r="A2404" s="5"/>
      <c r="B2404" s="6"/>
      <c r="C2404" s="24" t="s">
        <v>294</v>
      </c>
      <c r="D2404" s="25"/>
      <c r="E2404" s="26">
        <v>6</v>
      </c>
      <c r="F2404" s="2"/>
      <c r="G2404" s="2"/>
      <c r="H2404" s="2"/>
      <c r="I2404" s="2"/>
      <c r="J2404" s="2"/>
    </row>
    <row r="2405" spans="1:256" x14ac:dyDescent="0.25">
      <c r="A2405" s="5"/>
      <c r="B2405" s="6"/>
      <c r="C2405" s="27" t="s">
        <v>295</v>
      </c>
      <c r="D2405" s="28"/>
      <c r="E2405" s="29">
        <f>+E2403/E2404</f>
        <v>0.44519200494419803</v>
      </c>
      <c r="F2405" s="2"/>
      <c r="G2405" s="2"/>
      <c r="H2405" s="2"/>
      <c r="I2405" s="2"/>
      <c r="J2405" s="2"/>
    </row>
    <row r="2406" spans="1:256" x14ac:dyDescent="0.25">
      <c r="A2406" s="4"/>
      <c r="B2406" s="4"/>
      <c r="C2406" s="5"/>
      <c r="D2406" s="6"/>
      <c r="E2406" s="7"/>
      <c r="F2406" s="2"/>
      <c r="G2406" s="2"/>
      <c r="H2406" s="2"/>
      <c r="I2406" s="2"/>
      <c r="J2406" s="2"/>
    </row>
    <row r="2407" spans="1:256" x14ac:dyDescent="0.25">
      <c r="A2407" s="4"/>
      <c r="B2407" s="4"/>
      <c r="C2407" s="5"/>
      <c r="D2407" s="6"/>
      <c r="E2407" s="7"/>
      <c r="F2407" s="2"/>
      <c r="G2407" s="2"/>
      <c r="H2407" s="2"/>
      <c r="I2407" s="2"/>
      <c r="J2407" s="2"/>
    </row>
    <row r="2408" spans="1:256" ht="20.25" x14ac:dyDescent="0.25">
      <c r="A2408" s="391" t="s">
        <v>279</v>
      </c>
      <c r="B2408" s="391"/>
      <c r="C2408" s="391"/>
      <c r="D2408" s="391"/>
      <c r="E2408" s="391"/>
      <c r="F2408" s="1"/>
      <c r="G2408" s="1"/>
      <c r="H2408" s="2"/>
      <c r="I2408" s="2"/>
      <c r="J2408" s="2"/>
    </row>
    <row r="2409" spans="1:256" x14ac:dyDescent="0.25">
      <c r="A2409" s="3"/>
      <c r="B2409" s="3"/>
      <c r="C2409" s="3"/>
      <c r="D2409" s="3"/>
      <c r="E2409" s="3"/>
      <c r="F2409" s="3"/>
      <c r="G2409" s="3"/>
      <c r="H2409" s="2"/>
      <c r="I2409" s="2"/>
      <c r="J2409" s="2"/>
    </row>
    <row r="2410" spans="1:256" x14ac:dyDescent="0.25">
      <c r="A2410" s="4"/>
      <c r="B2410" s="4"/>
      <c r="C2410" s="5"/>
      <c r="D2410" s="6"/>
      <c r="E2410" s="7"/>
      <c r="F2410" s="2"/>
      <c r="G2410" s="2"/>
      <c r="H2410" s="2"/>
      <c r="I2410" s="2"/>
      <c r="J2410" s="2"/>
    </row>
    <row r="2411" spans="1:256" ht="15.75" x14ac:dyDescent="0.25">
      <c r="A2411" s="392" t="s">
        <v>280</v>
      </c>
      <c r="B2411" s="392"/>
      <c r="C2411" s="392"/>
      <c r="D2411" s="392"/>
      <c r="E2411" s="392"/>
      <c r="F2411" s="2"/>
      <c r="G2411" s="2"/>
      <c r="H2411" s="2"/>
      <c r="I2411" s="2"/>
      <c r="J2411" s="2"/>
    </row>
    <row r="2412" spans="1:256" ht="15.75" x14ac:dyDescent="0.25">
      <c r="A2412" s="393" t="s">
        <v>281</v>
      </c>
      <c r="B2412" s="393"/>
      <c r="C2412" s="393"/>
      <c r="D2412" s="393"/>
      <c r="E2412" s="393"/>
      <c r="F2412" s="2"/>
      <c r="G2412" s="2"/>
      <c r="H2412" s="2"/>
      <c r="I2412" s="2"/>
      <c r="J2412" s="2"/>
    </row>
    <row r="2413" spans="1:256" x14ac:dyDescent="0.25">
      <c r="A2413" s="2"/>
      <c r="B2413" s="8"/>
      <c r="C2413" s="8"/>
      <c r="D2413" s="2"/>
      <c r="E2413" s="2"/>
      <c r="F2413" s="2"/>
      <c r="G2413" s="2"/>
      <c r="H2413" s="2"/>
      <c r="I2413" s="2"/>
      <c r="J2413" s="2"/>
    </row>
    <row r="2414" spans="1:256" s="41" customFormat="1" ht="13.5" thickBot="1" x14ac:dyDescent="0.25">
      <c r="A2414" s="110" t="s">
        <v>282</v>
      </c>
      <c r="B2414" s="111"/>
      <c r="C2414" s="112"/>
      <c r="D2414" s="110"/>
      <c r="E2414" s="110"/>
      <c r="F2414" s="113"/>
      <c r="G2414" s="113"/>
      <c r="H2414" s="113"/>
      <c r="I2414" s="114"/>
      <c r="J2414" s="115"/>
      <c r="K2414" s="99"/>
      <c r="L2414" s="99"/>
      <c r="M2414" s="99"/>
      <c r="N2414" s="99"/>
      <c r="O2414" s="99"/>
      <c r="P2414" s="99"/>
      <c r="Q2414" s="99"/>
      <c r="R2414" s="99"/>
      <c r="S2414" s="99"/>
      <c r="T2414" s="99"/>
    </row>
    <row r="2415" spans="1:256" s="41" customFormat="1" ht="44.25" customHeight="1" thickBot="1" x14ac:dyDescent="0.25">
      <c r="A2415" s="542" t="s">
        <v>91</v>
      </c>
      <c r="B2415" s="543"/>
      <c r="C2415" s="543"/>
      <c r="D2415" s="543"/>
      <c r="E2415" s="544"/>
      <c r="F2415" s="543"/>
      <c r="G2415" s="543"/>
      <c r="H2415" s="543"/>
      <c r="I2415" s="543"/>
      <c r="J2415" s="544"/>
      <c r="K2415" s="542"/>
      <c r="L2415" s="543"/>
      <c r="M2415" s="543"/>
      <c r="N2415" s="543"/>
      <c r="O2415" s="544"/>
      <c r="P2415" s="542"/>
      <c r="Q2415" s="543"/>
      <c r="R2415" s="543"/>
      <c r="S2415" s="543"/>
      <c r="T2415" s="544"/>
      <c r="U2415" s="542"/>
      <c r="V2415" s="543"/>
      <c r="W2415" s="543"/>
      <c r="X2415" s="543"/>
      <c r="Y2415" s="544"/>
      <c r="Z2415" s="542"/>
      <c r="AA2415" s="543"/>
      <c r="AB2415" s="543"/>
      <c r="AC2415" s="543"/>
      <c r="AD2415" s="544"/>
      <c r="AE2415" s="542"/>
      <c r="AF2415" s="543"/>
      <c r="AG2415" s="543"/>
      <c r="AH2415" s="543"/>
      <c r="AI2415" s="544"/>
      <c r="AJ2415" s="542"/>
      <c r="AK2415" s="543"/>
      <c r="AL2415" s="543"/>
      <c r="AM2415" s="543"/>
      <c r="AN2415" s="544"/>
      <c r="AO2415" s="542"/>
      <c r="AP2415" s="543"/>
      <c r="AQ2415" s="543"/>
      <c r="AR2415" s="543"/>
      <c r="AS2415" s="544"/>
      <c r="AT2415" s="542"/>
      <c r="AU2415" s="543"/>
      <c r="AV2415" s="543"/>
      <c r="AW2415" s="543"/>
      <c r="AX2415" s="544"/>
      <c r="AY2415" s="542"/>
      <c r="AZ2415" s="543"/>
      <c r="BA2415" s="543"/>
      <c r="BB2415" s="543"/>
      <c r="BC2415" s="544"/>
      <c r="BD2415" s="542"/>
      <c r="BE2415" s="543"/>
      <c r="BF2415" s="543"/>
      <c r="BG2415" s="543"/>
      <c r="BH2415" s="544"/>
      <c r="BI2415" s="542"/>
      <c r="BJ2415" s="543"/>
      <c r="BK2415" s="543"/>
      <c r="BL2415" s="543"/>
      <c r="BM2415" s="544"/>
      <c r="BN2415" s="542"/>
      <c r="BO2415" s="543"/>
      <c r="BP2415" s="543"/>
      <c r="BQ2415" s="543"/>
      <c r="BR2415" s="544"/>
      <c r="BS2415" s="542"/>
      <c r="BT2415" s="543"/>
      <c r="BU2415" s="543"/>
      <c r="BV2415" s="543"/>
      <c r="BW2415" s="544"/>
      <c r="BX2415" s="542"/>
      <c r="BY2415" s="543"/>
      <c r="BZ2415" s="543"/>
      <c r="CA2415" s="543"/>
      <c r="CB2415" s="544"/>
      <c r="CC2415" s="542"/>
      <c r="CD2415" s="543"/>
      <c r="CE2415" s="543"/>
      <c r="CF2415" s="543"/>
      <c r="CG2415" s="544"/>
      <c r="CH2415" s="542"/>
      <c r="CI2415" s="543"/>
      <c r="CJ2415" s="543"/>
      <c r="CK2415" s="543"/>
      <c r="CL2415" s="544"/>
      <c r="CM2415" s="542"/>
      <c r="CN2415" s="543"/>
      <c r="CO2415" s="543"/>
      <c r="CP2415" s="543"/>
      <c r="CQ2415" s="544"/>
      <c r="CR2415" s="542"/>
      <c r="CS2415" s="543"/>
      <c r="CT2415" s="543"/>
      <c r="CU2415" s="543"/>
      <c r="CV2415" s="544"/>
      <c r="CW2415" s="542"/>
      <c r="CX2415" s="543"/>
      <c r="CY2415" s="543"/>
      <c r="CZ2415" s="543"/>
      <c r="DA2415" s="544"/>
      <c r="DB2415" s="542"/>
      <c r="DC2415" s="543"/>
      <c r="DD2415" s="543"/>
      <c r="DE2415" s="543"/>
      <c r="DF2415" s="544"/>
      <c r="DG2415" s="542"/>
      <c r="DH2415" s="543"/>
      <c r="DI2415" s="543"/>
      <c r="DJ2415" s="543"/>
      <c r="DK2415" s="544"/>
      <c r="DL2415" s="542"/>
      <c r="DM2415" s="543"/>
      <c r="DN2415" s="543"/>
      <c r="DO2415" s="543"/>
      <c r="DP2415" s="544"/>
      <c r="DQ2415" s="542"/>
      <c r="DR2415" s="543"/>
      <c r="DS2415" s="543"/>
      <c r="DT2415" s="543"/>
      <c r="DU2415" s="544"/>
      <c r="DV2415" s="542"/>
      <c r="DW2415" s="543"/>
      <c r="DX2415" s="543"/>
      <c r="DY2415" s="543"/>
      <c r="DZ2415" s="544"/>
      <c r="EA2415" s="542"/>
      <c r="EB2415" s="543"/>
      <c r="EC2415" s="543"/>
      <c r="ED2415" s="543"/>
      <c r="EE2415" s="544"/>
      <c r="EF2415" s="542"/>
      <c r="EG2415" s="543"/>
      <c r="EH2415" s="543"/>
      <c r="EI2415" s="543"/>
      <c r="EJ2415" s="544"/>
      <c r="EK2415" s="542"/>
      <c r="EL2415" s="543"/>
      <c r="EM2415" s="543"/>
      <c r="EN2415" s="543"/>
      <c r="EO2415" s="544"/>
      <c r="EP2415" s="542"/>
      <c r="EQ2415" s="543"/>
      <c r="ER2415" s="543"/>
      <c r="ES2415" s="543"/>
      <c r="ET2415" s="544"/>
      <c r="EU2415" s="542"/>
      <c r="EV2415" s="543"/>
      <c r="EW2415" s="543"/>
      <c r="EX2415" s="543"/>
      <c r="EY2415" s="544"/>
      <c r="EZ2415" s="542"/>
      <c r="FA2415" s="543"/>
      <c r="FB2415" s="543"/>
      <c r="FC2415" s="543"/>
      <c r="FD2415" s="544"/>
      <c r="FE2415" s="542"/>
      <c r="FF2415" s="543"/>
      <c r="FG2415" s="543"/>
      <c r="FH2415" s="543"/>
      <c r="FI2415" s="544"/>
      <c r="FJ2415" s="542"/>
      <c r="FK2415" s="543"/>
      <c r="FL2415" s="543"/>
      <c r="FM2415" s="543"/>
      <c r="FN2415" s="544"/>
      <c r="FO2415" s="542"/>
      <c r="FP2415" s="543"/>
      <c r="FQ2415" s="543"/>
      <c r="FR2415" s="543"/>
      <c r="FS2415" s="544"/>
      <c r="FT2415" s="542"/>
      <c r="FU2415" s="543"/>
      <c r="FV2415" s="543"/>
      <c r="FW2415" s="543"/>
      <c r="FX2415" s="544"/>
      <c r="FY2415" s="542"/>
      <c r="FZ2415" s="543"/>
      <c r="GA2415" s="543"/>
      <c r="GB2415" s="543"/>
      <c r="GC2415" s="544"/>
      <c r="GD2415" s="542"/>
      <c r="GE2415" s="543"/>
      <c r="GF2415" s="543"/>
      <c r="GG2415" s="543"/>
      <c r="GH2415" s="544"/>
      <c r="GI2415" s="542"/>
      <c r="GJ2415" s="543"/>
      <c r="GK2415" s="543"/>
      <c r="GL2415" s="543"/>
      <c r="GM2415" s="544"/>
      <c r="GN2415" s="542"/>
      <c r="GO2415" s="543"/>
      <c r="GP2415" s="543"/>
      <c r="GQ2415" s="543"/>
      <c r="GR2415" s="544"/>
      <c r="GS2415" s="542"/>
      <c r="GT2415" s="543"/>
      <c r="GU2415" s="543"/>
      <c r="GV2415" s="543"/>
      <c r="GW2415" s="544"/>
      <c r="GX2415" s="542"/>
      <c r="GY2415" s="543"/>
      <c r="GZ2415" s="543"/>
      <c r="HA2415" s="543"/>
      <c r="HB2415" s="544"/>
      <c r="HC2415" s="542"/>
      <c r="HD2415" s="543"/>
      <c r="HE2415" s="543"/>
      <c r="HF2415" s="543"/>
      <c r="HG2415" s="544"/>
      <c r="HH2415" s="542"/>
      <c r="HI2415" s="543"/>
      <c r="HJ2415" s="543"/>
      <c r="HK2415" s="543"/>
      <c r="HL2415" s="544"/>
      <c r="HM2415" s="542"/>
      <c r="HN2415" s="543"/>
      <c r="HO2415" s="543"/>
      <c r="HP2415" s="543"/>
      <c r="HQ2415" s="544"/>
      <c r="HR2415" s="542"/>
      <c r="HS2415" s="543"/>
      <c r="HT2415" s="543"/>
      <c r="HU2415" s="543"/>
      <c r="HV2415" s="544"/>
      <c r="HW2415" s="542"/>
      <c r="HX2415" s="543"/>
      <c r="HY2415" s="543"/>
      <c r="HZ2415" s="543"/>
      <c r="IA2415" s="544"/>
      <c r="IB2415" s="542"/>
      <c r="IC2415" s="543"/>
      <c r="ID2415" s="543"/>
      <c r="IE2415" s="543"/>
      <c r="IF2415" s="544"/>
      <c r="IG2415" s="542"/>
      <c r="IH2415" s="543"/>
      <c r="II2415" s="543"/>
      <c r="IJ2415" s="543"/>
      <c r="IK2415" s="544"/>
      <c r="IL2415" s="542"/>
      <c r="IM2415" s="543"/>
      <c r="IN2415" s="543"/>
      <c r="IO2415" s="543"/>
      <c r="IP2415" s="544"/>
      <c r="IQ2415" s="542"/>
      <c r="IR2415" s="543"/>
      <c r="IS2415" s="543"/>
      <c r="IT2415" s="543"/>
      <c r="IU2415" s="544"/>
      <c r="IV2415" s="242"/>
    </row>
    <row r="2416" spans="1:256" s="41" customFormat="1" ht="36" customHeight="1" thickBot="1" x14ac:dyDescent="0.25">
      <c r="A2416" s="542" t="s">
        <v>165</v>
      </c>
      <c r="B2416" s="543"/>
      <c r="C2416" s="543"/>
      <c r="D2416" s="543"/>
      <c r="E2416" s="544"/>
      <c r="F2416" s="543"/>
      <c r="G2416" s="543"/>
      <c r="H2416" s="543"/>
      <c r="I2416" s="543"/>
      <c r="J2416" s="544"/>
      <c r="K2416" s="542"/>
      <c r="L2416" s="543"/>
      <c r="M2416" s="543"/>
      <c r="N2416" s="543"/>
      <c r="O2416" s="544"/>
      <c r="P2416" s="542"/>
      <c r="Q2416" s="543"/>
      <c r="R2416" s="543"/>
      <c r="S2416" s="543"/>
      <c r="T2416" s="544"/>
      <c r="U2416" s="542"/>
      <c r="V2416" s="543"/>
      <c r="W2416" s="543"/>
      <c r="X2416" s="543"/>
      <c r="Y2416" s="544"/>
      <c r="Z2416" s="542"/>
      <c r="AA2416" s="543"/>
      <c r="AB2416" s="543"/>
      <c r="AC2416" s="543"/>
      <c r="AD2416" s="544"/>
      <c r="AE2416" s="542"/>
      <c r="AF2416" s="543"/>
      <c r="AG2416" s="543"/>
      <c r="AH2416" s="543"/>
      <c r="AI2416" s="544"/>
      <c r="AJ2416" s="542"/>
      <c r="AK2416" s="543"/>
      <c r="AL2416" s="543"/>
      <c r="AM2416" s="543"/>
      <c r="AN2416" s="544"/>
      <c r="AO2416" s="542"/>
      <c r="AP2416" s="543"/>
      <c r="AQ2416" s="543"/>
      <c r="AR2416" s="543"/>
      <c r="AS2416" s="544"/>
      <c r="AT2416" s="542"/>
      <c r="AU2416" s="543"/>
      <c r="AV2416" s="543"/>
      <c r="AW2416" s="543"/>
      <c r="AX2416" s="544"/>
      <c r="AY2416" s="542"/>
      <c r="AZ2416" s="543"/>
      <c r="BA2416" s="543"/>
      <c r="BB2416" s="543"/>
      <c r="BC2416" s="544"/>
      <c r="BD2416" s="542"/>
      <c r="BE2416" s="543"/>
      <c r="BF2416" s="543"/>
      <c r="BG2416" s="543"/>
      <c r="BH2416" s="544"/>
      <c r="BI2416" s="542"/>
      <c r="BJ2416" s="543"/>
      <c r="BK2416" s="543"/>
      <c r="BL2416" s="543"/>
      <c r="BM2416" s="544"/>
      <c r="BN2416" s="542"/>
      <c r="BO2416" s="543"/>
      <c r="BP2416" s="543"/>
      <c r="BQ2416" s="543"/>
      <c r="BR2416" s="544"/>
      <c r="BS2416" s="542"/>
      <c r="BT2416" s="543"/>
      <c r="BU2416" s="543"/>
      <c r="BV2416" s="543"/>
      <c r="BW2416" s="544"/>
      <c r="BX2416" s="542"/>
      <c r="BY2416" s="543"/>
      <c r="BZ2416" s="543"/>
      <c r="CA2416" s="543"/>
      <c r="CB2416" s="544"/>
      <c r="CC2416" s="542"/>
      <c r="CD2416" s="543"/>
      <c r="CE2416" s="543"/>
      <c r="CF2416" s="543"/>
      <c r="CG2416" s="544"/>
      <c r="CH2416" s="542"/>
      <c r="CI2416" s="543"/>
      <c r="CJ2416" s="543"/>
      <c r="CK2416" s="543"/>
      <c r="CL2416" s="544"/>
      <c r="CM2416" s="542"/>
      <c r="CN2416" s="543"/>
      <c r="CO2416" s="543"/>
      <c r="CP2416" s="543"/>
      <c r="CQ2416" s="544"/>
      <c r="CR2416" s="542"/>
      <c r="CS2416" s="543"/>
      <c r="CT2416" s="543"/>
      <c r="CU2416" s="543"/>
      <c r="CV2416" s="544"/>
      <c r="CW2416" s="542"/>
      <c r="CX2416" s="543"/>
      <c r="CY2416" s="543"/>
      <c r="CZ2416" s="543"/>
      <c r="DA2416" s="544"/>
      <c r="DB2416" s="542"/>
      <c r="DC2416" s="543"/>
      <c r="DD2416" s="543"/>
      <c r="DE2416" s="543"/>
      <c r="DF2416" s="544"/>
      <c r="DG2416" s="542"/>
      <c r="DH2416" s="543"/>
      <c r="DI2416" s="543"/>
      <c r="DJ2416" s="543"/>
      <c r="DK2416" s="544"/>
      <c r="DL2416" s="542"/>
      <c r="DM2416" s="543"/>
      <c r="DN2416" s="543"/>
      <c r="DO2416" s="543"/>
      <c r="DP2416" s="544"/>
      <c r="DQ2416" s="542"/>
      <c r="DR2416" s="543"/>
      <c r="DS2416" s="543"/>
      <c r="DT2416" s="543"/>
      <c r="DU2416" s="544"/>
      <c r="DV2416" s="542"/>
      <c r="DW2416" s="543"/>
      <c r="DX2416" s="543"/>
      <c r="DY2416" s="543"/>
      <c r="DZ2416" s="544"/>
      <c r="EA2416" s="542"/>
      <c r="EB2416" s="543"/>
      <c r="EC2416" s="543"/>
      <c r="ED2416" s="543"/>
      <c r="EE2416" s="544"/>
      <c r="EF2416" s="542"/>
      <c r="EG2416" s="543"/>
      <c r="EH2416" s="543"/>
      <c r="EI2416" s="543"/>
      <c r="EJ2416" s="544"/>
      <c r="EK2416" s="542"/>
      <c r="EL2416" s="543"/>
      <c r="EM2416" s="543"/>
      <c r="EN2416" s="543"/>
      <c r="EO2416" s="544"/>
      <c r="EP2416" s="542"/>
      <c r="EQ2416" s="543"/>
      <c r="ER2416" s="543"/>
      <c r="ES2416" s="543"/>
      <c r="ET2416" s="544"/>
      <c r="EU2416" s="542"/>
      <c r="EV2416" s="543"/>
      <c r="EW2416" s="543"/>
      <c r="EX2416" s="543"/>
      <c r="EY2416" s="544"/>
      <c r="EZ2416" s="542"/>
      <c r="FA2416" s="543"/>
      <c r="FB2416" s="543"/>
      <c r="FC2416" s="543"/>
      <c r="FD2416" s="544"/>
      <c r="FE2416" s="542"/>
      <c r="FF2416" s="543"/>
      <c r="FG2416" s="543"/>
      <c r="FH2416" s="543"/>
      <c r="FI2416" s="544"/>
      <c r="FJ2416" s="542"/>
      <c r="FK2416" s="543"/>
      <c r="FL2416" s="543"/>
      <c r="FM2416" s="543"/>
      <c r="FN2416" s="544"/>
      <c r="FO2416" s="542"/>
      <c r="FP2416" s="543"/>
      <c r="FQ2416" s="543"/>
      <c r="FR2416" s="543"/>
      <c r="FS2416" s="544"/>
      <c r="FT2416" s="542"/>
      <c r="FU2416" s="543"/>
      <c r="FV2416" s="543"/>
      <c r="FW2416" s="543"/>
      <c r="FX2416" s="544"/>
      <c r="FY2416" s="542"/>
      <c r="FZ2416" s="543"/>
      <c r="GA2416" s="543"/>
      <c r="GB2416" s="543"/>
      <c r="GC2416" s="544"/>
      <c r="GD2416" s="542"/>
      <c r="GE2416" s="543"/>
      <c r="GF2416" s="543"/>
      <c r="GG2416" s="543"/>
      <c r="GH2416" s="544"/>
      <c r="GI2416" s="542"/>
      <c r="GJ2416" s="543"/>
      <c r="GK2416" s="543"/>
      <c r="GL2416" s="543"/>
      <c r="GM2416" s="544"/>
      <c r="GN2416" s="542"/>
      <c r="GO2416" s="543"/>
      <c r="GP2416" s="543"/>
      <c r="GQ2416" s="543"/>
      <c r="GR2416" s="544"/>
      <c r="GS2416" s="542"/>
      <c r="GT2416" s="543"/>
      <c r="GU2416" s="543"/>
      <c r="GV2416" s="543"/>
      <c r="GW2416" s="544"/>
      <c r="GX2416" s="542"/>
      <c r="GY2416" s="543"/>
      <c r="GZ2416" s="543"/>
      <c r="HA2416" s="543"/>
      <c r="HB2416" s="544"/>
      <c r="HC2416" s="542"/>
      <c r="HD2416" s="543"/>
      <c r="HE2416" s="543"/>
      <c r="HF2416" s="543"/>
      <c r="HG2416" s="544"/>
      <c r="HH2416" s="542"/>
      <c r="HI2416" s="543"/>
      <c r="HJ2416" s="543"/>
      <c r="HK2416" s="543"/>
      <c r="HL2416" s="544"/>
      <c r="HM2416" s="542"/>
      <c r="HN2416" s="543"/>
      <c r="HO2416" s="543"/>
      <c r="HP2416" s="543"/>
      <c r="HQ2416" s="544"/>
      <c r="HR2416" s="542"/>
      <c r="HS2416" s="543"/>
      <c r="HT2416" s="543"/>
      <c r="HU2416" s="543"/>
      <c r="HV2416" s="544"/>
      <c r="HW2416" s="542"/>
      <c r="HX2416" s="543"/>
      <c r="HY2416" s="543"/>
      <c r="HZ2416" s="543"/>
      <c r="IA2416" s="544"/>
      <c r="IB2416" s="542"/>
      <c r="IC2416" s="543"/>
      <c r="ID2416" s="543"/>
      <c r="IE2416" s="543"/>
      <c r="IF2416" s="544"/>
      <c r="IG2416" s="542"/>
      <c r="IH2416" s="543"/>
      <c r="II2416" s="543"/>
      <c r="IJ2416" s="543"/>
      <c r="IK2416" s="544"/>
      <c r="IL2416" s="542"/>
      <c r="IM2416" s="543"/>
      <c r="IN2416" s="543"/>
      <c r="IO2416" s="543"/>
      <c r="IP2416" s="544"/>
      <c r="IQ2416" s="542"/>
      <c r="IR2416" s="543"/>
      <c r="IS2416" s="543"/>
      <c r="IT2416" s="543"/>
      <c r="IU2416" s="544"/>
      <c r="IV2416" s="242"/>
    </row>
    <row r="2417" spans="1:256" s="41" customFormat="1" ht="12.75" customHeight="1" thickBot="1" x14ac:dyDescent="0.25">
      <c r="A2417" s="542"/>
      <c r="B2417" s="543"/>
      <c r="C2417" s="543"/>
      <c r="D2417" s="543"/>
      <c r="E2417" s="544"/>
      <c r="F2417" s="543"/>
      <c r="G2417" s="543"/>
      <c r="H2417" s="543"/>
      <c r="I2417" s="543"/>
      <c r="J2417" s="544"/>
      <c r="K2417" s="542"/>
      <c r="L2417" s="543"/>
      <c r="M2417" s="543"/>
      <c r="N2417" s="543"/>
      <c r="O2417" s="544"/>
      <c r="P2417" s="542"/>
      <c r="Q2417" s="543"/>
      <c r="R2417" s="543"/>
      <c r="S2417" s="543"/>
      <c r="T2417" s="544"/>
      <c r="U2417" s="542"/>
      <c r="V2417" s="543"/>
      <c r="W2417" s="543"/>
      <c r="X2417" s="543"/>
      <c r="Y2417" s="544"/>
      <c r="Z2417" s="542"/>
      <c r="AA2417" s="543"/>
      <c r="AB2417" s="543"/>
      <c r="AC2417" s="543"/>
      <c r="AD2417" s="544"/>
      <c r="AE2417" s="542"/>
      <c r="AF2417" s="543"/>
      <c r="AG2417" s="543"/>
      <c r="AH2417" s="543"/>
      <c r="AI2417" s="544"/>
      <c r="AJ2417" s="542"/>
      <c r="AK2417" s="543"/>
      <c r="AL2417" s="543"/>
      <c r="AM2417" s="543"/>
      <c r="AN2417" s="544"/>
      <c r="AO2417" s="542"/>
      <c r="AP2417" s="543"/>
      <c r="AQ2417" s="543"/>
      <c r="AR2417" s="543"/>
      <c r="AS2417" s="544"/>
      <c r="AT2417" s="542"/>
      <c r="AU2417" s="543"/>
      <c r="AV2417" s="543"/>
      <c r="AW2417" s="543"/>
      <c r="AX2417" s="544"/>
      <c r="AY2417" s="542"/>
      <c r="AZ2417" s="543"/>
      <c r="BA2417" s="543"/>
      <c r="BB2417" s="543"/>
      <c r="BC2417" s="544"/>
      <c r="BD2417" s="542"/>
      <c r="BE2417" s="543"/>
      <c r="BF2417" s="543"/>
      <c r="BG2417" s="543"/>
      <c r="BH2417" s="544"/>
      <c r="BI2417" s="542"/>
      <c r="BJ2417" s="543"/>
      <c r="BK2417" s="543"/>
      <c r="BL2417" s="543"/>
      <c r="BM2417" s="544"/>
      <c r="BN2417" s="542"/>
      <c r="BO2417" s="543"/>
      <c r="BP2417" s="543"/>
      <c r="BQ2417" s="543"/>
      <c r="BR2417" s="544"/>
      <c r="BS2417" s="542"/>
      <c r="BT2417" s="543"/>
      <c r="BU2417" s="543"/>
      <c r="BV2417" s="543"/>
      <c r="BW2417" s="544"/>
      <c r="BX2417" s="542"/>
      <c r="BY2417" s="543"/>
      <c r="BZ2417" s="543"/>
      <c r="CA2417" s="543"/>
      <c r="CB2417" s="544"/>
      <c r="CC2417" s="542"/>
      <c r="CD2417" s="543"/>
      <c r="CE2417" s="543"/>
      <c r="CF2417" s="543"/>
      <c r="CG2417" s="544"/>
      <c r="CH2417" s="542"/>
      <c r="CI2417" s="543"/>
      <c r="CJ2417" s="543"/>
      <c r="CK2417" s="543"/>
      <c r="CL2417" s="544"/>
      <c r="CM2417" s="542"/>
      <c r="CN2417" s="543"/>
      <c r="CO2417" s="543"/>
      <c r="CP2417" s="543"/>
      <c r="CQ2417" s="544"/>
      <c r="CR2417" s="542"/>
      <c r="CS2417" s="543"/>
      <c r="CT2417" s="543"/>
      <c r="CU2417" s="543"/>
      <c r="CV2417" s="544"/>
      <c r="CW2417" s="542"/>
      <c r="CX2417" s="543"/>
      <c r="CY2417" s="543"/>
      <c r="CZ2417" s="543"/>
      <c r="DA2417" s="544"/>
      <c r="DB2417" s="542"/>
      <c r="DC2417" s="543"/>
      <c r="DD2417" s="543"/>
      <c r="DE2417" s="543"/>
      <c r="DF2417" s="544"/>
      <c r="DG2417" s="542"/>
      <c r="DH2417" s="543"/>
      <c r="DI2417" s="543"/>
      <c r="DJ2417" s="543"/>
      <c r="DK2417" s="544"/>
      <c r="DL2417" s="542"/>
      <c r="DM2417" s="543"/>
      <c r="DN2417" s="543"/>
      <c r="DO2417" s="543"/>
      <c r="DP2417" s="544"/>
      <c r="DQ2417" s="542"/>
      <c r="DR2417" s="543"/>
      <c r="DS2417" s="543"/>
      <c r="DT2417" s="543"/>
      <c r="DU2417" s="544"/>
      <c r="DV2417" s="542"/>
      <c r="DW2417" s="543"/>
      <c r="DX2417" s="543"/>
      <c r="DY2417" s="543"/>
      <c r="DZ2417" s="544"/>
      <c r="EA2417" s="542"/>
      <c r="EB2417" s="543"/>
      <c r="EC2417" s="543"/>
      <c r="ED2417" s="543"/>
      <c r="EE2417" s="544"/>
      <c r="EF2417" s="542"/>
      <c r="EG2417" s="543"/>
      <c r="EH2417" s="543"/>
      <c r="EI2417" s="543"/>
      <c r="EJ2417" s="544"/>
      <c r="EK2417" s="542"/>
      <c r="EL2417" s="543"/>
      <c r="EM2417" s="543"/>
      <c r="EN2417" s="543"/>
      <c r="EO2417" s="544"/>
      <c r="EP2417" s="542"/>
      <c r="EQ2417" s="543"/>
      <c r="ER2417" s="543"/>
      <c r="ES2417" s="543"/>
      <c r="ET2417" s="544"/>
      <c r="EU2417" s="542"/>
      <c r="EV2417" s="543"/>
      <c r="EW2417" s="543"/>
      <c r="EX2417" s="543"/>
      <c r="EY2417" s="544"/>
      <c r="EZ2417" s="542"/>
      <c r="FA2417" s="543"/>
      <c r="FB2417" s="543"/>
      <c r="FC2417" s="543"/>
      <c r="FD2417" s="544"/>
      <c r="FE2417" s="542"/>
      <c r="FF2417" s="543"/>
      <c r="FG2417" s="543"/>
      <c r="FH2417" s="543"/>
      <c r="FI2417" s="544"/>
      <c r="FJ2417" s="542"/>
      <c r="FK2417" s="543"/>
      <c r="FL2417" s="543"/>
      <c r="FM2417" s="543"/>
      <c r="FN2417" s="544"/>
      <c r="FO2417" s="542"/>
      <c r="FP2417" s="543"/>
      <c r="FQ2417" s="543"/>
      <c r="FR2417" s="543"/>
      <c r="FS2417" s="544"/>
      <c r="FT2417" s="542"/>
      <c r="FU2417" s="543"/>
      <c r="FV2417" s="543"/>
      <c r="FW2417" s="543"/>
      <c r="FX2417" s="544"/>
      <c r="FY2417" s="542"/>
      <c r="FZ2417" s="543"/>
      <c r="GA2417" s="543"/>
      <c r="GB2417" s="543"/>
      <c r="GC2417" s="544"/>
      <c r="GD2417" s="542"/>
      <c r="GE2417" s="543"/>
      <c r="GF2417" s="543"/>
      <c r="GG2417" s="543"/>
      <c r="GH2417" s="544"/>
      <c r="GI2417" s="542"/>
      <c r="GJ2417" s="543"/>
      <c r="GK2417" s="543"/>
      <c r="GL2417" s="543"/>
      <c r="GM2417" s="544"/>
      <c r="GN2417" s="542"/>
      <c r="GO2417" s="543"/>
      <c r="GP2417" s="543"/>
      <c r="GQ2417" s="543"/>
      <c r="GR2417" s="544"/>
      <c r="GS2417" s="542"/>
      <c r="GT2417" s="543"/>
      <c r="GU2417" s="543"/>
      <c r="GV2417" s="543"/>
      <c r="GW2417" s="544"/>
      <c r="GX2417" s="542"/>
      <c r="GY2417" s="543"/>
      <c r="GZ2417" s="543"/>
      <c r="HA2417" s="543"/>
      <c r="HB2417" s="544"/>
      <c r="HC2417" s="542"/>
      <c r="HD2417" s="543"/>
      <c r="HE2417" s="543"/>
      <c r="HF2417" s="543"/>
      <c r="HG2417" s="544"/>
      <c r="HH2417" s="542"/>
      <c r="HI2417" s="543"/>
      <c r="HJ2417" s="543"/>
      <c r="HK2417" s="543"/>
      <c r="HL2417" s="544"/>
      <c r="HM2417" s="542"/>
      <c r="HN2417" s="543"/>
      <c r="HO2417" s="543"/>
      <c r="HP2417" s="543"/>
      <c r="HQ2417" s="544"/>
      <c r="HR2417" s="542"/>
      <c r="HS2417" s="543"/>
      <c r="HT2417" s="543"/>
      <c r="HU2417" s="543"/>
      <c r="HV2417" s="544"/>
      <c r="HW2417" s="542"/>
      <c r="HX2417" s="543"/>
      <c r="HY2417" s="543"/>
      <c r="HZ2417" s="543"/>
      <c r="IA2417" s="544"/>
      <c r="IB2417" s="542"/>
      <c r="IC2417" s="543"/>
      <c r="ID2417" s="543"/>
      <c r="IE2417" s="543"/>
      <c r="IF2417" s="544"/>
      <c r="IG2417" s="542"/>
      <c r="IH2417" s="543"/>
      <c r="II2417" s="543"/>
      <c r="IJ2417" s="543"/>
      <c r="IK2417" s="544"/>
      <c r="IL2417" s="542"/>
      <c r="IM2417" s="543"/>
      <c r="IN2417" s="543"/>
      <c r="IO2417" s="543"/>
      <c r="IP2417" s="544"/>
      <c r="IQ2417" s="542"/>
      <c r="IR2417" s="543"/>
      <c r="IS2417" s="543"/>
      <c r="IT2417" s="543"/>
      <c r="IU2417" s="544"/>
      <c r="IV2417" s="242"/>
    </row>
    <row r="2418" spans="1:256" s="41" customFormat="1" ht="13.5" thickBot="1" x14ac:dyDescent="0.25">
      <c r="A2418" s="255" t="s">
        <v>283</v>
      </c>
      <c r="B2418" s="101"/>
      <c r="C2418" s="102"/>
      <c r="D2418" s="100"/>
      <c r="E2418" s="131"/>
      <c r="F2418" s="121"/>
      <c r="G2418" s="122"/>
      <c r="H2418" s="118"/>
      <c r="I2418" s="123"/>
      <c r="J2418" s="115"/>
      <c r="K2418" s="99"/>
      <c r="L2418" s="99"/>
      <c r="M2418" s="99"/>
      <c r="N2418" s="99"/>
      <c r="O2418" s="99"/>
      <c r="P2418" s="99"/>
      <c r="Q2418" s="99"/>
      <c r="R2418" s="99"/>
      <c r="S2418" s="99"/>
      <c r="T2418" s="99"/>
    </row>
    <row r="2419" spans="1:256" s="41" customFormat="1" ht="13.5" thickBot="1" x14ac:dyDescent="0.25">
      <c r="A2419" s="120" t="s">
        <v>85</v>
      </c>
      <c r="B2419" s="87"/>
      <c r="C2419" s="87"/>
      <c r="D2419" s="87"/>
      <c r="E2419" s="88"/>
      <c r="F2419" s="87"/>
      <c r="G2419" s="87"/>
      <c r="H2419" s="87"/>
      <c r="I2419" s="87"/>
      <c r="J2419" s="88"/>
      <c r="K2419" s="99"/>
      <c r="L2419" s="99"/>
      <c r="M2419" s="99"/>
      <c r="N2419" s="99"/>
      <c r="O2419" s="99"/>
      <c r="P2419" s="99"/>
      <c r="Q2419" s="99"/>
      <c r="R2419" s="99"/>
      <c r="S2419" s="99"/>
      <c r="T2419" s="99"/>
    </row>
    <row r="2420" spans="1:256" x14ac:dyDescent="0.25">
      <c r="A2420" s="14"/>
      <c r="B2420" s="14"/>
      <c r="C2420" s="14"/>
      <c r="D2420" s="14"/>
      <c r="E2420" s="14"/>
      <c r="F2420" s="2"/>
      <c r="G2420" s="2"/>
      <c r="H2420" s="2"/>
      <c r="I2420" s="2"/>
      <c r="J2420" s="2"/>
    </row>
    <row r="2421" spans="1:256" ht="39" customHeight="1" x14ac:dyDescent="0.25">
      <c r="A2421" s="15" t="s">
        <v>285</v>
      </c>
      <c r="B2421" s="15" t="s">
        <v>286</v>
      </c>
      <c r="C2421" s="15" t="s">
        <v>287</v>
      </c>
      <c r="D2421" s="15" t="s">
        <v>288</v>
      </c>
      <c r="E2421" s="15" t="s">
        <v>289</v>
      </c>
      <c r="F2421" s="2">
        <v>832.02123315049585</v>
      </c>
      <c r="G2421" s="2">
        <v>224.77782726114171</v>
      </c>
      <c r="H2421" s="2">
        <v>68.830943297351624</v>
      </c>
      <c r="I2421" s="2">
        <v>27.785802560872447</v>
      </c>
      <c r="J2421" s="2">
        <v>52.93806730366677</v>
      </c>
      <c r="K2421">
        <v>7.8612078506639191</v>
      </c>
    </row>
    <row r="2422" spans="1:256" ht="15.75" customHeight="1" x14ac:dyDescent="0.25">
      <c r="A2422" s="16"/>
      <c r="B2422" s="16"/>
      <c r="C2422" s="16" t="s">
        <v>290</v>
      </c>
      <c r="D2422" s="16" t="s">
        <v>291</v>
      </c>
      <c r="E2422" s="16" t="s">
        <v>292</v>
      </c>
      <c r="F2422" s="2"/>
      <c r="G2422" s="2"/>
      <c r="H2422" s="2"/>
      <c r="I2422" s="2"/>
      <c r="J2422" s="2"/>
    </row>
    <row r="2423" spans="1:256" ht="24" customHeight="1" x14ac:dyDescent="0.25">
      <c r="A2423" s="38" t="str">
        <f>+'[1]CM.05-SERV.TER.'!$A$9</f>
        <v>Servicio por mantenimiento de  Equipos de computo.</v>
      </c>
      <c r="B2423" s="33" t="str">
        <f>+'[1]CM.05-SERV.TER.'!$C$9</f>
        <v>servicio</v>
      </c>
      <c r="C2423" s="34">
        <f t="shared" ref="C2423:C2428" si="95">E2423/D2423</f>
        <v>0.78080070678537528</v>
      </c>
      <c r="D2423" s="35">
        <f>+'[1]CM.05-SERV.TER.'!$D$9</f>
        <v>1065.5999999999999</v>
      </c>
      <c r="E2423" s="36">
        <f>F2421</f>
        <v>832.02123315049585</v>
      </c>
      <c r="F2423" s="2"/>
      <c r="G2423" s="2"/>
      <c r="H2423" s="2"/>
      <c r="I2423" s="2"/>
      <c r="J2423" s="2"/>
    </row>
    <row r="2424" spans="1:256" x14ac:dyDescent="0.25">
      <c r="A2424" s="39" t="str">
        <f>+'[1]CM.05-SERV.TER.'!$A$10</f>
        <v>Servicio por  mantenimiento de Impresoras.</v>
      </c>
      <c r="B2424" s="17" t="str">
        <f>+'[1]CM.05-SERV.TER.'!$C$10</f>
        <v>servicio</v>
      </c>
      <c r="C2424" s="18">
        <f t="shared" si="95"/>
        <v>0.21283763588783422</v>
      </c>
      <c r="D2424" s="19">
        <f>+'[1]CM.05-SERV.TER.'!$D$10</f>
        <v>1056.0999999999999</v>
      </c>
      <c r="E2424" s="20">
        <f>G2421</f>
        <v>224.77782726114171</v>
      </c>
      <c r="F2424" s="2"/>
      <c r="G2424" s="2"/>
      <c r="H2424" s="2"/>
      <c r="I2424" s="2"/>
      <c r="J2424" s="2"/>
    </row>
    <row r="2425" spans="1:256" ht="25.5" x14ac:dyDescent="0.25">
      <c r="A2425" s="39" t="str">
        <f>+'[1]CM.05-SERV.TER.'!$A$11</f>
        <v>Servicio por mantenimiento de Modulos  de trabajo</v>
      </c>
      <c r="B2425" s="17" t="str">
        <f>+'[1]CM.05-SERV.TER.'!$C$11</f>
        <v>servicio</v>
      </c>
      <c r="C2425" s="18">
        <f t="shared" si="95"/>
        <v>0.36504330564299625</v>
      </c>
      <c r="D2425" s="19">
        <f>+'[1]CM.05-SERV.TER.'!$D$11</f>
        <v>188.55555555555554</v>
      </c>
      <c r="E2425" s="20">
        <f>H2421</f>
        <v>68.830943297351624</v>
      </c>
      <c r="F2425" s="2"/>
      <c r="G2425" s="2"/>
      <c r="H2425" s="2"/>
      <c r="I2425" s="2"/>
      <c r="J2425" s="2"/>
    </row>
    <row r="2426" spans="1:256" x14ac:dyDescent="0.25">
      <c r="A2426" s="39" t="str">
        <f>+'[1]CM.05-SERV.TER.'!$A$12</f>
        <v xml:space="preserve">Servicio por mantenimiento de escritorio </v>
      </c>
      <c r="B2426" s="17" t="str">
        <f>+'[1]CM.05-SERV.TER.'!$C$12</f>
        <v>servicio</v>
      </c>
      <c r="C2426" s="18">
        <f t="shared" si="95"/>
        <v>9.4966207927554613E-2</v>
      </c>
      <c r="D2426" s="19">
        <f>+'[1]CM.05-SERV.TER.'!$D$12</f>
        <v>292.58620689655174</v>
      </c>
      <c r="E2426" s="20">
        <f>I2421</f>
        <v>27.785802560872447</v>
      </c>
      <c r="F2426" s="2"/>
      <c r="G2426" s="2"/>
      <c r="H2426" s="2"/>
      <c r="I2426" s="2"/>
      <c r="J2426" s="2"/>
    </row>
    <row r="2427" spans="1:256" x14ac:dyDescent="0.25">
      <c r="A2427" s="39" t="str">
        <f>+'[1]CM.05-SERV.TER.'!$A$13</f>
        <v xml:space="preserve">Servicio por mantenimiento de sillon </v>
      </c>
      <c r="B2427" s="17" t="str">
        <f>+'[1]CM.05-SERV.TER.'!$C$13</f>
        <v>servicio</v>
      </c>
      <c r="C2427" s="18">
        <f t="shared" si="95"/>
        <v>8.7346251296562732E-2</v>
      </c>
      <c r="D2427" s="19">
        <f>+'[1]CM.05-SERV.TER.'!$D$13</f>
        <v>606.07142857142856</v>
      </c>
      <c r="E2427" s="20">
        <f>J2421</f>
        <v>52.93806730366677</v>
      </c>
      <c r="F2427" s="2"/>
      <c r="G2427" s="2"/>
      <c r="H2427" s="2"/>
      <c r="I2427" s="2"/>
      <c r="J2427" s="2"/>
    </row>
    <row r="2428" spans="1:256" ht="33" customHeight="1" x14ac:dyDescent="0.25">
      <c r="A2428" s="40" t="str">
        <f>+'[1]CM.05-SERV.TER.'!$A$14</f>
        <v>Servicio por mantenimiento de armario</v>
      </c>
      <c r="B2428" s="21" t="str">
        <f>+'[1]CM.05-SERV.TER.'!$C$14</f>
        <v>servicio</v>
      </c>
      <c r="C2428" s="22">
        <f t="shared" si="95"/>
        <v>0.11025147132928773</v>
      </c>
      <c r="D2428" s="23">
        <f>+'[1]CM.05-SERV.TER.'!$D$14</f>
        <v>71.30252100840336</v>
      </c>
      <c r="E2428" s="37">
        <f>K2421</f>
        <v>7.8612078506639191</v>
      </c>
      <c r="F2428" s="2"/>
      <c r="G2428" s="2"/>
      <c r="H2428" s="2"/>
      <c r="I2428" s="2"/>
      <c r="J2428" s="2"/>
    </row>
    <row r="2429" spans="1:256" x14ac:dyDescent="0.25">
      <c r="A2429" s="5"/>
      <c r="B2429" s="6"/>
      <c r="C2429" s="31" t="s">
        <v>293</v>
      </c>
      <c r="D2429" s="32"/>
      <c r="E2429" s="29">
        <f>+SUM(E2423:E2428)</f>
        <v>1214.2150814241925</v>
      </c>
      <c r="F2429" s="2"/>
      <c r="G2429" s="2"/>
      <c r="H2429" s="2"/>
      <c r="I2429" s="2"/>
      <c r="J2429" s="2"/>
    </row>
    <row r="2430" spans="1:256" x14ac:dyDescent="0.25">
      <c r="A2430" s="5"/>
      <c r="B2430" s="6"/>
      <c r="C2430" s="24" t="s">
        <v>294</v>
      </c>
      <c r="D2430" s="25"/>
      <c r="E2430" s="26">
        <v>3484</v>
      </c>
      <c r="F2430" s="2"/>
      <c r="G2430" s="2"/>
      <c r="H2430" s="2"/>
      <c r="I2430" s="2"/>
      <c r="J2430" s="2"/>
    </row>
    <row r="2431" spans="1:256" x14ac:dyDescent="0.25">
      <c r="A2431" s="5"/>
      <c r="B2431" s="6"/>
      <c r="C2431" s="27" t="s">
        <v>295</v>
      </c>
      <c r="D2431" s="28"/>
      <c r="E2431" s="29">
        <f>+E2429/E2430</f>
        <v>0.34851179145355698</v>
      </c>
      <c r="F2431" s="2"/>
      <c r="G2431" s="2"/>
      <c r="H2431" s="2"/>
      <c r="I2431" s="2"/>
      <c r="J2431" s="2"/>
    </row>
    <row r="2434" spans="1:256" ht="20.25" x14ac:dyDescent="0.25">
      <c r="A2434" s="391" t="s">
        <v>279</v>
      </c>
      <c r="B2434" s="391"/>
      <c r="C2434" s="391"/>
      <c r="D2434" s="391"/>
      <c r="E2434" s="391"/>
      <c r="F2434" s="1"/>
      <c r="G2434" s="1"/>
      <c r="H2434" s="2"/>
      <c r="I2434" s="2"/>
      <c r="J2434" s="2"/>
    </row>
    <row r="2435" spans="1:256" x14ac:dyDescent="0.25">
      <c r="A2435" s="3"/>
      <c r="B2435" s="3"/>
      <c r="C2435" s="3"/>
      <c r="D2435" s="3"/>
      <c r="E2435" s="3"/>
      <c r="F2435" s="3"/>
      <c r="G2435" s="3"/>
      <c r="H2435" s="2"/>
      <c r="I2435" s="2"/>
      <c r="J2435" s="2"/>
    </row>
    <row r="2436" spans="1:256" x14ac:dyDescent="0.25">
      <c r="A2436" s="4"/>
      <c r="B2436" s="4"/>
      <c r="C2436" s="5"/>
      <c r="D2436" s="6"/>
      <c r="E2436" s="7"/>
      <c r="F2436" s="2"/>
      <c r="G2436" s="2"/>
      <c r="H2436" s="2"/>
      <c r="I2436" s="2"/>
      <c r="J2436" s="2"/>
    </row>
    <row r="2437" spans="1:256" ht="15.75" x14ac:dyDescent="0.25">
      <c r="A2437" s="392" t="s">
        <v>280</v>
      </c>
      <c r="B2437" s="392"/>
      <c r="C2437" s="392"/>
      <c r="D2437" s="392"/>
      <c r="E2437" s="392"/>
      <c r="F2437" s="2"/>
      <c r="G2437" s="2"/>
      <c r="H2437" s="2"/>
      <c r="I2437" s="2"/>
      <c r="J2437" s="2"/>
    </row>
    <row r="2438" spans="1:256" ht="15.75" x14ac:dyDescent="0.25">
      <c r="A2438" s="393" t="s">
        <v>281</v>
      </c>
      <c r="B2438" s="393"/>
      <c r="C2438" s="393"/>
      <c r="D2438" s="393"/>
      <c r="E2438" s="393"/>
      <c r="F2438" s="2"/>
      <c r="G2438" s="2"/>
      <c r="H2438" s="2"/>
      <c r="I2438" s="2"/>
      <c r="J2438" s="2"/>
    </row>
    <row r="2439" spans="1:256" x14ac:dyDescent="0.25">
      <c r="A2439" s="2"/>
      <c r="B2439" s="8"/>
      <c r="C2439" s="8"/>
      <c r="D2439" s="2"/>
      <c r="E2439" s="2"/>
      <c r="F2439" s="2"/>
      <c r="G2439" s="2"/>
      <c r="H2439" s="2"/>
      <c r="I2439" s="2"/>
      <c r="J2439" s="2"/>
    </row>
    <row r="2440" spans="1:256" s="41" customFormat="1" ht="13.5" thickBot="1" x14ac:dyDescent="0.25">
      <c r="A2440" s="110" t="s">
        <v>282</v>
      </c>
      <c r="B2440" s="111"/>
      <c r="C2440" s="112"/>
      <c r="D2440" s="110"/>
      <c r="E2440" s="110"/>
      <c r="F2440" s="113"/>
      <c r="G2440" s="113"/>
      <c r="H2440" s="113"/>
      <c r="I2440" s="114"/>
      <c r="J2440" s="115"/>
      <c r="K2440" s="99"/>
      <c r="L2440" s="99"/>
      <c r="M2440" s="99"/>
      <c r="N2440" s="99"/>
      <c r="O2440" s="99"/>
      <c r="P2440" s="99"/>
      <c r="Q2440" s="99"/>
      <c r="R2440" s="99"/>
      <c r="S2440" s="99"/>
      <c r="T2440" s="99"/>
    </row>
    <row r="2441" spans="1:256" s="41" customFormat="1" ht="47.25" customHeight="1" thickBot="1" x14ac:dyDescent="0.25">
      <c r="A2441" s="542" t="s">
        <v>91</v>
      </c>
      <c r="B2441" s="543"/>
      <c r="C2441" s="543"/>
      <c r="D2441" s="543"/>
      <c r="E2441" s="544"/>
      <c r="F2441" s="543"/>
      <c r="G2441" s="543"/>
      <c r="H2441" s="543"/>
      <c r="I2441" s="543"/>
      <c r="J2441" s="544"/>
      <c r="K2441" s="542"/>
      <c r="L2441" s="543"/>
      <c r="M2441" s="543"/>
      <c r="N2441" s="543"/>
      <c r="O2441" s="544"/>
      <c r="P2441" s="542"/>
      <c r="Q2441" s="543"/>
      <c r="R2441" s="543"/>
      <c r="S2441" s="543"/>
      <c r="T2441" s="544"/>
      <c r="U2441" s="542"/>
      <c r="V2441" s="543"/>
      <c r="W2441" s="543"/>
      <c r="X2441" s="543"/>
      <c r="Y2441" s="544"/>
      <c r="Z2441" s="542"/>
      <c r="AA2441" s="543"/>
      <c r="AB2441" s="543"/>
      <c r="AC2441" s="543"/>
      <c r="AD2441" s="544"/>
      <c r="AE2441" s="542"/>
      <c r="AF2441" s="543"/>
      <c r="AG2441" s="543"/>
      <c r="AH2441" s="543"/>
      <c r="AI2441" s="544"/>
      <c r="AJ2441" s="542"/>
      <c r="AK2441" s="543"/>
      <c r="AL2441" s="543"/>
      <c r="AM2441" s="543"/>
      <c r="AN2441" s="544"/>
      <c r="AO2441" s="542"/>
      <c r="AP2441" s="543"/>
      <c r="AQ2441" s="543"/>
      <c r="AR2441" s="543"/>
      <c r="AS2441" s="544"/>
      <c r="AT2441" s="542"/>
      <c r="AU2441" s="543"/>
      <c r="AV2441" s="543"/>
      <c r="AW2441" s="543"/>
      <c r="AX2441" s="544"/>
      <c r="AY2441" s="542"/>
      <c r="AZ2441" s="543"/>
      <c r="BA2441" s="543"/>
      <c r="BB2441" s="543"/>
      <c r="BC2441" s="544"/>
      <c r="BD2441" s="542"/>
      <c r="BE2441" s="543"/>
      <c r="BF2441" s="543"/>
      <c r="BG2441" s="543"/>
      <c r="BH2441" s="544"/>
      <c r="BI2441" s="542"/>
      <c r="BJ2441" s="543"/>
      <c r="BK2441" s="543"/>
      <c r="BL2441" s="543"/>
      <c r="BM2441" s="544"/>
      <c r="BN2441" s="542"/>
      <c r="BO2441" s="543"/>
      <c r="BP2441" s="543"/>
      <c r="BQ2441" s="543"/>
      <c r="BR2441" s="544"/>
      <c r="BS2441" s="542"/>
      <c r="BT2441" s="543"/>
      <c r="BU2441" s="543"/>
      <c r="BV2441" s="543"/>
      <c r="BW2441" s="544"/>
      <c r="BX2441" s="542"/>
      <c r="BY2441" s="543"/>
      <c r="BZ2441" s="543"/>
      <c r="CA2441" s="543"/>
      <c r="CB2441" s="544"/>
      <c r="CC2441" s="542"/>
      <c r="CD2441" s="543"/>
      <c r="CE2441" s="543"/>
      <c r="CF2441" s="543"/>
      <c r="CG2441" s="544"/>
      <c r="CH2441" s="542"/>
      <c r="CI2441" s="543"/>
      <c r="CJ2441" s="543"/>
      <c r="CK2441" s="543"/>
      <c r="CL2441" s="544"/>
      <c r="CM2441" s="542"/>
      <c r="CN2441" s="543"/>
      <c r="CO2441" s="543"/>
      <c r="CP2441" s="543"/>
      <c r="CQ2441" s="544"/>
      <c r="CR2441" s="542"/>
      <c r="CS2441" s="543"/>
      <c r="CT2441" s="543"/>
      <c r="CU2441" s="543"/>
      <c r="CV2441" s="544"/>
      <c r="CW2441" s="542"/>
      <c r="CX2441" s="543"/>
      <c r="CY2441" s="543"/>
      <c r="CZ2441" s="543"/>
      <c r="DA2441" s="544"/>
      <c r="DB2441" s="542"/>
      <c r="DC2441" s="543"/>
      <c r="DD2441" s="543"/>
      <c r="DE2441" s="543"/>
      <c r="DF2441" s="544"/>
      <c r="DG2441" s="542"/>
      <c r="DH2441" s="543"/>
      <c r="DI2441" s="543"/>
      <c r="DJ2441" s="543"/>
      <c r="DK2441" s="544"/>
      <c r="DL2441" s="542"/>
      <c r="DM2441" s="543"/>
      <c r="DN2441" s="543"/>
      <c r="DO2441" s="543"/>
      <c r="DP2441" s="544"/>
      <c r="DQ2441" s="542"/>
      <c r="DR2441" s="543"/>
      <c r="DS2441" s="543"/>
      <c r="DT2441" s="543"/>
      <c r="DU2441" s="544"/>
      <c r="DV2441" s="542"/>
      <c r="DW2441" s="543"/>
      <c r="DX2441" s="543"/>
      <c r="DY2441" s="543"/>
      <c r="DZ2441" s="544"/>
      <c r="EA2441" s="542"/>
      <c r="EB2441" s="543"/>
      <c r="EC2441" s="543"/>
      <c r="ED2441" s="543"/>
      <c r="EE2441" s="544"/>
      <c r="EF2441" s="542"/>
      <c r="EG2441" s="543"/>
      <c r="EH2441" s="543"/>
      <c r="EI2441" s="543"/>
      <c r="EJ2441" s="544"/>
      <c r="EK2441" s="542"/>
      <c r="EL2441" s="543"/>
      <c r="EM2441" s="543"/>
      <c r="EN2441" s="543"/>
      <c r="EO2441" s="544"/>
      <c r="EP2441" s="542"/>
      <c r="EQ2441" s="543"/>
      <c r="ER2441" s="543"/>
      <c r="ES2441" s="543"/>
      <c r="ET2441" s="544"/>
      <c r="EU2441" s="542"/>
      <c r="EV2441" s="543"/>
      <c r="EW2441" s="543"/>
      <c r="EX2441" s="543"/>
      <c r="EY2441" s="544"/>
      <c r="EZ2441" s="542"/>
      <c r="FA2441" s="543"/>
      <c r="FB2441" s="543"/>
      <c r="FC2441" s="543"/>
      <c r="FD2441" s="544"/>
      <c r="FE2441" s="542"/>
      <c r="FF2441" s="543"/>
      <c r="FG2441" s="543"/>
      <c r="FH2441" s="543"/>
      <c r="FI2441" s="544"/>
      <c r="FJ2441" s="542"/>
      <c r="FK2441" s="543"/>
      <c r="FL2441" s="543"/>
      <c r="FM2441" s="543"/>
      <c r="FN2441" s="544"/>
      <c r="FO2441" s="542"/>
      <c r="FP2441" s="543"/>
      <c r="FQ2441" s="543"/>
      <c r="FR2441" s="543"/>
      <c r="FS2441" s="544"/>
      <c r="FT2441" s="542"/>
      <c r="FU2441" s="543"/>
      <c r="FV2441" s="543"/>
      <c r="FW2441" s="543"/>
      <c r="FX2441" s="544"/>
      <c r="FY2441" s="542"/>
      <c r="FZ2441" s="543"/>
      <c r="GA2441" s="543"/>
      <c r="GB2441" s="543"/>
      <c r="GC2441" s="544"/>
      <c r="GD2441" s="542"/>
      <c r="GE2441" s="543"/>
      <c r="GF2441" s="543"/>
      <c r="GG2441" s="543"/>
      <c r="GH2441" s="544"/>
      <c r="GI2441" s="542"/>
      <c r="GJ2441" s="543"/>
      <c r="GK2441" s="543"/>
      <c r="GL2441" s="543"/>
      <c r="GM2441" s="544"/>
      <c r="GN2441" s="542"/>
      <c r="GO2441" s="543"/>
      <c r="GP2441" s="543"/>
      <c r="GQ2441" s="543"/>
      <c r="GR2441" s="544"/>
      <c r="GS2441" s="542"/>
      <c r="GT2441" s="543"/>
      <c r="GU2441" s="543"/>
      <c r="GV2441" s="543"/>
      <c r="GW2441" s="544"/>
      <c r="GX2441" s="542"/>
      <c r="GY2441" s="543"/>
      <c r="GZ2441" s="543"/>
      <c r="HA2441" s="543"/>
      <c r="HB2441" s="544"/>
      <c r="HC2441" s="542"/>
      <c r="HD2441" s="543"/>
      <c r="HE2441" s="543"/>
      <c r="HF2441" s="543"/>
      <c r="HG2441" s="544"/>
      <c r="HH2441" s="542"/>
      <c r="HI2441" s="543"/>
      <c r="HJ2441" s="543"/>
      <c r="HK2441" s="543"/>
      <c r="HL2441" s="544"/>
      <c r="HM2441" s="542"/>
      <c r="HN2441" s="543"/>
      <c r="HO2441" s="543"/>
      <c r="HP2441" s="543"/>
      <c r="HQ2441" s="544"/>
      <c r="HR2441" s="542"/>
      <c r="HS2441" s="543"/>
      <c r="HT2441" s="543"/>
      <c r="HU2441" s="543"/>
      <c r="HV2441" s="544"/>
      <c r="HW2441" s="542"/>
      <c r="HX2441" s="543"/>
      <c r="HY2441" s="543"/>
      <c r="HZ2441" s="543"/>
      <c r="IA2441" s="544"/>
      <c r="IB2441" s="542"/>
      <c r="IC2441" s="543"/>
      <c r="ID2441" s="543"/>
      <c r="IE2441" s="543"/>
      <c r="IF2441" s="544"/>
      <c r="IG2441" s="542"/>
      <c r="IH2441" s="543"/>
      <c r="II2441" s="543"/>
      <c r="IJ2441" s="543"/>
      <c r="IK2441" s="544"/>
      <c r="IL2441" s="542"/>
      <c r="IM2441" s="543"/>
      <c r="IN2441" s="543"/>
      <c r="IO2441" s="543"/>
      <c r="IP2441" s="544"/>
      <c r="IQ2441" s="542"/>
      <c r="IR2441" s="543"/>
      <c r="IS2441" s="543"/>
      <c r="IT2441" s="543"/>
      <c r="IU2441" s="544"/>
      <c r="IV2441" s="242"/>
    </row>
    <row r="2442" spans="1:256" s="41" customFormat="1" ht="28.5" customHeight="1" thickBot="1" x14ac:dyDescent="0.25">
      <c r="A2442" s="542" t="s">
        <v>166</v>
      </c>
      <c r="B2442" s="543"/>
      <c r="C2442" s="543"/>
      <c r="D2442" s="543"/>
      <c r="E2442" s="544"/>
      <c r="F2442" s="543"/>
      <c r="G2442" s="543"/>
      <c r="H2442" s="543"/>
      <c r="I2442" s="543"/>
      <c r="J2442" s="544"/>
      <c r="K2442" s="542"/>
      <c r="L2442" s="543"/>
      <c r="M2442" s="543"/>
      <c r="N2442" s="543"/>
      <c r="O2442" s="544"/>
      <c r="P2442" s="542"/>
      <c r="Q2442" s="543"/>
      <c r="R2442" s="543"/>
      <c r="S2442" s="543"/>
      <c r="T2442" s="544"/>
      <c r="U2442" s="542"/>
      <c r="V2442" s="543"/>
      <c r="W2442" s="543"/>
      <c r="X2442" s="543"/>
      <c r="Y2442" s="544"/>
      <c r="Z2442" s="542"/>
      <c r="AA2442" s="543"/>
      <c r="AB2442" s="543"/>
      <c r="AC2442" s="543"/>
      <c r="AD2442" s="544"/>
      <c r="AE2442" s="542"/>
      <c r="AF2442" s="543"/>
      <c r="AG2442" s="543"/>
      <c r="AH2442" s="543"/>
      <c r="AI2442" s="544"/>
      <c r="AJ2442" s="542"/>
      <c r="AK2442" s="543"/>
      <c r="AL2442" s="543"/>
      <c r="AM2442" s="543"/>
      <c r="AN2442" s="544"/>
      <c r="AO2442" s="542"/>
      <c r="AP2442" s="543"/>
      <c r="AQ2442" s="543"/>
      <c r="AR2442" s="543"/>
      <c r="AS2442" s="544"/>
      <c r="AT2442" s="542"/>
      <c r="AU2442" s="543"/>
      <c r="AV2442" s="543"/>
      <c r="AW2442" s="543"/>
      <c r="AX2442" s="544"/>
      <c r="AY2442" s="542"/>
      <c r="AZ2442" s="543"/>
      <c r="BA2442" s="543"/>
      <c r="BB2442" s="543"/>
      <c r="BC2442" s="544"/>
      <c r="BD2442" s="542"/>
      <c r="BE2442" s="543"/>
      <c r="BF2442" s="543"/>
      <c r="BG2442" s="543"/>
      <c r="BH2442" s="544"/>
      <c r="BI2442" s="542"/>
      <c r="BJ2442" s="543"/>
      <c r="BK2442" s="543"/>
      <c r="BL2442" s="543"/>
      <c r="BM2442" s="544"/>
      <c r="BN2442" s="542"/>
      <c r="BO2442" s="543"/>
      <c r="BP2442" s="543"/>
      <c r="BQ2442" s="543"/>
      <c r="BR2442" s="544"/>
      <c r="BS2442" s="542"/>
      <c r="BT2442" s="543"/>
      <c r="BU2442" s="543"/>
      <c r="BV2442" s="543"/>
      <c r="BW2442" s="544"/>
      <c r="BX2442" s="542"/>
      <c r="BY2442" s="543"/>
      <c r="BZ2442" s="543"/>
      <c r="CA2442" s="543"/>
      <c r="CB2442" s="544"/>
      <c r="CC2442" s="542"/>
      <c r="CD2442" s="543"/>
      <c r="CE2442" s="543"/>
      <c r="CF2442" s="543"/>
      <c r="CG2442" s="544"/>
      <c r="CH2442" s="542"/>
      <c r="CI2442" s="543"/>
      <c r="CJ2442" s="543"/>
      <c r="CK2442" s="543"/>
      <c r="CL2442" s="544"/>
      <c r="CM2442" s="542"/>
      <c r="CN2442" s="543"/>
      <c r="CO2442" s="543"/>
      <c r="CP2442" s="543"/>
      <c r="CQ2442" s="544"/>
      <c r="CR2442" s="542"/>
      <c r="CS2442" s="543"/>
      <c r="CT2442" s="543"/>
      <c r="CU2442" s="543"/>
      <c r="CV2442" s="544"/>
      <c r="CW2442" s="542"/>
      <c r="CX2442" s="543"/>
      <c r="CY2442" s="543"/>
      <c r="CZ2442" s="543"/>
      <c r="DA2442" s="544"/>
      <c r="DB2442" s="542"/>
      <c r="DC2442" s="543"/>
      <c r="DD2442" s="543"/>
      <c r="DE2442" s="543"/>
      <c r="DF2442" s="544"/>
      <c r="DG2442" s="542"/>
      <c r="DH2442" s="543"/>
      <c r="DI2442" s="543"/>
      <c r="DJ2442" s="543"/>
      <c r="DK2442" s="544"/>
      <c r="DL2442" s="542"/>
      <c r="DM2442" s="543"/>
      <c r="DN2442" s="543"/>
      <c r="DO2442" s="543"/>
      <c r="DP2442" s="544"/>
      <c r="DQ2442" s="542"/>
      <c r="DR2442" s="543"/>
      <c r="DS2442" s="543"/>
      <c r="DT2442" s="543"/>
      <c r="DU2442" s="544"/>
      <c r="DV2442" s="542"/>
      <c r="DW2442" s="543"/>
      <c r="DX2442" s="543"/>
      <c r="DY2442" s="543"/>
      <c r="DZ2442" s="544"/>
      <c r="EA2442" s="542"/>
      <c r="EB2442" s="543"/>
      <c r="EC2442" s="543"/>
      <c r="ED2442" s="543"/>
      <c r="EE2442" s="544"/>
      <c r="EF2442" s="542"/>
      <c r="EG2442" s="543"/>
      <c r="EH2442" s="543"/>
      <c r="EI2442" s="543"/>
      <c r="EJ2442" s="544"/>
      <c r="EK2442" s="542"/>
      <c r="EL2442" s="543"/>
      <c r="EM2442" s="543"/>
      <c r="EN2442" s="543"/>
      <c r="EO2442" s="544"/>
      <c r="EP2442" s="542"/>
      <c r="EQ2442" s="543"/>
      <c r="ER2442" s="543"/>
      <c r="ES2442" s="543"/>
      <c r="ET2442" s="544"/>
      <c r="EU2442" s="542"/>
      <c r="EV2442" s="543"/>
      <c r="EW2442" s="543"/>
      <c r="EX2442" s="543"/>
      <c r="EY2442" s="544"/>
      <c r="EZ2442" s="542"/>
      <c r="FA2442" s="543"/>
      <c r="FB2442" s="543"/>
      <c r="FC2442" s="543"/>
      <c r="FD2442" s="544"/>
      <c r="FE2442" s="542"/>
      <c r="FF2442" s="543"/>
      <c r="FG2442" s="543"/>
      <c r="FH2442" s="543"/>
      <c r="FI2442" s="544"/>
      <c r="FJ2442" s="542"/>
      <c r="FK2442" s="543"/>
      <c r="FL2442" s="543"/>
      <c r="FM2442" s="543"/>
      <c r="FN2442" s="544"/>
      <c r="FO2442" s="542"/>
      <c r="FP2442" s="543"/>
      <c r="FQ2442" s="543"/>
      <c r="FR2442" s="543"/>
      <c r="FS2442" s="544"/>
      <c r="FT2442" s="542"/>
      <c r="FU2442" s="543"/>
      <c r="FV2442" s="543"/>
      <c r="FW2442" s="543"/>
      <c r="FX2442" s="544"/>
      <c r="FY2442" s="542"/>
      <c r="FZ2442" s="543"/>
      <c r="GA2442" s="543"/>
      <c r="GB2442" s="543"/>
      <c r="GC2442" s="544"/>
      <c r="GD2442" s="542"/>
      <c r="GE2442" s="543"/>
      <c r="GF2442" s="543"/>
      <c r="GG2442" s="543"/>
      <c r="GH2442" s="544"/>
      <c r="GI2442" s="542"/>
      <c r="GJ2442" s="543"/>
      <c r="GK2442" s="543"/>
      <c r="GL2442" s="543"/>
      <c r="GM2442" s="544"/>
      <c r="GN2442" s="542"/>
      <c r="GO2442" s="543"/>
      <c r="GP2442" s="543"/>
      <c r="GQ2442" s="543"/>
      <c r="GR2442" s="544"/>
      <c r="GS2442" s="542"/>
      <c r="GT2442" s="543"/>
      <c r="GU2442" s="543"/>
      <c r="GV2442" s="543"/>
      <c r="GW2442" s="544"/>
      <c r="GX2442" s="542"/>
      <c r="GY2442" s="543"/>
      <c r="GZ2442" s="543"/>
      <c r="HA2442" s="543"/>
      <c r="HB2442" s="544"/>
      <c r="HC2442" s="542"/>
      <c r="HD2442" s="543"/>
      <c r="HE2442" s="543"/>
      <c r="HF2442" s="543"/>
      <c r="HG2442" s="544"/>
      <c r="HH2442" s="542"/>
      <c r="HI2442" s="543"/>
      <c r="HJ2442" s="543"/>
      <c r="HK2442" s="543"/>
      <c r="HL2442" s="544"/>
      <c r="HM2442" s="542"/>
      <c r="HN2442" s="543"/>
      <c r="HO2442" s="543"/>
      <c r="HP2442" s="543"/>
      <c r="HQ2442" s="544"/>
      <c r="HR2442" s="542"/>
      <c r="HS2442" s="543"/>
      <c r="HT2442" s="543"/>
      <c r="HU2442" s="543"/>
      <c r="HV2442" s="544"/>
      <c r="HW2442" s="542"/>
      <c r="HX2442" s="543"/>
      <c r="HY2442" s="543"/>
      <c r="HZ2442" s="543"/>
      <c r="IA2442" s="544"/>
      <c r="IB2442" s="542"/>
      <c r="IC2442" s="543"/>
      <c r="ID2442" s="543"/>
      <c r="IE2442" s="543"/>
      <c r="IF2442" s="544"/>
      <c r="IG2442" s="542"/>
      <c r="IH2442" s="543"/>
      <c r="II2442" s="543"/>
      <c r="IJ2442" s="543"/>
      <c r="IK2442" s="544"/>
      <c r="IL2442" s="542"/>
      <c r="IM2442" s="543"/>
      <c r="IN2442" s="543"/>
      <c r="IO2442" s="543"/>
      <c r="IP2442" s="544"/>
      <c r="IQ2442" s="542"/>
      <c r="IR2442" s="543"/>
      <c r="IS2442" s="543"/>
      <c r="IT2442" s="543"/>
      <c r="IU2442" s="544"/>
      <c r="IV2442" s="242"/>
    </row>
    <row r="2443" spans="1:256" s="41" customFormat="1" ht="12.75" x14ac:dyDescent="0.2">
      <c r="A2443" s="259"/>
      <c r="B2443" s="101"/>
      <c r="C2443" s="109"/>
      <c r="D2443" s="108"/>
      <c r="E2443" s="260"/>
      <c r="F2443" s="118"/>
      <c r="G2443" s="118"/>
      <c r="H2443" s="118"/>
      <c r="I2443" s="118"/>
      <c r="J2443" s="118"/>
      <c r="K2443" s="99"/>
      <c r="L2443" s="99"/>
      <c r="M2443" s="99"/>
      <c r="N2443" s="99"/>
      <c r="O2443" s="99"/>
      <c r="P2443" s="99"/>
      <c r="Q2443" s="99"/>
      <c r="R2443" s="99"/>
      <c r="S2443" s="99"/>
      <c r="T2443" s="99"/>
    </row>
    <row r="2444" spans="1:256" s="41" customFormat="1" ht="18.75" customHeight="1" thickBot="1" x14ac:dyDescent="0.25">
      <c r="A2444" s="255" t="s">
        <v>283</v>
      </c>
      <c r="B2444" s="101"/>
      <c r="C2444" s="102"/>
      <c r="D2444" s="100"/>
      <c r="E2444" s="131"/>
      <c r="F2444" s="121"/>
      <c r="G2444" s="122"/>
      <c r="H2444" s="118"/>
      <c r="I2444" s="123"/>
      <c r="J2444" s="115"/>
      <c r="K2444" s="99"/>
      <c r="L2444" s="99"/>
      <c r="M2444" s="99"/>
      <c r="N2444" s="99"/>
      <c r="O2444" s="99"/>
      <c r="P2444" s="99"/>
      <c r="Q2444" s="99"/>
      <c r="R2444" s="99"/>
      <c r="S2444" s="99"/>
      <c r="T2444" s="99"/>
    </row>
    <row r="2445" spans="1:256" s="41" customFormat="1" ht="13.5" thickBot="1" x14ac:dyDescent="0.25">
      <c r="A2445" s="120" t="s">
        <v>85</v>
      </c>
      <c r="B2445" s="87"/>
      <c r="C2445" s="87"/>
      <c r="D2445" s="87"/>
      <c r="E2445" s="88"/>
      <c r="F2445" s="87"/>
      <c r="G2445" s="87"/>
      <c r="H2445" s="87"/>
      <c r="I2445" s="87"/>
      <c r="J2445" s="88"/>
      <c r="K2445" s="99"/>
      <c r="L2445" s="99"/>
      <c r="M2445" s="99"/>
      <c r="N2445" s="99"/>
      <c r="O2445" s="99"/>
      <c r="P2445" s="99"/>
      <c r="Q2445" s="99"/>
      <c r="R2445" s="99"/>
      <c r="S2445" s="99"/>
      <c r="T2445" s="99"/>
    </row>
    <row r="2446" spans="1:256" x14ac:dyDescent="0.25">
      <c r="A2446" s="14"/>
      <c r="B2446" s="14"/>
      <c r="C2446" s="14"/>
      <c r="D2446" s="14"/>
      <c r="E2446" s="14"/>
      <c r="F2446" s="2"/>
      <c r="G2446" s="2"/>
      <c r="H2446" s="2"/>
      <c r="I2446" s="2"/>
      <c r="J2446" s="2"/>
    </row>
    <row r="2447" spans="1:256" ht="39" customHeight="1" x14ac:dyDescent="0.25">
      <c r="A2447" s="15" t="s">
        <v>285</v>
      </c>
      <c r="B2447" s="15" t="s">
        <v>286</v>
      </c>
      <c r="C2447" s="15" t="s">
        <v>287</v>
      </c>
      <c r="D2447" s="15" t="s">
        <v>288</v>
      </c>
      <c r="E2447" s="15" t="s">
        <v>289</v>
      </c>
      <c r="F2447" s="2">
        <v>4.7762412924827533</v>
      </c>
      <c r="G2447" s="2">
        <v>1.290343440075441</v>
      </c>
      <c r="H2447" s="2">
        <v>0.39512596611568074</v>
      </c>
      <c r="I2447" s="2">
        <v>0.15950518117607607</v>
      </c>
      <c r="J2447" s="2">
        <v>0.30389246442977497</v>
      </c>
      <c r="K2447">
        <v>4.512748479141173E-2</v>
      </c>
    </row>
    <row r="2448" spans="1:256" ht="15.75" customHeight="1" x14ac:dyDescent="0.25">
      <c r="A2448" s="16"/>
      <c r="B2448" s="16"/>
      <c r="C2448" s="16" t="s">
        <v>290</v>
      </c>
      <c r="D2448" s="16" t="s">
        <v>291</v>
      </c>
      <c r="E2448" s="16" t="s">
        <v>292</v>
      </c>
      <c r="F2448" s="2"/>
      <c r="G2448" s="2"/>
      <c r="H2448" s="2"/>
      <c r="I2448" s="2"/>
      <c r="J2448" s="2"/>
    </row>
    <row r="2449" spans="1:10" ht="24" customHeight="1" x14ac:dyDescent="0.25">
      <c r="A2449" s="38" t="str">
        <f>+'[1]CM.05-SERV.TER.'!$A$9</f>
        <v>Servicio por mantenimiento de  Equipos de computo.</v>
      </c>
      <c r="B2449" s="33" t="str">
        <f>+'[1]CM.05-SERV.TER.'!$C$9</f>
        <v>servicio</v>
      </c>
      <c r="C2449" s="34">
        <f t="shared" ref="C2449:C2454" si="96">E2449/D2449</f>
        <v>4.4822084201227045E-3</v>
      </c>
      <c r="D2449" s="35">
        <f>+'[1]CM.05-SERV.TER.'!$D$9</f>
        <v>1065.5999999999999</v>
      </c>
      <c r="E2449" s="36">
        <f>F2447</f>
        <v>4.7762412924827533</v>
      </c>
      <c r="F2449" s="2"/>
      <c r="G2449" s="2"/>
      <c r="H2449" s="2"/>
      <c r="I2449" s="2"/>
      <c r="J2449" s="2"/>
    </row>
    <row r="2450" spans="1:10" x14ac:dyDescent="0.25">
      <c r="A2450" s="39" t="str">
        <f>+'[1]CM.05-SERV.TER.'!$A$10</f>
        <v>Servicio por  mantenimiento de Impresoras.</v>
      </c>
      <c r="B2450" s="17" t="str">
        <f>+'[1]CM.05-SERV.TER.'!$C$10</f>
        <v>servicio</v>
      </c>
      <c r="C2450" s="18">
        <f t="shared" si="96"/>
        <v>1.2218004356362477E-3</v>
      </c>
      <c r="D2450" s="19">
        <f>+'[1]CM.05-SERV.TER.'!$D$10</f>
        <v>1056.0999999999999</v>
      </c>
      <c r="E2450" s="20">
        <f>G2447</f>
        <v>1.290343440075441</v>
      </c>
      <c r="F2450" s="2"/>
      <c r="G2450" s="2"/>
      <c r="H2450" s="2"/>
      <c r="I2450" s="2"/>
      <c r="J2450" s="2"/>
    </row>
    <row r="2451" spans="1:10" ht="25.5" x14ac:dyDescent="0.25">
      <c r="A2451" s="39" t="str">
        <f>+'[1]CM.05-SERV.TER.'!$A$11</f>
        <v>Servicio por mantenimiento de Modulos  de trabajo</v>
      </c>
      <c r="B2451" s="17" t="str">
        <f>+'[1]CM.05-SERV.TER.'!$C$11</f>
        <v>servicio</v>
      </c>
      <c r="C2451" s="18">
        <f t="shared" si="96"/>
        <v>2.0955413641963036E-3</v>
      </c>
      <c r="D2451" s="19">
        <f>+'[1]CM.05-SERV.TER.'!$D$11</f>
        <v>188.55555555555554</v>
      </c>
      <c r="E2451" s="20">
        <f>H2447</f>
        <v>0.39512596611568074</v>
      </c>
      <c r="F2451" s="2"/>
      <c r="G2451" s="2"/>
      <c r="H2451" s="2"/>
      <c r="I2451" s="2"/>
      <c r="J2451" s="2"/>
    </row>
    <row r="2452" spans="1:10" x14ac:dyDescent="0.25">
      <c r="A2452" s="39" t="str">
        <f>+'[1]CM.05-SERV.TER.'!$A$12</f>
        <v xml:space="preserve">Servicio por mantenimiento de escritorio </v>
      </c>
      <c r="B2452" s="17" t="str">
        <f>+'[1]CM.05-SERV.TER.'!$C$12</f>
        <v>servicio</v>
      </c>
      <c r="C2452" s="18">
        <f t="shared" si="96"/>
        <v>5.451561878734479E-4</v>
      </c>
      <c r="D2452" s="19">
        <f>+'[1]CM.05-SERV.TER.'!$D$12</f>
        <v>292.58620689655174</v>
      </c>
      <c r="E2452" s="20">
        <f>I2447</f>
        <v>0.15950518117607607</v>
      </c>
      <c r="F2452" s="2"/>
      <c r="G2452" s="2"/>
      <c r="H2452" s="2"/>
      <c r="I2452" s="2"/>
      <c r="J2452" s="2"/>
    </row>
    <row r="2453" spans="1:10" x14ac:dyDescent="0.25">
      <c r="A2453" s="39" t="str">
        <f>+'[1]CM.05-SERV.TER.'!$A$13</f>
        <v xml:space="preserve">Servicio por mantenimiento de sillon </v>
      </c>
      <c r="B2453" s="17" t="str">
        <f>+'[1]CM.05-SERV.TER.'!$C$13</f>
        <v>servicio</v>
      </c>
      <c r="C2453" s="18">
        <f t="shared" si="96"/>
        <v>5.0141361249461983E-4</v>
      </c>
      <c r="D2453" s="19">
        <f>+'[1]CM.05-SERV.TER.'!$D$13</f>
        <v>606.07142857142856</v>
      </c>
      <c r="E2453" s="20">
        <f>J2447</f>
        <v>0.30389246442977497</v>
      </c>
      <c r="F2453" s="2"/>
      <c r="G2453" s="2"/>
      <c r="H2453" s="2"/>
      <c r="I2453" s="2"/>
      <c r="J2453" s="2"/>
    </row>
    <row r="2454" spans="1:10" ht="33" customHeight="1" x14ac:dyDescent="0.25">
      <c r="A2454" s="40" t="str">
        <f>+'[1]CM.05-SERV.TER.'!$A$14</f>
        <v>Servicio por mantenimiento de armario</v>
      </c>
      <c r="B2454" s="21" t="str">
        <f>+'[1]CM.05-SERV.TER.'!$C$14</f>
        <v>servicio</v>
      </c>
      <c r="C2454" s="22">
        <f t="shared" si="96"/>
        <v>6.3290167238397126E-4</v>
      </c>
      <c r="D2454" s="23">
        <f>+'[1]CM.05-SERV.TER.'!$D$14</f>
        <v>71.30252100840336</v>
      </c>
      <c r="E2454" s="37">
        <f>K2447</f>
        <v>4.512748479141173E-2</v>
      </c>
      <c r="F2454" s="2"/>
      <c r="G2454" s="2"/>
      <c r="H2454" s="2"/>
      <c r="I2454" s="2"/>
      <c r="J2454" s="2"/>
    </row>
    <row r="2455" spans="1:10" x14ac:dyDescent="0.25">
      <c r="A2455" s="5"/>
      <c r="B2455" s="6"/>
      <c r="C2455" s="31" t="s">
        <v>293</v>
      </c>
      <c r="D2455" s="32"/>
      <c r="E2455" s="29">
        <f>+SUM(E2449:E2454)</f>
        <v>6.9702358290711377</v>
      </c>
      <c r="F2455" s="2"/>
      <c r="G2455" s="2"/>
      <c r="H2455" s="2"/>
      <c r="I2455" s="2"/>
      <c r="J2455" s="2"/>
    </row>
    <row r="2456" spans="1:10" x14ac:dyDescent="0.25">
      <c r="A2456" s="5"/>
      <c r="B2456" s="6"/>
      <c r="C2456" s="24" t="s">
        <v>294</v>
      </c>
      <c r="D2456" s="25"/>
      <c r="E2456" s="26">
        <v>20</v>
      </c>
      <c r="F2456" s="2"/>
      <c r="G2456" s="2"/>
      <c r="H2456" s="2"/>
      <c r="I2456" s="2"/>
      <c r="J2456" s="2"/>
    </row>
    <row r="2457" spans="1:10" x14ac:dyDescent="0.25">
      <c r="A2457" s="5"/>
      <c r="B2457" s="6"/>
      <c r="C2457" s="27" t="s">
        <v>295</v>
      </c>
      <c r="D2457" s="28"/>
      <c r="E2457" s="29">
        <f>+E2455/E2456</f>
        <v>0.34851179145355687</v>
      </c>
      <c r="F2457" s="2"/>
      <c r="G2457" s="2"/>
      <c r="H2457" s="2"/>
      <c r="I2457" s="2"/>
      <c r="J2457" s="2"/>
    </row>
    <row r="2460" spans="1:10" ht="20.25" x14ac:dyDescent="0.25">
      <c r="A2460" s="391" t="s">
        <v>279</v>
      </c>
      <c r="B2460" s="391"/>
      <c r="C2460" s="391"/>
      <c r="D2460" s="391"/>
      <c r="E2460" s="391"/>
    </row>
    <row r="2461" spans="1:10" x14ac:dyDescent="0.25">
      <c r="A2461" s="3"/>
      <c r="B2461" s="3"/>
      <c r="C2461" s="3"/>
      <c r="D2461" s="3"/>
      <c r="E2461" s="3"/>
    </row>
    <row r="2462" spans="1:10" x14ac:dyDescent="0.25">
      <c r="A2462" s="4"/>
      <c r="B2462" s="4"/>
      <c r="C2462" s="5"/>
      <c r="D2462" s="6"/>
      <c r="E2462" s="7"/>
    </row>
    <row r="2463" spans="1:10" ht="15.75" x14ac:dyDescent="0.25">
      <c r="A2463" s="392" t="s">
        <v>280</v>
      </c>
      <c r="B2463" s="392"/>
      <c r="C2463" s="392"/>
      <c r="D2463" s="392"/>
      <c r="E2463" s="392"/>
    </row>
    <row r="2464" spans="1:10" ht="15.75" x14ac:dyDescent="0.25">
      <c r="A2464" s="393" t="s">
        <v>281</v>
      </c>
      <c r="B2464" s="393"/>
      <c r="C2464" s="393"/>
      <c r="D2464" s="393"/>
      <c r="E2464" s="393"/>
    </row>
    <row r="2465" spans="1:256" x14ac:dyDescent="0.25">
      <c r="A2465" s="2"/>
      <c r="B2465" s="8"/>
      <c r="C2465" s="8"/>
      <c r="D2465" s="2"/>
      <c r="E2465" s="2"/>
    </row>
    <row r="2466" spans="1:256" s="41" customFormat="1" ht="13.5" thickBot="1" x14ac:dyDescent="0.25">
      <c r="A2466" s="110" t="s">
        <v>282</v>
      </c>
      <c r="B2466" s="111"/>
      <c r="C2466" s="112"/>
      <c r="D2466" s="110"/>
      <c r="E2466" s="110"/>
      <c r="F2466" s="113"/>
      <c r="G2466" s="113"/>
      <c r="H2466" s="113"/>
      <c r="I2466" s="114"/>
      <c r="J2466" s="115"/>
      <c r="K2466" s="99"/>
      <c r="L2466" s="99"/>
      <c r="M2466" s="99"/>
      <c r="N2466" s="99"/>
      <c r="O2466" s="99"/>
      <c r="P2466" s="99"/>
      <c r="Q2466" s="99"/>
      <c r="R2466" s="99"/>
      <c r="S2466" s="99"/>
      <c r="T2466" s="99"/>
    </row>
    <row r="2467" spans="1:256" s="41" customFormat="1" ht="52.5" customHeight="1" thickBot="1" x14ac:dyDescent="0.25">
      <c r="A2467" s="542" t="s">
        <v>91</v>
      </c>
      <c r="B2467" s="543"/>
      <c r="C2467" s="543"/>
      <c r="D2467" s="543"/>
      <c r="E2467" s="544"/>
      <c r="F2467" s="543"/>
      <c r="G2467" s="543"/>
      <c r="H2467" s="543"/>
      <c r="I2467" s="543"/>
      <c r="J2467" s="544"/>
      <c r="K2467" s="542"/>
      <c r="L2467" s="543"/>
      <c r="M2467" s="543"/>
      <c r="N2467" s="543"/>
      <c r="O2467" s="544"/>
      <c r="P2467" s="542"/>
      <c r="Q2467" s="543"/>
      <c r="R2467" s="543"/>
      <c r="S2467" s="543"/>
      <c r="T2467" s="544"/>
      <c r="U2467" s="542"/>
      <c r="V2467" s="543"/>
      <c r="W2467" s="543"/>
      <c r="X2467" s="543"/>
      <c r="Y2467" s="544"/>
      <c r="Z2467" s="542"/>
      <c r="AA2467" s="543"/>
      <c r="AB2467" s="543"/>
      <c r="AC2467" s="543"/>
      <c r="AD2467" s="544"/>
      <c r="AE2467" s="542"/>
      <c r="AF2467" s="543"/>
      <c r="AG2467" s="543"/>
      <c r="AH2467" s="543"/>
      <c r="AI2467" s="544"/>
      <c r="AJ2467" s="542"/>
      <c r="AK2467" s="543"/>
      <c r="AL2467" s="543"/>
      <c r="AM2467" s="543"/>
      <c r="AN2467" s="544"/>
      <c r="AO2467" s="542"/>
      <c r="AP2467" s="543"/>
      <c r="AQ2467" s="543"/>
      <c r="AR2467" s="543"/>
      <c r="AS2467" s="544"/>
      <c r="AT2467" s="542"/>
      <c r="AU2467" s="543"/>
      <c r="AV2467" s="543"/>
      <c r="AW2467" s="543"/>
      <c r="AX2467" s="544"/>
      <c r="AY2467" s="542"/>
      <c r="AZ2467" s="543"/>
      <c r="BA2467" s="543"/>
      <c r="BB2467" s="543"/>
      <c r="BC2467" s="544"/>
      <c r="BD2467" s="542"/>
      <c r="BE2467" s="543"/>
      <c r="BF2467" s="543"/>
      <c r="BG2467" s="543"/>
      <c r="BH2467" s="544"/>
      <c r="BI2467" s="542"/>
      <c r="BJ2467" s="543"/>
      <c r="BK2467" s="543"/>
      <c r="BL2467" s="543"/>
      <c r="BM2467" s="544"/>
      <c r="BN2467" s="542"/>
      <c r="BO2467" s="543"/>
      <c r="BP2467" s="543"/>
      <c r="BQ2467" s="543"/>
      <c r="BR2467" s="544"/>
      <c r="BS2467" s="542"/>
      <c r="BT2467" s="543"/>
      <c r="BU2467" s="543"/>
      <c r="BV2467" s="543"/>
      <c r="BW2467" s="544"/>
      <c r="BX2467" s="542"/>
      <c r="BY2467" s="543"/>
      <c r="BZ2467" s="543"/>
      <c r="CA2467" s="543"/>
      <c r="CB2467" s="544"/>
      <c r="CC2467" s="542"/>
      <c r="CD2467" s="543"/>
      <c r="CE2467" s="543"/>
      <c r="CF2467" s="543"/>
      <c r="CG2467" s="544"/>
      <c r="CH2467" s="542"/>
      <c r="CI2467" s="543"/>
      <c r="CJ2467" s="543"/>
      <c r="CK2467" s="543"/>
      <c r="CL2467" s="544"/>
      <c r="CM2467" s="542"/>
      <c r="CN2467" s="543"/>
      <c r="CO2467" s="543"/>
      <c r="CP2467" s="543"/>
      <c r="CQ2467" s="544"/>
      <c r="CR2467" s="542"/>
      <c r="CS2467" s="543"/>
      <c r="CT2467" s="543"/>
      <c r="CU2467" s="543"/>
      <c r="CV2467" s="544"/>
      <c r="CW2467" s="542"/>
      <c r="CX2467" s="543"/>
      <c r="CY2467" s="543"/>
      <c r="CZ2467" s="543"/>
      <c r="DA2467" s="544"/>
      <c r="DB2467" s="542"/>
      <c r="DC2467" s="543"/>
      <c r="DD2467" s="543"/>
      <c r="DE2467" s="543"/>
      <c r="DF2467" s="544"/>
      <c r="DG2467" s="542"/>
      <c r="DH2467" s="543"/>
      <c r="DI2467" s="543"/>
      <c r="DJ2467" s="543"/>
      <c r="DK2467" s="544"/>
      <c r="DL2467" s="542"/>
      <c r="DM2467" s="543"/>
      <c r="DN2467" s="543"/>
      <c r="DO2467" s="543"/>
      <c r="DP2467" s="544"/>
      <c r="DQ2467" s="542"/>
      <c r="DR2467" s="543"/>
      <c r="DS2467" s="543"/>
      <c r="DT2467" s="543"/>
      <c r="DU2467" s="544"/>
      <c r="DV2467" s="542"/>
      <c r="DW2467" s="543"/>
      <c r="DX2467" s="543"/>
      <c r="DY2467" s="543"/>
      <c r="DZ2467" s="544"/>
      <c r="EA2467" s="542"/>
      <c r="EB2467" s="543"/>
      <c r="EC2467" s="543"/>
      <c r="ED2467" s="543"/>
      <c r="EE2467" s="544"/>
      <c r="EF2467" s="542"/>
      <c r="EG2467" s="543"/>
      <c r="EH2467" s="543"/>
      <c r="EI2467" s="543"/>
      <c r="EJ2467" s="544"/>
      <c r="EK2467" s="542"/>
      <c r="EL2467" s="543"/>
      <c r="EM2467" s="543"/>
      <c r="EN2467" s="543"/>
      <c r="EO2467" s="544"/>
      <c r="EP2467" s="542"/>
      <c r="EQ2467" s="543"/>
      <c r="ER2467" s="543"/>
      <c r="ES2467" s="543"/>
      <c r="ET2467" s="544"/>
      <c r="EU2467" s="542"/>
      <c r="EV2467" s="543"/>
      <c r="EW2467" s="543"/>
      <c r="EX2467" s="543"/>
      <c r="EY2467" s="544"/>
      <c r="EZ2467" s="542"/>
      <c r="FA2467" s="543"/>
      <c r="FB2467" s="543"/>
      <c r="FC2467" s="543"/>
      <c r="FD2467" s="544"/>
      <c r="FE2467" s="542"/>
      <c r="FF2467" s="543"/>
      <c r="FG2467" s="543"/>
      <c r="FH2467" s="543"/>
      <c r="FI2467" s="544"/>
      <c r="FJ2467" s="542"/>
      <c r="FK2467" s="543"/>
      <c r="FL2467" s="543"/>
      <c r="FM2467" s="543"/>
      <c r="FN2467" s="544"/>
      <c r="FO2467" s="542"/>
      <c r="FP2467" s="543"/>
      <c r="FQ2467" s="543"/>
      <c r="FR2467" s="543"/>
      <c r="FS2467" s="544"/>
      <c r="FT2467" s="542"/>
      <c r="FU2467" s="543"/>
      <c r="FV2467" s="543"/>
      <c r="FW2467" s="543"/>
      <c r="FX2467" s="544"/>
      <c r="FY2467" s="542"/>
      <c r="FZ2467" s="543"/>
      <c r="GA2467" s="543"/>
      <c r="GB2467" s="543"/>
      <c r="GC2467" s="544"/>
      <c r="GD2467" s="542"/>
      <c r="GE2467" s="543"/>
      <c r="GF2467" s="543"/>
      <c r="GG2467" s="543"/>
      <c r="GH2467" s="544"/>
      <c r="GI2467" s="542"/>
      <c r="GJ2467" s="543"/>
      <c r="GK2467" s="543"/>
      <c r="GL2467" s="543"/>
      <c r="GM2467" s="544"/>
      <c r="GN2467" s="542"/>
      <c r="GO2467" s="543"/>
      <c r="GP2467" s="543"/>
      <c r="GQ2467" s="543"/>
      <c r="GR2467" s="544"/>
      <c r="GS2467" s="542"/>
      <c r="GT2467" s="543"/>
      <c r="GU2467" s="543"/>
      <c r="GV2467" s="543"/>
      <c r="GW2467" s="544"/>
      <c r="GX2467" s="542"/>
      <c r="GY2467" s="543"/>
      <c r="GZ2467" s="543"/>
      <c r="HA2467" s="543"/>
      <c r="HB2467" s="544"/>
      <c r="HC2467" s="542"/>
      <c r="HD2467" s="543"/>
      <c r="HE2467" s="543"/>
      <c r="HF2467" s="543"/>
      <c r="HG2467" s="544"/>
      <c r="HH2467" s="542"/>
      <c r="HI2467" s="543"/>
      <c r="HJ2467" s="543"/>
      <c r="HK2467" s="543"/>
      <c r="HL2467" s="544"/>
      <c r="HM2467" s="542"/>
      <c r="HN2467" s="543"/>
      <c r="HO2467" s="543"/>
      <c r="HP2467" s="543"/>
      <c r="HQ2467" s="544"/>
      <c r="HR2467" s="542"/>
      <c r="HS2467" s="543"/>
      <c r="HT2467" s="543"/>
      <c r="HU2467" s="543"/>
      <c r="HV2467" s="544"/>
      <c r="HW2467" s="542"/>
      <c r="HX2467" s="543"/>
      <c r="HY2467" s="543"/>
      <c r="HZ2467" s="543"/>
      <c r="IA2467" s="544"/>
      <c r="IB2467" s="542"/>
      <c r="IC2467" s="543"/>
      <c r="ID2467" s="543"/>
      <c r="IE2467" s="543"/>
      <c r="IF2467" s="544"/>
      <c r="IG2467" s="542"/>
      <c r="IH2467" s="543"/>
      <c r="II2467" s="543"/>
      <c r="IJ2467" s="543"/>
      <c r="IK2467" s="544"/>
      <c r="IL2467" s="542"/>
      <c r="IM2467" s="543"/>
      <c r="IN2467" s="543"/>
      <c r="IO2467" s="543"/>
      <c r="IP2467" s="544"/>
      <c r="IQ2467" s="542"/>
      <c r="IR2467" s="543"/>
      <c r="IS2467" s="543"/>
      <c r="IT2467" s="543"/>
      <c r="IU2467" s="544"/>
      <c r="IV2467" s="242"/>
    </row>
    <row r="2468" spans="1:256" s="41" customFormat="1" ht="41.25" customHeight="1" thickBot="1" x14ac:dyDescent="0.25">
      <c r="A2468" s="542" t="s">
        <v>167</v>
      </c>
      <c r="B2468" s="543"/>
      <c r="C2468" s="543"/>
      <c r="D2468" s="543"/>
      <c r="E2468" s="544"/>
      <c r="F2468" s="543"/>
      <c r="G2468" s="543"/>
      <c r="H2468" s="543"/>
      <c r="I2468" s="543"/>
      <c r="J2468" s="544"/>
      <c r="K2468" s="542"/>
      <c r="L2468" s="543"/>
      <c r="M2468" s="543"/>
      <c r="N2468" s="543"/>
      <c r="O2468" s="544"/>
      <c r="P2468" s="542"/>
      <c r="Q2468" s="543"/>
      <c r="R2468" s="543"/>
      <c r="S2468" s="543"/>
      <c r="T2468" s="544"/>
      <c r="U2468" s="542"/>
      <c r="V2468" s="543"/>
      <c r="W2468" s="543"/>
      <c r="X2468" s="543"/>
      <c r="Y2468" s="544"/>
      <c r="Z2468" s="542"/>
      <c r="AA2468" s="543"/>
      <c r="AB2468" s="543"/>
      <c r="AC2468" s="543"/>
      <c r="AD2468" s="544"/>
      <c r="AE2468" s="542"/>
      <c r="AF2468" s="543"/>
      <c r="AG2468" s="543"/>
      <c r="AH2468" s="543"/>
      <c r="AI2468" s="544"/>
      <c r="AJ2468" s="542"/>
      <c r="AK2468" s="543"/>
      <c r="AL2468" s="543"/>
      <c r="AM2468" s="543"/>
      <c r="AN2468" s="544"/>
      <c r="AO2468" s="542"/>
      <c r="AP2468" s="543"/>
      <c r="AQ2468" s="543"/>
      <c r="AR2468" s="543"/>
      <c r="AS2468" s="544"/>
      <c r="AT2468" s="542"/>
      <c r="AU2468" s="543"/>
      <c r="AV2468" s="543"/>
      <c r="AW2468" s="543"/>
      <c r="AX2468" s="544"/>
      <c r="AY2468" s="542"/>
      <c r="AZ2468" s="543"/>
      <c r="BA2468" s="543"/>
      <c r="BB2468" s="543"/>
      <c r="BC2468" s="544"/>
      <c r="BD2468" s="542"/>
      <c r="BE2468" s="543"/>
      <c r="BF2468" s="543"/>
      <c r="BG2468" s="543"/>
      <c r="BH2468" s="544"/>
      <c r="BI2468" s="542"/>
      <c r="BJ2468" s="543"/>
      <c r="BK2468" s="543"/>
      <c r="BL2468" s="543"/>
      <c r="BM2468" s="544"/>
      <c r="BN2468" s="542"/>
      <c r="BO2468" s="543"/>
      <c r="BP2468" s="543"/>
      <c r="BQ2468" s="543"/>
      <c r="BR2468" s="544"/>
      <c r="BS2468" s="542"/>
      <c r="BT2468" s="543"/>
      <c r="BU2468" s="543"/>
      <c r="BV2468" s="543"/>
      <c r="BW2468" s="544"/>
      <c r="BX2468" s="542"/>
      <c r="BY2468" s="543"/>
      <c r="BZ2468" s="543"/>
      <c r="CA2468" s="543"/>
      <c r="CB2468" s="544"/>
      <c r="CC2468" s="542"/>
      <c r="CD2468" s="543"/>
      <c r="CE2468" s="543"/>
      <c r="CF2468" s="543"/>
      <c r="CG2468" s="544"/>
      <c r="CH2468" s="542"/>
      <c r="CI2468" s="543"/>
      <c r="CJ2468" s="543"/>
      <c r="CK2468" s="543"/>
      <c r="CL2468" s="544"/>
      <c r="CM2468" s="542"/>
      <c r="CN2468" s="543"/>
      <c r="CO2468" s="543"/>
      <c r="CP2468" s="543"/>
      <c r="CQ2468" s="544"/>
      <c r="CR2468" s="542"/>
      <c r="CS2468" s="543"/>
      <c r="CT2468" s="543"/>
      <c r="CU2468" s="543"/>
      <c r="CV2468" s="544"/>
      <c r="CW2468" s="542"/>
      <c r="CX2468" s="543"/>
      <c r="CY2468" s="543"/>
      <c r="CZ2468" s="543"/>
      <c r="DA2468" s="544"/>
      <c r="DB2468" s="542"/>
      <c r="DC2468" s="543"/>
      <c r="DD2468" s="543"/>
      <c r="DE2468" s="543"/>
      <c r="DF2468" s="544"/>
      <c r="DG2468" s="542"/>
      <c r="DH2468" s="543"/>
      <c r="DI2468" s="543"/>
      <c r="DJ2468" s="543"/>
      <c r="DK2468" s="544"/>
      <c r="DL2468" s="542"/>
      <c r="DM2468" s="543"/>
      <c r="DN2468" s="543"/>
      <c r="DO2468" s="543"/>
      <c r="DP2468" s="544"/>
      <c r="DQ2468" s="542"/>
      <c r="DR2468" s="543"/>
      <c r="DS2468" s="543"/>
      <c r="DT2468" s="543"/>
      <c r="DU2468" s="544"/>
      <c r="DV2468" s="542"/>
      <c r="DW2468" s="543"/>
      <c r="DX2468" s="543"/>
      <c r="DY2468" s="543"/>
      <c r="DZ2468" s="544"/>
      <c r="EA2468" s="542"/>
      <c r="EB2468" s="543"/>
      <c r="EC2468" s="543"/>
      <c r="ED2468" s="543"/>
      <c r="EE2468" s="544"/>
      <c r="EF2468" s="542"/>
      <c r="EG2468" s="543"/>
      <c r="EH2468" s="543"/>
      <c r="EI2468" s="543"/>
      <c r="EJ2468" s="544"/>
      <c r="EK2468" s="542"/>
      <c r="EL2468" s="543"/>
      <c r="EM2468" s="543"/>
      <c r="EN2468" s="543"/>
      <c r="EO2468" s="544"/>
      <c r="EP2468" s="542"/>
      <c r="EQ2468" s="543"/>
      <c r="ER2468" s="543"/>
      <c r="ES2468" s="543"/>
      <c r="ET2468" s="544"/>
      <c r="EU2468" s="542"/>
      <c r="EV2468" s="543"/>
      <c r="EW2468" s="543"/>
      <c r="EX2468" s="543"/>
      <c r="EY2468" s="544"/>
      <c r="EZ2468" s="542"/>
      <c r="FA2468" s="543"/>
      <c r="FB2468" s="543"/>
      <c r="FC2468" s="543"/>
      <c r="FD2468" s="544"/>
      <c r="FE2468" s="542"/>
      <c r="FF2468" s="543"/>
      <c r="FG2468" s="543"/>
      <c r="FH2468" s="543"/>
      <c r="FI2468" s="544"/>
      <c r="FJ2468" s="542"/>
      <c r="FK2468" s="543"/>
      <c r="FL2468" s="543"/>
      <c r="FM2468" s="543"/>
      <c r="FN2468" s="544"/>
      <c r="FO2468" s="542"/>
      <c r="FP2468" s="543"/>
      <c r="FQ2468" s="543"/>
      <c r="FR2468" s="543"/>
      <c r="FS2468" s="544"/>
      <c r="FT2468" s="542"/>
      <c r="FU2468" s="543"/>
      <c r="FV2468" s="543"/>
      <c r="FW2468" s="543"/>
      <c r="FX2468" s="544"/>
      <c r="FY2468" s="542"/>
      <c r="FZ2468" s="543"/>
      <c r="GA2468" s="543"/>
      <c r="GB2468" s="543"/>
      <c r="GC2468" s="544"/>
      <c r="GD2468" s="542"/>
      <c r="GE2468" s="543"/>
      <c r="GF2468" s="543"/>
      <c r="GG2468" s="543"/>
      <c r="GH2468" s="544"/>
      <c r="GI2468" s="542"/>
      <c r="GJ2468" s="543"/>
      <c r="GK2468" s="543"/>
      <c r="GL2468" s="543"/>
      <c r="GM2468" s="544"/>
      <c r="GN2468" s="542"/>
      <c r="GO2468" s="543"/>
      <c r="GP2468" s="543"/>
      <c r="GQ2468" s="543"/>
      <c r="GR2468" s="544"/>
      <c r="GS2468" s="542"/>
      <c r="GT2468" s="543"/>
      <c r="GU2468" s="543"/>
      <c r="GV2468" s="543"/>
      <c r="GW2468" s="544"/>
      <c r="GX2468" s="542"/>
      <c r="GY2468" s="543"/>
      <c r="GZ2468" s="543"/>
      <c r="HA2468" s="543"/>
      <c r="HB2468" s="544"/>
      <c r="HC2468" s="542"/>
      <c r="HD2468" s="543"/>
      <c r="HE2468" s="543"/>
      <c r="HF2468" s="543"/>
      <c r="HG2468" s="544"/>
      <c r="HH2468" s="542"/>
      <c r="HI2468" s="543"/>
      <c r="HJ2468" s="543"/>
      <c r="HK2468" s="543"/>
      <c r="HL2468" s="544"/>
      <c r="HM2468" s="542"/>
      <c r="HN2468" s="543"/>
      <c r="HO2468" s="543"/>
      <c r="HP2468" s="543"/>
      <c r="HQ2468" s="544"/>
      <c r="HR2468" s="542"/>
      <c r="HS2468" s="543"/>
      <c r="HT2468" s="543"/>
      <c r="HU2468" s="543"/>
      <c r="HV2468" s="544"/>
      <c r="HW2468" s="542"/>
      <c r="HX2468" s="543"/>
      <c r="HY2468" s="543"/>
      <c r="HZ2468" s="543"/>
      <c r="IA2468" s="544"/>
      <c r="IB2468" s="542"/>
      <c r="IC2468" s="543"/>
      <c r="ID2468" s="543"/>
      <c r="IE2468" s="543"/>
      <c r="IF2468" s="544"/>
      <c r="IG2468" s="542"/>
      <c r="IH2468" s="543"/>
      <c r="II2468" s="543"/>
      <c r="IJ2468" s="543"/>
      <c r="IK2468" s="544"/>
      <c r="IL2468" s="542"/>
      <c r="IM2468" s="543"/>
      <c r="IN2468" s="543"/>
      <c r="IO2468" s="543"/>
      <c r="IP2468" s="544"/>
      <c r="IQ2468" s="542"/>
      <c r="IR2468" s="543"/>
      <c r="IS2468" s="543"/>
      <c r="IT2468" s="543"/>
      <c r="IU2468" s="544"/>
      <c r="IV2468" s="242"/>
    </row>
    <row r="2469" spans="1:256" s="41" customFormat="1" ht="12.75" x14ac:dyDescent="0.2">
      <c r="A2469" s="259"/>
      <c r="B2469" s="101"/>
      <c r="C2469" s="109"/>
      <c r="D2469" s="108"/>
      <c r="E2469" s="260"/>
      <c r="F2469" s="118"/>
      <c r="G2469" s="118"/>
      <c r="H2469" s="118"/>
      <c r="I2469" s="118"/>
      <c r="J2469" s="118"/>
      <c r="K2469" s="99"/>
      <c r="L2469" s="99"/>
      <c r="M2469" s="99"/>
      <c r="N2469" s="99"/>
      <c r="O2469" s="99"/>
      <c r="P2469" s="99"/>
      <c r="Q2469" s="99"/>
      <c r="R2469" s="99"/>
      <c r="S2469" s="99"/>
      <c r="T2469" s="99"/>
    </row>
    <row r="2470" spans="1:256" s="41" customFormat="1" ht="13.5" thickBot="1" x14ac:dyDescent="0.25">
      <c r="A2470" s="255" t="s">
        <v>283</v>
      </c>
      <c r="B2470" s="101"/>
      <c r="C2470" s="102"/>
      <c r="D2470" s="100"/>
      <c r="E2470" s="131"/>
      <c r="F2470" s="121"/>
      <c r="G2470" s="122"/>
      <c r="H2470" s="118"/>
      <c r="I2470" s="123"/>
      <c r="J2470" s="115"/>
      <c r="K2470" s="99"/>
      <c r="L2470" s="99"/>
      <c r="M2470" s="99"/>
      <c r="N2470" s="99"/>
      <c r="O2470" s="99"/>
      <c r="P2470" s="99"/>
      <c r="Q2470" s="99"/>
      <c r="R2470" s="99"/>
      <c r="S2470" s="99"/>
      <c r="T2470" s="99"/>
    </row>
    <row r="2471" spans="1:256" s="41" customFormat="1" ht="13.5" thickBot="1" x14ac:dyDescent="0.25">
      <c r="A2471" s="120" t="s">
        <v>85</v>
      </c>
      <c r="B2471" s="87"/>
      <c r="C2471" s="87"/>
      <c r="D2471" s="87"/>
      <c r="E2471" s="88"/>
      <c r="F2471" s="87"/>
      <c r="G2471" s="87"/>
      <c r="H2471" s="87"/>
      <c r="I2471" s="87"/>
      <c r="J2471" s="88"/>
      <c r="K2471" s="99"/>
      <c r="L2471" s="99"/>
      <c r="M2471" s="99"/>
      <c r="N2471" s="99"/>
      <c r="O2471" s="99"/>
      <c r="P2471" s="99"/>
      <c r="Q2471" s="99"/>
      <c r="R2471" s="99"/>
      <c r="S2471" s="99"/>
      <c r="T2471" s="99"/>
    </row>
    <row r="2472" spans="1:256" x14ac:dyDescent="0.25">
      <c r="A2472" s="14"/>
      <c r="B2472" s="14"/>
      <c r="C2472" s="14"/>
      <c r="D2472" s="14"/>
      <c r="E2472" s="14"/>
    </row>
    <row r="2473" spans="1:256" ht="36" x14ac:dyDescent="0.25">
      <c r="A2473" s="15" t="s">
        <v>285</v>
      </c>
      <c r="B2473" s="15" t="s">
        <v>286</v>
      </c>
      <c r="C2473" s="15" t="s">
        <v>287</v>
      </c>
      <c r="D2473" s="15" t="s">
        <v>288</v>
      </c>
      <c r="E2473" s="15" t="s">
        <v>289</v>
      </c>
      <c r="F2473">
        <v>2.3881206462413767</v>
      </c>
      <c r="G2473">
        <v>0.6451717200377205</v>
      </c>
      <c r="H2473">
        <v>0.19756298305784037</v>
      </c>
      <c r="I2473">
        <v>7.9752590588038033E-2</v>
      </c>
      <c r="J2473">
        <v>0.15194623221488748</v>
      </c>
      <c r="K2473">
        <v>2.2563742395705865E-2</v>
      </c>
    </row>
    <row r="2474" spans="1:256" x14ac:dyDescent="0.25">
      <c r="A2474" s="16"/>
      <c r="B2474" s="16"/>
      <c r="C2474" s="16" t="s">
        <v>290</v>
      </c>
      <c r="D2474" s="16" t="s">
        <v>291</v>
      </c>
      <c r="E2474" s="16" t="s">
        <v>292</v>
      </c>
    </row>
    <row r="2475" spans="1:256" ht="25.5" x14ac:dyDescent="0.25">
      <c r="A2475" s="38" t="str">
        <f>+'[1]CM.05-SERV.TER.'!$A$9</f>
        <v>Servicio por mantenimiento de  Equipos de computo.</v>
      </c>
      <c r="B2475" s="33" t="str">
        <f>+'[1]CM.05-SERV.TER.'!$C$9</f>
        <v>servicio</v>
      </c>
      <c r="C2475" s="34">
        <f t="shared" ref="C2475:C2480" si="97">E2475/D2475</f>
        <v>2.2411042100613523E-3</v>
      </c>
      <c r="D2475" s="35">
        <f>+'[1]CM.05-SERV.TER.'!$D$9</f>
        <v>1065.5999999999999</v>
      </c>
      <c r="E2475" s="36">
        <f>F2473</f>
        <v>2.3881206462413767</v>
      </c>
    </row>
    <row r="2476" spans="1:256" x14ac:dyDescent="0.25">
      <c r="A2476" s="39" t="str">
        <f>+'[1]CM.05-SERV.TER.'!$A$10</f>
        <v>Servicio por  mantenimiento de Impresoras.</v>
      </c>
      <c r="B2476" s="17" t="str">
        <f>+'[1]CM.05-SERV.TER.'!$C$10</f>
        <v>servicio</v>
      </c>
      <c r="C2476" s="18">
        <f t="shared" si="97"/>
        <v>6.1090021781812383E-4</v>
      </c>
      <c r="D2476" s="19">
        <f>+'[1]CM.05-SERV.TER.'!$D$10</f>
        <v>1056.0999999999999</v>
      </c>
      <c r="E2476" s="20">
        <f>G2473</f>
        <v>0.6451717200377205</v>
      </c>
    </row>
    <row r="2477" spans="1:256" ht="25.5" x14ac:dyDescent="0.25">
      <c r="A2477" s="39" t="str">
        <f>+'[1]CM.05-SERV.TER.'!$A$11</f>
        <v>Servicio por mantenimiento de Modulos  de trabajo</v>
      </c>
      <c r="B2477" s="17" t="str">
        <f>+'[1]CM.05-SERV.TER.'!$C$11</f>
        <v>servicio</v>
      </c>
      <c r="C2477" s="18">
        <f t="shared" si="97"/>
        <v>1.0477706820981518E-3</v>
      </c>
      <c r="D2477" s="19">
        <f>+'[1]CM.05-SERV.TER.'!$D$11</f>
        <v>188.55555555555554</v>
      </c>
      <c r="E2477" s="20">
        <f>H2473</f>
        <v>0.19756298305784037</v>
      </c>
    </row>
    <row r="2478" spans="1:256" x14ac:dyDescent="0.25">
      <c r="A2478" s="39" t="str">
        <f>+'[1]CM.05-SERV.TER.'!$A$12</f>
        <v xml:space="preserve">Servicio por mantenimiento de escritorio </v>
      </c>
      <c r="B2478" s="17" t="str">
        <f>+'[1]CM.05-SERV.TER.'!$C$12</f>
        <v>servicio</v>
      </c>
      <c r="C2478" s="18">
        <f t="shared" si="97"/>
        <v>2.7257809393672395E-4</v>
      </c>
      <c r="D2478" s="19">
        <f>+'[1]CM.05-SERV.TER.'!$D$12</f>
        <v>292.58620689655174</v>
      </c>
      <c r="E2478" s="20">
        <f>I2473</f>
        <v>7.9752590588038033E-2</v>
      </c>
    </row>
    <row r="2479" spans="1:256" ht="39" customHeight="1" x14ac:dyDescent="0.25">
      <c r="A2479" s="39" t="str">
        <f>+'[1]CM.05-SERV.TER.'!$A$13</f>
        <v xml:space="preserve">Servicio por mantenimiento de sillon </v>
      </c>
      <c r="B2479" s="17" t="str">
        <f>+'[1]CM.05-SERV.TER.'!$C$13</f>
        <v>servicio</v>
      </c>
      <c r="C2479" s="18">
        <f t="shared" si="97"/>
        <v>2.5070680624730992E-4</v>
      </c>
      <c r="D2479" s="19">
        <f>+'[1]CM.05-SERV.TER.'!$D$13</f>
        <v>606.07142857142856</v>
      </c>
      <c r="E2479" s="20">
        <f>J2473</f>
        <v>0.15194623221488748</v>
      </c>
    </row>
    <row r="2480" spans="1:256" ht="15.75" customHeight="1" x14ac:dyDescent="0.25">
      <c r="A2480" s="40" t="str">
        <f>+'[1]CM.05-SERV.TER.'!$A$14</f>
        <v>Servicio por mantenimiento de armario</v>
      </c>
      <c r="B2480" s="21" t="str">
        <f>+'[1]CM.05-SERV.TER.'!$C$14</f>
        <v>servicio</v>
      </c>
      <c r="C2480" s="22">
        <f t="shared" si="97"/>
        <v>3.1645083619198563E-4</v>
      </c>
      <c r="D2480" s="23">
        <f>+'[1]CM.05-SERV.TER.'!$D$14</f>
        <v>71.30252100840336</v>
      </c>
      <c r="E2480" s="37">
        <f>K2473</f>
        <v>2.2563742395705865E-2</v>
      </c>
    </row>
    <row r="2481" spans="1:256" ht="24" customHeight="1" x14ac:dyDescent="0.25">
      <c r="A2481" s="5"/>
      <c r="B2481" s="6"/>
      <c r="C2481" s="31" t="s">
        <v>293</v>
      </c>
      <c r="D2481" s="32"/>
      <c r="E2481" s="29">
        <f>+SUM(E2475:E2480)</f>
        <v>3.4851179145355689</v>
      </c>
    </row>
    <row r="2482" spans="1:256" ht="51" customHeight="1" x14ac:dyDescent="0.25">
      <c r="A2482" s="5"/>
      <c r="B2482" s="6"/>
      <c r="C2482" s="24" t="s">
        <v>294</v>
      </c>
      <c r="D2482" s="25"/>
      <c r="E2482" s="26">
        <v>10</v>
      </c>
    </row>
    <row r="2483" spans="1:256" ht="63.75" customHeight="1" x14ac:dyDescent="0.25">
      <c r="A2483" s="5"/>
      <c r="B2483" s="6"/>
      <c r="C2483" s="27" t="s">
        <v>295</v>
      </c>
      <c r="D2483" s="28"/>
      <c r="E2483" s="29">
        <f>+E2481/E2482</f>
        <v>0.34851179145355687</v>
      </c>
    </row>
    <row r="2484" spans="1:256" ht="51" customHeight="1" x14ac:dyDescent="0.25"/>
    <row r="2485" spans="1:256" ht="38.25" customHeight="1" x14ac:dyDescent="0.25"/>
    <row r="2486" spans="1:256" ht="33" customHeight="1" x14ac:dyDescent="0.25">
      <c r="A2486" s="391" t="s">
        <v>279</v>
      </c>
      <c r="B2486" s="391"/>
      <c r="C2486" s="391"/>
      <c r="D2486" s="391"/>
      <c r="E2486" s="391"/>
    </row>
    <row r="2487" spans="1:256" x14ac:dyDescent="0.25">
      <c r="A2487" s="3"/>
      <c r="B2487" s="3"/>
      <c r="C2487" s="3"/>
      <c r="D2487" s="3"/>
      <c r="E2487" s="3"/>
    </row>
    <row r="2488" spans="1:256" x14ac:dyDescent="0.25">
      <c r="A2488" s="4"/>
      <c r="B2488" s="4"/>
      <c r="C2488" s="5"/>
      <c r="D2488" s="6"/>
      <c r="E2488" s="7"/>
    </row>
    <row r="2489" spans="1:256" ht="15.75" x14ac:dyDescent="0.25">
      <c r="A2489" s="392" t="s">
        <v>280</v>
      </c>
      <c r="B2489" s="392"/>
      <c r="C2489" s="392"/>
      <c r="D2489" s="392"/>
      <c r="E2489" s="392"/>
    </row>
    <row r="2490" spans="1:256" ht="15.75" x14ac:dyDescent="0.25">
      <c r="A2490" s="393" t="s">
        <v>281</v>
      </c>
      <c r="B2490" s="393"/>
      <c r="C2490" s="393"/>
      <c r="D2490" s="393"/>
      <c r="E2490" s="393"/>
    </row>
    <row r="2491" spans="1:256" x14ac:dyDescent="0.25">
      <c r="A2491" s="2"/>
      <c r="B2491" s="8"/>
      <c r="C2491" s="8"/>
      <c r="D2491" s="2"/>
      <c r="E2491" s="2"/>
    </row>
    <row r="2492" spans="1:256" s="41" customFormat="1" ht="13.5" thickBot="1" x14ac:dyDescent="0.25">
      <c r="A2492" s="110" t="s">
        <v>282</v>
      </c>
      <c r="B2492" s="111"/>
      <c r="C2492" s="112"/>
      <c r="D2492" s="110"/>
      <c r="E2492" s="110"/>
      <c r="F2492" s="113"/>
      <c r="G2492" s="113"/>
      <c r="H2492" s="113"/>
      <c r="I2492" s="114"/>
      <c r="J2492" s="115"/>
      <c r="K2492" s="99"/>
      <c r="L2492" s="99"/>
      <c r="M2492" s="99"/>
      <c r="N2492" s="99"/>
      <c r="O2492" s="99"/>
      <c r="P2492" s="99"/>
      <c r="Q2492" s="99"/>
      <c r="R2492" s="99"/>
      <c r="S2492" s="99"/>
      <c r="T2492" s="99"/>
    </row>
    <row r="2493" spans="1:256" s="41" customFormat="1" ht="52.5" customHeight="1" thickBot="1" x14ac:dyDescent="0.25">
      <c r="A2493" s="542" t="s">
        <v>91</v>
      </c>
      <c r="B2493" s="543"/>
      <c r="C2493" s="543"/>
      <c r="D2493" s="543"/>
      <c r="E2493" s="544"/>
      <c r="F2493" s="543"/>
      <c r="G2493" s="543"/>
      <c r="H2493" s="543"/>
      <c r="I2493" s="543"/>
      <c r="J2493" s="544"/>
      <c r="K2493" s="542"/>
      <c r="L2493" s="543"/>
      <c r="M2493" s="543"/>
      <c r="N2493" s="543"/>
      <c r="O2493" s="544"/>
      <c r="P2493" s="542"/>
      <c r="Q2493" s="543"/>
      <c r="R2493" s="543"/>
      <c r="S2493" s="543"/>
      <c r="T2493" s="544"/>
      <c r="U2493" s="542"/>
      <c r="V2493" s="543"/>
      <c r="W2493" s="543"/>
      <c r="X2493" s="543"/>
      <c r="Y2493" s="544"/>
      <c r="Z2493" s="542"/>
      <c r="AA2493" s="543"/>
      <c r="AB2493" s="543"/>
      <c r="AC2493" s="543"/>
      <c r="AD2493" s="544"/>
      <c r="AE2493" s="542"/>
      <c r="AF2493" s="543"/>
      <c r="AG2493" s="543"/>
      <c r="AH2493" s="543"/>
      <c r="AI2493" s="544"/>
      <c r="AJ2493" s="542"/>
      <c r="AK2493" s="543"/>
      <c r="AL2493" s="543"/>
      <c r="AM2493" s="543"/>
      <c r="AN2493" s="544"/>
      <c r="AO2493" s="542"/>
      <c r="AP2493" s="543"/>
      <c r="AQ2493" s="543"/>
      <c r="AR2493" s="543"/>
      <c r="AS2493" s="544"/>
      <c r="AT2493" s="542"/>
      <c r="AU2493" s="543"/>
      <c r="AV2493" s="543"/>
      <c r="AW2493" s="543"/>
      <c r="AX2493" s="544"/>
      <c r="AY2493" s="542"/>
      <c r="AZ2493" s="543"/>
      <c r="BA2493" s="543"/>
      <c r="BB2493" s="543"/>
      <c r="BC2493" s="544"/>
      <c r="BD2493" s="542"/>
      <c r="BE2493" s="543"/>
      <c r="BF2493" s="543"/>
      <c r="BG2493" s="543"/>
      <c r="BH2493" s="544"/>
      <c r="BI2493" s="542"/>
      <c r="BJ2493" s="543"/>
      <c r="BK2493" s="543"/>
      <c r="BL2493" s="543"/>
      <c r="BM2493" s="544"/>
      <c r="BN2493" s="542"/>
      <c r="BO2493" s="543"/>
      <c r="BP2493" s="543"/>
      <c r="BQ2493" s="543"/>
      <c r="BR2493" s="544"/>
      <c r="BS2493" s="542"/>
      <c r="BT2493" s="543"/>
      <c r="BU2493" s="543"/>
      <c r="BV2493" s="543"/>
      <c r="BW2493" s="544"/>
      <c r="BX2493" s="542"/>
      <c r="BY2493" s="543"/>
      <c r="BZ2493" s="543"/>
      <c r="CA2493" s="543"/>
      <c r="CB2493" s="544"/>
      <c r="CC2493" s="542"/>
      <c r="CD2493" s="543"/>
      <c r="CE2493" s="543"/>
      <c r="CF2493" s="543"/>
      <c r="CG2493" s="544"/>
      <c r="CH2493" s="542"/>
      <c r="CI2493" s="543"/>
      <c r="CJ2493" s="543"/>
      <c r="CK2493" s="543"/>
      <c r="CL2493" s="544"/>
      <c r="CM2493" s="542"/>
      <c r="CN2493" s="543"/>
      <c r="CO2493" s="543"/>
      <c r="CP2493" s="543"/>
      <c r="CQ2493" s="544"/>
      <c r="CR2493" s="542"/>
      <c r="CS2493" s="543"/>
      <c r="CT2493" s="543"/>
      <c r="CU2493" s="543"/>
      <c r="CV2493" s="544"/>
      <c r="CW2493" s="542"/>
      <c r="CX2493" s="543"/>
      <c r="CY2493" s="543"/>
      <c r="CZ2493" s="543"/>
      <c r="DA2493" s="544"/>
      <c r="DB2493" s="542"/>
      <c r="DC2493" s="543"/>
      <c r="DD2493" s="543"/>
      <c r="DE2493" s="543"/>
      <c r="DF2493" s="544"/>
      <c r="DG2493" s="542"/>
      <c r="DH2493" s="543"/>
      <c r="DI2493" s="543"/>
      <c r="DJ2493" s="543"/>
      <c r="DK2493" s="544"/>
      <c r="DL2493" s="542"/>
      <c r="DM2493" s="543"/>
      <c r="DN2493" s="543"/>
      <c r="DO2493" s="543"/>
      <c r="DP2493" s="544"/>
      <c r="DQ2493" s="542"/>
      <c r="DR2493" s="543"/>
      <c r="DS2493" s="543"/>
      <c r="DT2493" s="543"/>
      <c r="DU2493" s="544"/>
      <c r="DV2493" s="542"/>
      <c r="DW2493" s="543"/>
      <c r="DX2493" s="543"/>
      <c r="DY2493" s="543"/>
      <c r="DZ2493" s="544"/>
      <c r="EA2493" s="542"/>
      <c r="EB2493" s="543"/>
      <c r="EC2493" s="543"/>
      <c r="ED2493" s="543"/>
      <c r="EE2493" s="544"/>
      <c r="EF2493" s="542"/>
      <c r="EG2493" s="543"/>
      <c r="EH2493" s="543"/>
      <c r="EI2493" s="543"/>
      <c r="EJ2493" s="544"/>
      <c r="EK2493" s="542"/>
      <c r="EL2493" s="543"/>
      <c r="EM2493" s="543"/>
      <c r="EN2493" s="543"/>
      <c r="EO2493" s="544"/>
      <c r="EP2493" s="542"/>
      <c r="EQ2493" s="543"/>
      <c r="ER2493" s="543"/>
      <c r="ES2493" s="543"/>
      <c r="ET2493" s="544"/>
      <c r="EU2493" s="542"/>
      <c r="EV2493" s="543"/>
      <c r="EW2493" s="543"/>
      <c r="EX2493" s="543"/>
      <c r="EY2493" s="544"/>
      <c r="EZ2493" s="542"/>
      <c r="FA2493" s="543"/>
      <c r="FB2493" s="543"/>
      <c r="FC2493" s="543"/>
      <c r="FD2493" s="544"/>
      <c r="FE2493" s="542"/>
      <c r="FF2493" s="543"/>
      <c r="FG2493" s="543"/>
      <c r="FH2493" s="543"/>
      <c r="FI2493" s="544"/>
      <c r="FJ2493" s="542"/>
      <c r="FK2493" s="543"/>
      <c r="FL2493" s="543"/>
      <c r="FM2493" s="543"/>
      <c r="FN2493" s="544"/>
      <c r="FO2493" s="542"/>
      <c r="FP2493" s="543"/>
      <c r="FQ2493" s="543"/>
      <c r="FR2493" s="543"/>
      <c r="FS2493" s="544"/>
      <c r="FT2493" s="542"/>
      <c r="FU2493" s="543"/>
      <c r="FV2493" s="543"/>
      <c r="FW2493" s="543"/>
      <c r="FX2493" s="544"/>
      <c r="FY2493" s="542"/>
      <c r="FZ2493" s="543"/>
      <c r="GA2493" s="543"/>
      <c r="GB2493" s="543"/>
      <c r="GC2493" s="544"/>
      <c r="GD2493" s="542"/>
      <c r="GE2493" s="543"/>
      <c r="GF2493" s="543"/>
      <c r="GG2493" s="543"/>
      <c r="GH2493" s="544"/>
      <c r="GI2493" s="542"/>
      <c r="GJ2493" s="543"/>
      <c r="GK2493" s="543"/>
      <c r="GL2493" s="543"/>
      <c r="GM2493" s="544"/>
      <c r="GN2493" s="542"/>
      <c r="GO2493" s="543"/>
      <c r="GP2493" s="543"/>
      <c r="GQ2493" s="543"/>
      <c r="GR2493" s="544"/>
      <c r="GS2493" s="542"/>
      <c r="GT2493" s="543"/>
      <c r="GU2493" s="543"/>
      <c r="GV2493" s="543"/>
      <c r="GW2493" s="544"/>
      <c r="GX2493" s="542"/>
      <c r="GY2493" s="543"/>
      <c r="GZ2493" s="543"/>
      <c r="HA2493" s="543"/>
      <c r="HB2493" s="544"/>
      <c r="HC2493" s="542"/>
      <c r="HD2493" s="543"/>
      <c r="HE2493" s="543"/>
      <c r="HF2493" s="543"/>
      <c r="HG2493" s="544"/>
      <c r="HH2493" s="542"/>
      <c r="HI2493" s="543"/>
      <c r="HJ2493" s="543"/>
      <c r="HK2493" s="543"/>
      <c r="HL2493" s="544"/>
      <c r="HM2493" s="542"/>
      <c r="HN2493" s="543"/>
      <c r="HO2493" s="543"/>
      <c r="HP2493" s="543"/>
      <c r="HQ2493" s="544"/>
      <c r="HR2493" s="542"/>
      <c r="HS2493" s="543"/>
      <c r="HT2493" s="543"/>
      <c r="HU2493" s="543"/>
      <c r="HV2493" s="544"/>
      <c r="HW2493" s="542"/>
      <c r="HX2493" s="543"/>
      <c r="HY2493" s="543"/>
      <c r="HZ2493" s="543"/>
      <c r="IA2493" s="544"/>
      <c r="IB2493" s="542"/>
      <c r="IC2493" s="543"/>
      <c r="ID2493" s="543"/>
      <c r="IE2493" s="543"/>
      <c r="IF2493" s="544"/>
      <c r="IG2493" s="542"/>
      <c r="IH2493" s="543"/>
      <c r="II2493" s="543"/>
      <c r="IJ2493" s="543"/>
      <c r="IK2493" s="544"/>
      <c r="IL2493" s="542"/>
      <c r="IM2493" s="543"/>
      <c r="IN2493" s="543"/>
      <c r="IO2493" s="543"/>
      <c r="IP2493" s="544"/>
      <c r="IQ2493" s="542"/>
      <c r="IR2493" s="543"/>
      <c r="IS2493" s="543"/>
      <c r="IT2493" s="543"/>
      <c r="IU2493" s="544"/>
      <c r="IV2493" s="242"/>
    </row>
    <row r="2494" spans="1:256" s="41" customFormat="1" ht="52.5" customHeight="1" thickBot="1" x14ac:dyDescent="0.25">
      <c r="A2494" s="542" t="s">
        <v>168</v>
      </c>
      <c r="B2494" s="543"/>
      <c r="C2494" s="543"/>
      <c r="D2494" s="543"/>
      <c r="E2494" s="544"/>
      <c r="F2494" s="543"/>
      <c r="G2494" s="543"/>
      <c r="H2494" s="543"/>
      <c r="I2494" s="543"/>
      <c r="J2494" s="544"/>
      <c r="K2494" s="542"/>
      <c r="L2494" s="543"/>
      <c r="M2494" s="543"/>
      <c r="N2494" s="543"/>
      <c r="O2494" s="544"/>
      <c r="P2494" s="542"/>
      <c r="Q2494" s="543"/>
      <c r="R2494" s="543"/>
      <c r="S2494" s="543"/>
      <c r="T2494" s="544"/>
      <c r="U2494" s="542"/>
      <c r="V2494" s="543"/>
      <c r="W2494" s="543"/>
      <c r="X2494" s="543"/>
      <c r="Y2494" s="544"/>
      <c r="Z2494" s="542"/>
      <c r="AA2494" s="543"/>
      <c r="AB2494" s="543"/>
      <c r="AC2494" s="543"/>
      <c r="AD2494" s="544"/>
      <c r="AE2494" s="542"/>
      <c r="AF2494" s="543"/>
      <c r="AG2494" s="543"/>
      <c r="AH2494" s="543"/>
      <c r="AI2494" s="544"/>
      <c r="AJ2494" s="542"/>
      <c r="AK2494" s="543"/>
      <c r="AL2494" s="543"/>
      <c r="AM2494" s="543"/>
      <c r="AN2494" s="544"/>
      <c r="AO2494" s="542"/>
      <c r="AP2494" s="543"/>
      <c r="AQ2494" s="543"/>
      <c r="AR2494" s="543"/>
      <c r="AS2494" s="544"/>
      <c r="AT2494" s="542"/>
      <c r="AU2494" s="543"/>
      <c r="AV2494" s="543"/>
      <c r="AW2494" s="543"/>
      <c r="AX2494" s="544"/>
      <c r="AY2494" s="542"/>
      <c r="AZ2494" s="543"/>
      <c r="BA2494" s="543"/>
      <c r="BB2494" s="543"/>
      <c r="BC2494" s="544"/>
      <c r="BD2494" s="542"/>
      <c r="BE2494" s="543"/>
      <c r="BF2494" s="543"/>
      <c r="BG2494" s="543"/>
      <c r="BH2494" s="544"/>
      <c r="BI2494" s="542"/>
      <c r="BJ2494" s="543"/>
      <c r="BK2494" s="543"/>
      <c r="BL2494" s="543"/>
      <c r="BM2494" s="544"/>
      <c r="BN2494" s="542"/>
      <c r="BO2494" s="543"/>
      <c r="BP2494" s="543"/>
      <c r="BQ2494" s="543"/>
      <c r="BR2494" s="544"/>
      <c r="BS2494" s="542"/>
      <c r="BT2494" s="543"/>
      <c r="BU2494" s="543"/>
      <c r="BV2494" s="543"/>
      <c r="BW2494" s="544"/>
      <c r="BX2494" s="542"/>
      <c r="BY2494" s="543"/>
      <c r="BZ2494" s="543"/>
      <c r="CA2494" s="543"/>
      <c r="CB2494" s="544"/>
      <c r="CC2494" s="542"/>
      <c r="CD2494" s="543"/>
      <c r="CE2494" s="543"/>
      <c r="CF2494" s="543"/>
      <c r="CG2494" s="544"/>
      <c r="CH2494" s="542"/>
      <c r="CI2494" s="543"/>
      <c r="CJ2494" s="543"/>
      <c r="CK2494" s="543"/>
      <c r="CL2494" s="544"/>
      <c r="CM2494" s="542"/>
      <c r="CN2494" s="543"/>
      <c r="CO2494" s="543"/>
      <c r="CP2494" s="543"/>
      <c r="CQ2494" s="544"/>
      <c r="CR2494" s="542"/>
      <c r="CS2494" s="543"/>
      <c r="CT2494" s="543"/>
      <c r="CU2494" s="543"/>
      <c r="CV2494" s="544"/>
      <c r="CW2494" s="542"/>
      <c r="CX2494" s="543"/>
      <c r="CY2494" s="543"/>
      <c r="CZ2494" s="543"/>
      <c r="DA2494" s="544"/>
      <c r="DB2494" s="542"/>
      <c r="DC2494" s="543"/>
      <c r="DD2494" s="543"/>
      <c r="DE2494" s="543"/>
      <c r="DF2494" s="544"/>
      <c r="DG2494" s="542"/>
      <c r="DH2494" s="543"/>
      <c r="DI2494" s="543"/>
      <c r="DJ2494" s="543"/>
      <c r="DK2494" s="544"/>
      <c r="DL2494" s="542"/>
      <c r="DM2494" s="543"/>
      <c r="DN2494" s="543"/>
      <c r="DO2494" s="543"/>
      <c r="DP2494" s="544"/>
      <c r="DQ2494" s="542"/>
      <c r="DR2494" s="543"/>
      <c r="DS2494" s="543"/>
      <c r="DT2494" s="543"/>
      <c r="DU2494" s="544"/>
      <c r="DV2494" s="542"/>
      <c r="DW2494" s="543"/>
      <c r="DX2494" s="543"/>
      <c r="DY2494" s="543"/>
      <c r="DZ2494" s="544"/>
      <c r="EA2494" s="542"/>
      <c r="EB2494" s="543"/>
      <c r="EC2494" s="543"/>
      <c r="ED2494" s="543"/>
      <c r="EE2494" s="544"/>
      <c r="EF2494" s="542"/>
      <c r="EG2494" s="543"/>
      <c r="EH2494" s="543"/>
      <c r="EI2494" s="543"/>
      <c r="EJ2494" s="544"/>
      <c r="EK2494" s="542"/>
      <c r="EL2494" s="543"/>
      <c r="EM2494" s="543"/>
      <c r="EN2494" s="543"/>
      <c r="EO2494" s="544"/>
      <c r="EP2494" s="542"/>
      <c r="EQ2494" s="543"/>
      <c r="ER2494" s="543"/>
      <c r="ES2494" s="543"/>
      <c r="ET2494" s="544"/>
      <c r="EU2494" s="542"/>
      <c r="EV2494" s="543"/>
      <c r="EW2494" s="543"/>
      <c r="EX2494" s="543"/>
      <c r="EY2494" s="544"/>
      <c r="EZ2494" s="542"/>
      <c r="FA2494" s="543"/>
      <c r="FB2494" s="543"/>
      <c r="FC2494" s="543"/>
      <c r="FD2494" s="544"/>
      <c r="FE2494" s="542"/>
      <c r="FF2494" s="543"/>
      <c r="FG2494" s="543"/>
      <c r="FH2494" s="543"/>
      <c r="FI2494" s="544"/>
      <c r="FJ2494" s="542"/>
      <c r="FK2494" s="543"/>
      <c r="FL2494" s="543"/>
      <c r="FM2494" s="543"/>
      <c r="FN2494" s="544"/>
      <c r="FO2494" s="542"/>
      <c r="FP2494" s="543"/>
      <c r="FQ2494" s="543"/>
      <c r="FR2494" s="543"/>
      <c r="FS2494" s="544"/>
      <c r="FT2494" s="542"/>
      <c r="FU2494" s="543"/>
      <c r="FV2494" s="543"/>
      <c r="FW2494" s="543"/>
      <c r="FX2494" s="544"/>
      <c r="FY2494" s="542"/>
      <c r="FZ2494" s="543"/>
      <c r="GA2494" s="543"/>
      <c r="GB2494" s="543"/>
      <c r="GC2494" s="544"/>
      <c r="GD2494" s="542"/>
      <c r="GE2494" s="543"/>
      <c r="GF2494" s="543"/>
      <c r="GG2494" s="543"/>
      <c r="GH2494" s="544"/>
      <c r="GI2494" s="542"/>
      <c r="GJ2494" s="543"/>
      <c r="GK2494" s="543"/>
      <c r="GL2494" s="543"/>
      <c r="GM2494" s="544"/>
      <c r="GN2494" s="542"/>
      <c r="GO2494" s="543"/>
      <c r="GP2494" s="543"/>
      <c r="GQ2494" s="543"/>
      <c r="GR2494" s="544"/>
      <c r="GS2494" s="542"/>
      <c r="GT2494" s="543"/>
      <c r="GU2494" s="543"/>
      <c r="GV2494" s="543"/>
      <c r="GW2494" s="544"/>
      <c r="GX2494" s="542"/>
      <c r="GY2494" s="543"/>
      <c r="GZ2494" s="543"/>
      <c r="HA2494" s="543"/>
      <c r="HB2494" s="544"/>
      <c r="HC2494" s="542"/>
      <c r="HD2494" s="543"/>
      <c r="HE2494" s="543"/>
      <c r="HF2494" s="543"/>
      <c r="HG2494" s="544"/>
      <c r="HH2494" s="542"/>
      <c r="HI2494" s="543"/>
      <c r="HJ2494" s="543"/>
      <c r="HK2494" s="543"/>
      <c r="HL2494" s="544"/>
      <c r="HM2494" s="542"/>
      <c r="HN2494" s="543"/>
      <c r="HO2494" s="543"/>
      <c r="HP2494" s="543"/>
      <c r="HQ2494" s="544"/>
      <c r="HR2494" s="542"/>
      <c r="HS2494" s="543"/>
      <c r="HT2494" s="543"/>
      <c r="HU2494" s="543"/>
      <c r="HV2494" s="544"/>
      <c r="HW2494" s="542"/>
      <c r="HX2494" s="543"/>
      <c r="HY2494" s="543"/>
      <c r="HZ2494" s="543"/>
      <c r="IA2494" s="544"/>
      <c r="IB2494" s="542"/>
      <c r="IC2494" s="543"/>
      <c r="ID2494" s="543"/>
      <c r="IE2494" s="543"/>
      <c r="IF2494" s="544"/>
      <c r="IG2494" s="542"/>
      <c r="IH2494" s="543"/>
      <c r="II2494" s="543"/>
      <c r="IJ2494" s="543"/>
      <c r="IK2494" s="544"/>
      <c r="IL2494" s="542"/>
      <c r="IM2494" s="543"/>
      <c r="IN2494" s="543"/>
      <c r="IO2494" s="543"/>
      <c r="IP2494" s="544"/>
      <c r="IQ2494" s="542"/>
      <c r="IR2494" s="543"/>
      <c r="IS2494" s="543"/>
      <c r="IT2494" s="543"/>
      <c r="IU2494" s="544"/>
      <c r="IV2494" s="242"/>
    </row>
    <row r="2495" spans="1:256" s="41" customFormat="1" ht="12.75" x14ac:dyDescent="0.2">
      <c r="A2495" s="259"/>
      <c r="B2495" s="101"/>
      <c r="C2495" s="109"/>
      <c r="D2495" s="108"/>
      <c r="E2495" s="260"/>
      <c r="F2495" s="118"/>
      <c r="G2495" s="118"/>
      <c r="H2495" s="118"/>
      <c r="I2495" s="118"/>
      <c r="J2495" s="118"/>
      <c r="K2495" s="99"/>
      <c r="L2495" s="99"/>
      <c r="M2495" s="99"/>
      <c r="N2495" s="99"/>
      <c r="O2495" s="99"/>
      <c r="P2495" s="99"/>
      <c r="Q2495" s="99"/>
      <c r="R2495" s="99"/>
      <c r="S2495" s="99"/>
      <c r="T2495" s="99"/>
    </row>
    <row r="2496" spans="1:256" s="41" customFormat="1" ht="13.5" thickBot="1" x14ac:dyDescent="0.25">
      <c r="A2496" s="255" t="s">
        <v>283</v>
      </c>
      <c r="B2496" s="101"/>
      <c r="C2496" s="102"/>
      <c r="D2496" s="100"/>
      <c r="E2496" s="131"/>
      <c r="F2496" s="121"/>
      <c r="G2496" s="122"/>
      <c r="H2496" s="118"/>
      <c r="I2496" s="123"/>
      <c r="J2496" s="115"/>
      <c r="K2496" s="99"/>
      <c r="L2496" s="99"/>
      <c r="M2496" s="99"/>
      <c r="N2496" s="99"/>
      <c r="O2496" s="99"/>
      <c r="P2496" s="99"/>
      <c r="Q2496" s="99"/>
      <c r="R2496" s="99"/>
      <c r="S2496" s="99"/>
      <c r="T2496" s="99"/>
    </row>
    <row r="2497" spans="1:256" s="41" customFormat="1" ht="31.5" customHeight="1" thickBot="1" x14ac:dyDescent="0.25">
      <c r="A2497" s="542" t="s">
        <v>85</v>
      </c>
      <c r="B2497" s="543"/>
      <c r="C2497" s="543"/>
      <c r="D2497" s="543"/>
      <c r="E2497" s="544"/>
      <c r="F2497" s="543"/>
      <c r="G2497" s="543"/>
      <c r="H2497" s="543"/>
      <c r="I2497" s="543"/>
      <c r="J2497" s="544"/>
      <c r="K2497" s="542"/>
      <c r="L2497" s="543"/>
      <c r="M2497" s="543"/>
      <c r="N2497" s="543"/>
      <c r="O2497" s="544"/>
      <c r="P2497" s="542"/>
      <c r="Q2497" s="543"/>
      <c r="R2497" s="543"/>
      <c r="S2497" s="543"/>
      <c r="T2497" s="544"/>
      <c r="U2497" s="542"/>
      <c r="V2497" s="543"/>
      <c r="W2497" s="543"/>
      <c r="X2497" s="543"/>
      <c r="Y2497" s="544"/>
      <c r="Z2497" s="542"/>
      <c r="AA2497" s="543"/>
      <c r="AB2497" s="543"/>
      <c r="AC2497" s="543"/>
      <c r="AD2497" s="544"/>
      <c r="AE2497" s="542"/>
      <c r="AF2497" s="543"/>
      <c r="AG2497" s="543"/>
      <c r="AH2497" s="543"/>
      <c r="AI2497" s="544"/>
      <c r="AJ2497" s="542"/>
      <c r="AK2497" s="543"/>
      <c r="AL2497" s="543"/>
      <c r="AM2497" s="543"/>
      <c r="AN2497" s="544"/>
      <c r="AO2497" s="542"/>
      <c r="AP2497" s="543"/>
      <c r="AQ2497" s="543"/>
      <c r="AR2497" s="543"/>
      <c r="AS2497" s="544"/>
      <c r="AT2497" s="542"/>
      <c r="AU2497" s="543"/>
      <c r="AV2497" s="543"/>
      <c r="AW2497" s="543"/>
      <c r="AX2497" s="544"/>
      <c r="AY2497" s="542"/>
      <c r="AZ2497" s="543"/>
      <c r="BA2497" s="543"/>
      <c r="BB2497" s="543"/>
      <c r="BC2497" s="544"/>
      <c r="BD2497" s="542"/>
      <c r="BE2497" s="543"/>
      <c r="BF2497" s="543"/>
      <c r="BG2497" s="543"/>
      <c r="BH2497" s="544"/>
      <c r="BI2497" s="542"/>
      <c r="BJ2497" s="543"/>
      <c r="BK2497" s="543"/>
      <c r="BL2497" s="543"/>
      <c r="BM2497" s="544"/>
      <c r="BN2497" s="542"/>
      <c r="BO2497" s="543"/>
      <c r="BP2497" s="543"/>
      <c r="BQ2497" s="543"/>
      <c r="BR2497" s="544"/>
      <c r="BS2497" s="542"/>
      <c r="BT2497" s="543"/>
      <c r="BU2497" s="543"/>
      <c r="BV2497" s="543"/>
      <c r="BW2497" s="544"/>
      <c r="BX2497" s="542"/>
      <c r="BY2497" s="543"/>
      <c r="BZ2497" s="543"/>
      <c r="CA2497" s="543"/>
      <c r="CB2497" s="544"/>
      <c r="CC2497" s="542"/>
      <c r="CD2497" s="543"/>
      <c r="CE2497" s="543"/>
      <c r="CF2497" s="543"/>
      <c r="CG2497" s="544"/>
      <c r="CH2497" s="542"/>
      <c r="CI2497" s="543"/>
      <c r="CJ2497" s="543"/>
      <c r="CK2497" s="543"/>
      <c r="CL2497" s="544"/>
      <c r="CM2497" s="542"/>
      <c r="CN2497" s="543"/>
      <c r="CO2497" s="543"/>
      <c r="CP2497" s="543"/>
      <c r="CQ2497" s="544"/>
      <c r="CR2497" s="542"/>
      <c r="CS2497" s="543"/>
      <c r="CT2497" s="543"/>
      <c r="CU2497" s="543"/>
      <c r="CV2497" s="544"/>
      <c r="CW2497" s="542"/>
      <c r="CX2497" s="543"/>
      <c r="CY2497" s="543"/>
      <c r="CZ2497" s="543"/>
      <c r="DA2497" s="544"/>
      <c r="DB2497" s="542"/>
      <c r="DC2497" s="543"/>
      <c r="DD2497" s="543"/>
      <c r="DE2497" s="543"/>
      <c r="DF2497" s="544"/>
      <c r="DG2497" s="542"/>
      <c r="DH2497" s="543"/>
      <c r="DI2497" s="543"/>
      <c r="DJ2497" s="543"/>
      <c r="DK2497" s="544"/>
      <c r="DL2497" s="542"/>
      <c r="DM2497" s="543"/>
      <c r="DN2497" s="543"/>
      <c r="DO2497" s="543"/>
      <c r="DP2497" s="544"/>
      <c r="DQ2497" s="542"/>
      <c r="DR2497" s="543"/>
      <c r="DS2497" s="543"/>
      <c r="DT2497" s="543"/>
      <c r="DU2497" s="544"/>
      <c r="DV2497" s="542"/>
      <c r="DW2497" s="543"/>
      <c r="DX2497" s="543"/>
      <c r="DY2497" s="543"/>
      <c r="DZ2497" s="544"/>
      <c r="EA2497" s="542"/>
      <c r="EB2497" s="543"/>
      <c r="EC2497" s="543"/>
      <c r="ED2497" s="543"/>
      <c r="EE2497" s="544"/>
      <c r="EF2497" s="542"/>
      <c r="EG2497" s="543"/>
      <c r="EH2497" s="543"/>
      <c r="EI2497" s="543"/>
      <c r="EJ2497" s="544"/>
      <c r="EK2497" s="542"/>
      <c r="EL2497" s="543"/>
      <c r="EM2497" s="543"/>
      <c r="EN2497" s="543"/>
      <c r="EO2497" s="544"/>
      <c r="EP2497" s="542"/>
      <c r="EQ2497" s="543"/>
      <c r="ER2497" s="543"/>
      <c r="ES2497" s="543"/>
      <c r="ET2497" s="544"/>
      <c r="EU2497" s="542"/>
      <c r="EV2497" s="543"/>
      <c r="EW2497" s="543"/>
      <c r="EX2497" s="543"/>
      <c r="EY2497" s="544"/>
      <c r="EZ2497" s="542"/>
      <c r="FA2497" s="543"/>
      <c r="FB2497" s="543"/>
      <c r="FC2497" s="543"/>
      <c r="FD2497" s="544"/>
      <c r="FE2497" s="542"/>
      <c r="FF2497" s="543"/>
      <c r="FG2497" s="543"/>
      <c r="FH2497" s="543"/>
      <c r="FI2497" s="544"/>
      <c r="FJ2497" s="542"/>
      <c r="FK2497" s="543"/>
      <c r="FL2497" s="543"/>
      <c r="FM2497" s="543"/>
      <c r="FN2497" s="544"/>
      <c r="FO2497" s="542"/>
      <c r="FP2497" s="543"/>
      <c r="FQ2497" s="543"/>
      <c r="FR2497" s="543"/>
      <c r="FS2497" s="544"/>
      <c r="FT2497" s="542"/>
      <c r="FU2497" s="543"/>
      <c r="FV2497" s="543"/>
      <c r="FW2497" s="543"/>
      <c r="FX2497" s="544"/>
      <c r="FY2497" s="542"/>
      <c r="FZ2497" s="543"/>
      <c r="GA2497" s="543"/>
      <c r="GB2497" s="543"/>
      <c r="GC2497" s="544"/>
      <c r="GD2497" s="542"/>
      <c r="GE2497" s="543"/>
      <c r="GF2497" s="543"/>
      <c r="GG2497" s="543"/>
      <c r="GH2497" s="544"/>
      <c r="GI2497" s="542"/>
      <c r="GJ2497" s="543"/>
      <c r="GK2497" s="543"/>
      <c r="GL2497" s="543"/>
      <c r="GM2497" s="544"/>
      <c r="GN2497" s="542"/>
      <c r="GO2497" s="543"/>
      <c r="GP2497" s="543"/>
      <c r="GQ2497" s="543"/>
      <c r="GR2497" s="544"/>
      <c r="GS2497" s="542"/>
      <c r="GT2497" s="543"/>
      <c r="GU2497" s="543"/>
      <c r="GV2497" s="543"/>
      <c r="GW2497" s="544"/>
      <c r="GX2497" s="542"/>
      <c r="GY2497" s="543"/>
      <c r="GZ2497" s="543"/>
      <c r="HA2497" s="543"/>
      <c r="HB2497" s="544"/>
      <c r="HC2497" s="542"/>
      <c r="HD2497" s="543"/>
      <c r="HE2497" s="543"/>
      <c r="HF2497" s="543"/>
      <c r="HG2497" s="544"/>
      <c r="HH2497" s="542"/>
      <c r="HI2497" s="543"/>
      <c r="HJ2497" s="543"/>
      <c r="HK2497" s="543"/>
      <c r="HL2497" s="544"/>
      <c r="HM2497" s="542"/>
      <c r="HN2497" s="543"/>
      <c r="HO2497" s="543"/>
      <c r="HP2497" s="543"/>
      <c r="HQ2497" s="544"/>
      <c r="HR2497" s="542"/>
      <c r="HS2497" s="543"/>
      <c r="HT2497" s="543"/>
      <c r="HU2497" s="543"/>
      <c r="HV2497" s="544"/>
      <c r="HW2497" s="542"/>
      <c r="HX2497" s="543"/>
      <c r="HY2497" s="543"/>
      <c r="HZ2497" s="543"/>
      <c r="IA2497" s="544"/>
      <c r="IB2497" s="542"/>
      <c r="IC2497" s="543"/>
      <c r="ID2497" s="543"/>
      <c r="IE2497" s="543"/>
      <c r="IF2497" s="544"/>
      <c r="IG2497" s="542"/>
      <c r="IH2497" s="543"/>
      <c r="II2497" s="543"/>
      <c r="IJ2497" s="543"/>
      <c r="IK2497" s="544"/>
      <c r="IL2497" s="542"/>
      <c r="IM2497" s="543"/>
      <c r="IN2497" s="543"/>
      <c r="IO2497" s="543"/>
      <c r="IP2497" s="544"/>
      <c r="IQ2497" s="542"/>
      <c r="IR2497" s="543"/>
      <c r="IS2497" s="543"/>
      <c r="IT2497" s="543"/>
      <c r="IU2497" s="544"/>
      <c r="IV2497" s="242"/>
    </row>
    <row r="2498" spans="1:256" x14ac:dyDescent="0.25">
      <c r="A2498" s="14"/>
      <c r="B2498" s="14"/>
      <c r="C2498" s="14"/>
      <c r="D2498" s="14"/>
      <c r="E2498" s="14"/>
    </row>
    <row r="2499" spans="1:256" ht="36" x14ac:dyDescent="0.25">
      <c r="A2499" s="15" t="s">
        <v>285</v>
      </c>
      <c r="B2499" s="15" t="s">
        <v>286</v>
      </c>
      <c r="C2499" s="15" t="s">
        <v>287</v>
      </c>
      <c r="D2499" s="15" t="s">
        <v>288</v>
      </c>
      <c r="E2499" s="15" t="s">
        <v>289</v>
      </c>
      <c r="F2499">
        <v>0.15871838642059594</v>
      </c>
      <c r="G2499">
        <v>3.2545528094670574E-2</v>
      </c>
      <c r="H2499">
        <v>1.1621288172884226E-2</v>
      </c>
      <c r="I2499">
        <v>4.5082722358985054E-3</v>
      </c>
      <c r="J2499">
        <v>3.1128546390727777E-3</v>
      </c>
      <c r="K2499">
        <v>3.6621819283209146E-4</v>
      </c>
    </row>
    <row r="2500" spans="1:256" x14ac:dyDescent="0.25">
      <c r="A2500" s="16"/>
      <c r="B2500" s="16"/>
      <c r="C2500" s="16" t="s">
        <v>290</v>
      </c>
      <c r="D2500" s="16" t="s">
        <v>291</v>
      </c>
      <c r="E2500" s="16" t="s">
        <v>292</v>
      </c>
    </row>
    <row r="2501" spans="1:256" ht="25.5" x14ac:dyDescent="0.25">
      <c r="A2501" s="38" t="str">
        <f>+'[1]CM.05-SERV.TER.'!$A$9</f>
        <v>Servicio por mantenimiento de  Equipos de computo.</v>
      </c>
      <c r="B2501" s="33" t="str">
        <f>+'[1]CM.05-SERV.TER.'!$C$9</f>
        <v>servicio</v>
      </c>
      <c r="C2501" s="34">
        <f t="shared" ref="C2501:C2506" si="98">E2501/D2501</f>
        <v>1.4894743470401272E-4</v>
      </c>
      <c r="D2501" s="35">
        <f>+'[1]CM.05-SERV.TER.'!$D$9</f>
        <v>1065.5999999999999</v>
      </c>
      <c r="E2501" s="36">
        <f>F2499</f>
        <v>0.15871838642059594</v>
      </c>
    </row>
    <row r="2502" spans="1:256" x14ac:dyDescent="0.25">
      <c r="A2502" s="39" t="str">
        <f>+'[1]CM.05-SERV.TER.'!$A$10</f>
        <v>Servicio por  mantenimiento de Impresoras.</v>
      </c>
      <c r="B2502" s="17" t="str">
        <f>+'[1]CM.05-SERV.TER.'!$C$10</f>
        <v>servicio</v>
      </c>
      <c r="C2502" s="18">
        <f t="shared" si="98"/>
        <v>3.0816710628416413E-5</v>
      </c>
      <c r="D2502" s="19">
        <f>+'[1]CM.05-SERV.TER.'!$D$10</f>
        <v>1056.0999999999999</v>
      </c>
      <c r="E2502" s="20">
        <f>G2499</f>
        <v>3.2545528094670574E-2</v>
      </c>
    </row>
    <row r="2503" spans="1:256" ht="25.5" x14ac:dyDescent="0.25">
      <c r="A2503" s="39" t="str">
        <f>+'[1]CM.05-SERV.TER.'!$A$11</f>
        <v>Servicio por mantenimiento de Modulos  de trabajo</v>
      </c>
      <c r="B2503" s="17" t="str">
        <f>+'[1]CM.05-SERV.TER.'!$C$11</f>
        <v>servicio</v>
      </c>
      <c r="C2503" s="18">
        <f t="shared" si="98"/>
        <v>6.1633231323487354E-5</v>
      </c>
      <c r="D2503" s="19">
        <f>+'[1]CM.05-SERV.TER.'!$D$11</f>
        <v>188.55555555555554</v>
      </c>
      <c r="E2503" s="20">
        <f>H2499</f>
        <v>1.1621288172884226E-2</v>
      </c>
    </row>
    <row r="2504" spans="1:256" x14ac:dyDescent="0.25">
      <c r="A2504" s="39" t="str">
        <f>+'[1]CM.05-SERV.TER.'!$A$12</f>
        <v xml:space="preserve">Servicio por mantenimiento de escritorio </v>
      </c>
      <c r="B2504" s="17" t="str">
        <f>+'[1]CM.05-SERV.TER.'!$C$12</f>
        <v>servicio</v>
      </c>
      <c r="C2504" s="18">
        <f t="shared" si="98"/>
        <v>1.5408355314208207E-5</v>
      </c>
      <c r="D2504" s="19">
        <f>+'[1]CM.05-SERV.TER.'!$D$12</f>
        <v>292.58620689655174</v>
      </c>
      <c r="E2504" s="20">
        <f>I2499</f>
        <v>4.5082722358985054E-3</v>
      </c>
    </row>
    <row r="2505" spans="1:256" x14ac:dyDescent="0.25">
      <c r="A2505" s="39" t="str">
        <f>+'[1]CM.05-SERV.TER.'!$A$13</f>
        <v xml:space="preserve">Servicio por mantenimiento de sillon </v>
      </c>
      <c r="B2505" s="17" t="str">
        <f>+'[1]CM.05-SERV.TER.'!$C$13</f>
        <v>servicio</v>
      </c>
      <c r="C2505" s="18">
        <f t="shared" si="98"/>
        <v>5.1361184380694034E-6</v>
      </c>
      <c r="D2505" s="19">
        <f>+'[1]CM.05-SERV.TER.'!$D$13</f>
        <v>606.07142857142856</v>
      </c>
      <c r="E2505" s="20">
        <f>J2499</f>
        <v>3.1128546390727777E-3</v>
      </c>
    </row>
    <row r="2506" spans="1:256" x14ac:dyDescent="0.25">
      <c r="A2506" s="40" t="str">
        <f>+'[1]CM.05-SERV.TER.'!$A$14</f>
        <v>Servicio por mantenimiento de armario</v>
      </c>
      <c r="B2506" s="21" t="str">
        <f>+'[1]CM.05-SERV.TER.'!$C$14</f>
        <v>servicio</v>
      </c>
      <c r="C2506" s="22">
        <f t="shared" si="98"/>
        <v>5.1361184380694034E-6</v>
      </c>
      <c r="D2506" s="23">
        <f>+'[1]CM.05-SERV.TER.'!$D$14</f>
        <v>71.30252100840336</v>
      </c>
      <c r="E2506" s="37">
        <f>K2499</f>
        <v>3.6621819283209146E-4</v>
      </c>
    </row>
    <row r="2507" spans="1:256" x14ac:dyDescent="0.25">
      <c r="A2507" s="5"/>
      <c r="B2507" s="6"/>
      <c r="C2507" s="31" t="s">
        <v>293</v>
      </c>
      <c r="D2507" s="32"/>
      <c r="E2507" s="29">
        <f>+SUM(E2501:E2506)</f>
        <v>0.21087254775595407</v>
      </c>
    </row>
    <row r="2508" spans="1:256" x14ac:dyDescent="0.25">
      <c r="A2508" s="5"/>
      <c r="B2508" s="6"/>
      <c r="C2508" s="24" t="s">
        <v>294</v>
      </c>
      <c r="D2508" s="25"/>
      <c r="E2508" s="26">
        <v>10</v>
      </c>
    </row>
    <row r="2509" spans="1:256" x14ac:dyDescent="0.25">
      <c r="A2509" s="5"/>
      <c r="B2509" s="6"/>
      <c r="C2509" s="27" t="s">
        <v>295</v>
      </c>
      <c r="D2509" s="28"/>
      <c r="E2509" s="29">
        <f>+E2507/E2508</f>
        <v>2.1087254775595407E-2</v>
      </c>
    </row>
    <row r="2512" spans="1:256" ht="20.25" x14ac:dyDescent="0.25">
      <c r="A2512" s="391" t="s">
        <v>279</v>
      </c>
      <c r="B2512" s="391"/>
      <c r="C2512" s="391"/>
      <c r="D2512" s="391"/>
      <c r="E2512" s="391"/>
    </row>
    <row r="2513" spans="1:20" x14ac:dyDescent="0.25">
      <c r="A2513" s="3"/>
      <c r="B2513" s="3"/>
      <c r="C2513" s="3"/>
      <c r="D2513" s="3"/>
      <c r="E2513" s="3"/>
    </row>
    <row r="2514" spans="1:20" x14ac:dyDescent="0.25">
      <c r="A2514" s="4"/>
      <c r="B2514" s="4"/>
      <c r="C2514" s="5"/>
      <c r="D2514" s="6"/>
      <c r="E2514" s="7"/>
    </row>
    <row r="2515" spans="1:20" ht="15.75" x14ac:dyDescent="0.25">
      <c r="A2515" s="392" t="s">
        <v>280</v>
      </c>
      <c r="B2515" s="392"/>
      <c r="C2515" s="392"/>
      <c r="D2515" s="392"/>
      <c r="E2515" s="392"/>
    </row>
    <row r="2516" spans="1:20" ht="15.75" x14ac:dyDescent="0.25">
      <c r="A2516" s="393" t="s">
        <v>281</v>
      </c>
      <c r="B2516" s="393"/>
      <c r="C2516" s="393"/>
      <c r="D2516" s="393"/>
      <c r="E2516" s="393"/>
    </row>
    <row r="2517" spans="1:20" x14ac:dyDescent="0.25">
      <c r="A2517" s="2"/>
      <c r="B2517" s="8"/>
      <c r="C2517" s="8"/>
      <c r="D2517" s="2"/>
      <c r="E2517" s="2"/>
      <c r="F2517" t="s">
        <v>170</v>
      </c>
    </row>
    <row r="2518" spans="1:20" s="41" customFormat="1" ht="13.5" thickBot="1" x14ac:dyDescent="0.25">
      <c r="A2518" s="110" t="s">
        <v>282</v>
      </c>
      <c r="B2518" s="111"/>
      <c r="C2518" s="112"/>
      <c r="D2518" s="110"/>
      <c r="E2518" s="110"/>
      <c r="F2518" s="113"/>
      <c r="G2518" s="113"/>
      <c r="H2518" s="113"/>
      <c r="I2518" s="114"/>
      <c r="J2518" s="115"/>
      <c r="K2518" s="99"/>
      <c r="L2518" s="99"/>
      <c r="M2518" s="99"/>
      <c r="N2518" s="99"/>
      <c r="O2518" s="99"/>
      <c r="P2518" s="99"/>
      <c r="Q2518" s="99"/>
      <c r="R2518" s="99"/>
      <c r="S2518" s="99"/>
      <c r="T2518" s="99"/>
    </row>
    <row r="2519" spans="1:20" s="41" customFormat="1" ht="41.25" customHeight="1" thickBot="1" x14ac:dyDescent="0.25">
      <c r="A2519" s="545" t="s">
        <v>169</v>
      </c>
      <c r="B2519" s="546"/>
      <c r="C2519" s="546"/>
      <c r="D2519" s="546"/>
      <c r="E2519" s="547"/>
      <c r="F2519" s="203"/>
      <c r="G2519" s="203"/>
      <c r="H2519" s="203"/>
      <c r="I2519" s="203"/>
      <c r="J2519" s="204"/>
      <c r="K2519" s="99"/>
      <c r="L2519" s="99"/>
      <c r="M2519" s="99"/>
      <c r="N2519" s="99"/>
      <c r="O2519" s="99"/>
      <c r="P2519" s="99"/>
      <c r="Q2519" s="99"/>
      <c r="R2519" s="99"/>
      <c r="S2519" s="99"/>
      <c r="T2519" s="99"/>
    </row>
    <row r="2520" spans="1:20" s="41" customFormat="1" ht="30" customHeight="1" thickBot="1" x14ac:dyDescent="0.25">
      <c r="A2520" s="146" t="s">
        <v>170</v>
      </c>
      <c r="B2520" s="124"/>
      <c r="C2520" s="124"/>
      <c r="D2520" s="124"/>
      <c r="E2520" s="142"/>
      <c r="F2520" s="124"/>
      <c r="G2520" s="124"/>
      <c r="H2520" s="124"/>
      <c r="I2520" s="124"/>
      <c r="J2520" s="142"/>
      <c r="K2520" s="99"/>
      <c r="L2520" s="99"/>
      <c r="M2520" s="99"/>
      <c r="N2520" s="99"/>
      <c r="O2520" s="99"/>
      <c r="P2520" s="99"/>
      <c r="Q2520" s="99"/>
      <c r="R2520" s="99"/>
      <c r="S2520" s="99"/>
      <c r="T2520" s="99"/>
    </row>
    <row r="2521" spans="1:20" s="41" customFormat="1" x14ac:dyDescent="0.25">
      <c r="A2521" s="290"/>
      <c r="B2521" s="147"/>
      <c r="C2521" s="147"/>
      <c r="D2521" s="147"/>
      <c r="E2521" s="231"/>
      <c r="F2521" s="147"/>
      <c r="G2521" s="147"/>
      <c r="H2521" s="147"/>
      <c r="I2521" s="147"/>
      <c r="J2521" s="147"/>
      <c r="K2521" s="99"/>
      <c r="L2521" s="99"/>
      <c r="M2521" s="99"/>
      <c r="N2521" s="99"/>
      <c r="O2521" s="99"/>
      <c r="P2521" s="99"/>
      <c r="Q2521" s="99"/>
      <c r="R2521" s="99"/>
      <c r="S2521" s="99"/>
      <c r="T2521" s="99"/>
    </row>
    <row r="2522" spans="1:20" s="41" customFormat="1" ht="34.5" customHeight="1" thickBot="1" x14ac:dyDescent="0.25">
      <c r="A2522" s="255" t="s">
        <v>283</v>
      </c>
      <c r="B2522" s="101"/>
      <c r="C2522" s="102"/>
      <c r="D2522" s="100"/>
      <c r="E2522" s="131"/>
      <c r="F2522" s="121"/>
      <c r="G2522" s="122"/>
      <c r="H2522" s="118"/>
      <c r="I2522" s="123"/>
      <c r="J2522" s="115"/>
      <c r="K2522" s="99"/>
      <c r="L2522" s="99"/>
      <c r="M2522" s="99"/>
      <c r="N2522" s="99"/>
      <c r="O2522" s="99"/>
      <c r="P2522" s="99"/>
      <c r="Q2522" s="99"/>
      <c r="R2522" s="99"/>
      <c r="S2522" s="99"/>
      <c r="T2522" s="99"/>
    </row>
    <row r="2523" spans="1:20" s="41" customFormat="1" ht="13.5" thickBot="1" x14ac:dyDescent="0.25">
      <c r="A2523" s="120" t="s">
        <v>85</v>
      </c>
      <c r="B2523" s="87"/>
      <c r="C2523" s="87"/>
      <c r="D2523" s="87"/>
      <c r="E2523" s="88"/>
      <c r="F2523" s="87"/>
      <c r="G2523" s="87"/>
      <c r="H2523" s="87"/>
      <c r="I2523" s="87"/>
      <c r="J2523" s="88"/>
      <c r="K2523" s="99"/>
      <c r="L2523" s="99"/>
      <c r="M2523" s="99"/>
      <c r="N2523" s="99"/>
      <c r="O2523" s="99"/>
      <c r="P2523" s="99"/>
      <c r="Q2523" s="99"/>
      <c r="R2523" s="99"/>
      <c r="S2523" s="99"/>
      <c r="T2523" s="99"/>
    </row>
    <row r="2524" spans="1:20" x14ac:dyDescent="0.25">
      <c r="A2524" s="14"/>
      <c r="B2524" s="14"/>
      <c r="C2524" s="14"/>
      <c r="D2524" s="14"/>
      <c r="E2524" s="14"/>
    </row>
    <row r="2525" spans="1:20" ht="36" x14ac:dyDescent="0.25">
      <c r="A2525" s="15" t="s">
        <v>285</v>
      </c>
      <c r="B2525" s="15" t="s">
        <v>286</v>
      </c>
      <c r="C2525" s="15" t="s">
        <v>287</v>
      </c>
      <c r="D2525" s="15" t="s">
        <v>288</v>
      </c>
      <c r="E2525" s="15" t="s">
        <v>289</v>
      </c>
      <c r="F2525">
        <v>238.81206462413775</v>
      </c>
      <c r="G2525">
        <v>64.517172003772032</v>
      </c>
      <c r="H2525">
        <v>19.756298305784043</v>
      </c>
      <c r="I2525">
        <v>7.9752590588038039</v>
      </c>
      <c r="J2525">
        <v>15.194623221488754</v>
      </c>
      <c r="K2525">
        <v>2.2563742395705852</v>
      </c>
    </row>
    <row r="2526" spans="1:20" x14ac:dyDescent="0.25">
      <c r="A2526" s="16"/>
      <c r="B2526" s="16"/>
      <c r="C2526" s="16" t="s">
        <v>290</v>
      </c>
      <c r="D2526" s="16" t="s">
        <v>291</v>
      </c>
      <c r="E2526" s="16" t="s">
        <v>292</v>
      </c>
    </row>
    <row r="2527" spans="1:20" ht="25.5" x14ac:dyDescent="0.25">
      <c r="A2527" s="38" t="str">
        <f>+'[1]CM.05-SERV.TER.'!$A$9</f>
        <v>Servicio por mantenimiento de  Equipos de computo.</v>
      </c>
      <c r="B2527" s="33" t="str">
        <f>+'[1]CM.05-SERV.TER.'!$C$9</f>
        <v>servicio</v>
      </c>
      <c r="C2527" s="34">
        <f t="shared" ref="C2527:C2532" si="99">E2527/D2527</f>
        <v>0.22411042100613529</v>
      </c>
      <c r="D2527" s="35">
        <f>+'[1]CM.05-SERV.TER.'!$D$9</f>
        <v>1065.5999999999999</v>
      </c>
      <c r="E2527" s="36">
        <f>F2525</f>
        <v>238.81206462413775</v>
      </c>
    </row>
    <row r="2528" spans="1:20" x14ac:dyDescent="0.25">
      <c r="A2528" s="39" t="str">
        <f>+'[1]CM.05-SERV.TER.'!$A$10</f>
        <v>Servicio por  mantenimiento de Impresoras.</v>
      </c>
      <c r="B2528" s="17" t="str">
        <f>+'[1]CM.05-SERV.TER.'!$C$10</f>
        <v>servicio</v>
      </c>
      <c r="C2528" s="18">
        <f t="shared" si="99"/>
        <v>6.1090021781812366E-2</v>
      </c>
      <c r="D2528" s="19">
        <f>+'[1]CM.05-SERV.TER.'!$D$10</f>
        <v>1056.0999999999999</v>
      </c>
      <c r="E2528" s="20">
        <f>G2525</f>
        <v>64.517172003772032</v>
      </c>
    </row>
    <row r="2529" spans="1:20" ht="25.5" x14ac:dyDescent="0.25">
      <c r="A2529" s="39" t="str">
        <f>+'[1]CM.05-SERV.TER.'!$A$11</f>
        <v>Servicio por mantenimiento de Modulos  de trabajo</v>
      </c>
      <c r="B2529" s="17" t="str">
        <f>+'[1]CM.05-SERV.TER.'!$C$11</f>
        <v>servicio</v>
      </c>
      <c r="C2529" s="18">
        <f t="shared" si="99"/>
        <v>0.10477706820981519</v>
      </c>
      <c r="D2529" s="19">
        <f>+'[1]CM.05-SERV.TER.'!$D$11</f>
        <v>188.55555555555554</v>
      </c>
      <c r="E2529" s="20">
        <f>H2525</f>
        <v>19.756298305784043</v>
      </c>
    </row>
    <row r="2530" spans="1:20" x14ac:dyDescent="0.25">
      <c r="A2530" s="39" t="str">
        <f>+'[1]CM.05-SERV.TER.'!$A$12</f>
        <v xml:space="preserve">Servicio por mantenimiento de escritorio </v>
      </c>
      <c r="B2530" s="17" t="str">
        <f>+'[1]CM.05-SERV.TER.'!$C$12</f>
        <v>servicio</v>
      </c>
      <c r="C2530" s="18">
        <f t="shared" si="99"/>
        <v>2.7257809393672398E-2</v>
      </c>
      <c r="D2530" s="19">
        <f>+'[1]CM.05-SERV.TER.'!$D$12</f>
        <v>292.58620689655174</v>
      </c>
      <c r="E2530" s="20">
        <f>I2525</f>
        <v>7.9752590588038039</v>
      </c>
    </row>
    <row r="2531" spans="1:20" ht="39" customHeight="1" x14ac:dyDescent="0.25">
      <c r="A2531" s="39" t="str">
        <f>+'[1]CM.05-SERV.TER.'!$A$13</f>
        <v xml:space="preserve">Servicio por mantenimiento de sillon </v>
      </c>
      <c r="B2531" s="17" t="str">
        <f>+'[1]CM.05-SERV.TER.'!$C$13</f>
        <v>servicio</v>
      </c>
      <c r="C2531" s="18">
        <f t="shared" si="99"/>
        <v>2.5070680624731004E-2</v>
      </c>
      <c r="D2531" s="19">
        <f>+'[1]CM.05-SERV.TER.'!$D$13</f>
        <v>606.07142857142856</v>
      </c>
      <c r="E2531" s="20">
        <f>J2525</f>
        <v>15.194623221488754</v>
      </c>
    </row>
    <row r="2532" spans="1:20" ht="15.75" customHeight="1" x14ac:dyDescent="0.25">
      <c r="A2532" s="40" t="str">
        <f>+'[1]CM.05-SERV.TER.'!$A$14</f>
        <v>Servicio por mantenimiento de armario</v>
      </c>
      <c r="B2532" s="21" t="str">
        <f>+'[1]CM.05-SERV.TER.'!$C$14</f>
        <v>servicio</v>
      </c>
      <c r="C2532" s="22">
        <f t="shared" si="99"/>
        <v>3.1645083619198544E-2</v>
      </c>
      <c r="D2532" s="23">
        <f>+'[1]CM.05-SERV.TER.'!$D$14</f>
        <v>71.30252100840336</v>
      </c>
      <c r="E2532" s="37">
        <f>K2525</f>
        <v>2.2563742395705852</v>
      </c>
    </row>
    <row r="2533" spans="1:20" ht="24" customHeight="1" x14ac:dyDescent="0.25">
      <c r="A2533" s="5"/>
      <c r="B2533" s="6"/>
      <c r="C2533" s="31" t="s">
        <v>293</v>
      </c>
      <c r="D2533" s="32"/>
      <c r="E2533" s="29">
        <f>+SUM(E2527:E2532)</f>
        <v>348.51179145355695</v>
      </c>
    </row>
    <row r="2534" spans="1:20" ht="51" customHeight="1" x14ac:dyDescent="0.25">
      <c r="A2534" s="5"/>
      <c r="B2534" s="6"/>
      <c r="C2534" s="24" t="s">
        <v>294</v>
      </c>
      <c r="D2534" s="25"/>
      <c r="E2534" s="26">
        <v>1000</v>
      </c>
    </row>
    <row r="2535" spans="1:20" ht="63.75" customHeight="1" x14ac:dyDescent="0.25">
      <c r="A2535" s="5"/>
      <c r="B2535" s="6"/>
      <c r="C2535" s="27" t="s">
        <v>295</v>
      </c>
      <c r="D2535" s="28"/>
      <c r="E2535" s="94" t="s">
        <v>171</v>
      </c>
    </row>
    <row r="2536" spans="1:20" ht="51" customHeight="1" x14ac:dyDescent="0.25"/>
    <row r="2537" spans="1:20" ht="38.25" customHeight="1" x14ac:dyDescent="0.25"/>
    <row r="2538" spans="1:20" ht="33" customHeight="1" x14ac:dyDescent="0.25">
      <c r="A2538" s="391" t="s">
        <v>279</v>
      </c>
      <c r="B2538" s="391"/>
      <c r="C2538" s="391"/>
      <c r="D2538" s="391"/>
      <c r="E2538" s="391"/>
    </row>
    <row r="2539" spans="1:20" x14ac:dyDescent="0.25">
      <c r="A2539" s="3"/>
      <c r="B2539" s="3"/>
      <c r="C2539" s="3"/>
      <c r="D2539" s="3"/>
      <c r="E2539" s="3"/>
    </row>
    <row r="2540" spans="1:20" x14ac:dyDescent="0.25">
      <c r="A2540" s="4"/>
      <c r="B2540" s="4"/>
      <c r="C2540" s="5"/>
      <c r="D2540" s="6"/>
      <c r="E2540" s="7"/>
    </row>
    <row r="2541" spans="1:20" ht="15.75" x14ac:dyDescent="0.25">
      <c r="A2541" s="392" t="s">
        <v>280</v>
      </c>
      <c r="B2541" s="392"/>
      <c r="C2541" s="392"/>
      <c r="D2541" s="392"/>
      <c r="E2541" s="392"/>
    </row>
    <row r="2542" spans="1:20" ht="15.75" x14ac:dyDescent="0.25">
      <c r="A2542" s="393" t="s">
        <v>281</v>
      </c>
      <c r="B2542" s="393"/>
      <c r="C2542" s="393"/>
      <c r="D2542" s="393"/>
      <c r="E2542" s="393"/>
    </row>
    <row r="2543" spans="1:20" x14ac:dyDescent="0.25">
      <c r="A2543" s="2"/>
      <c r="B2543" s="8"/>
      <c r="C2543" s="8"/>
      <c r="D2543" s="2"/>
      <c r="E2543" s="2"/>
    </row>
    <row r="2544" spans="1:20" s="41" customFormat="1" ht="13.5" thickBot="1" x14ac:dyDescent="0.25">
      <c r="A2544" s="110" t="s">
        <v>282</v>
      </c>
      <c r="B2544" s="111"/>
      <c r="C2544" s="112"/>
      <c r="D2544" s="110"/>
      <c r="E2544" s="110"/>
      <c r="F2544" s="113"/>
      <c r="G2544" s="113"/>
      <c r="H2544" s="113"/>
      <c r="I2544" s="114"/>
      <c r="J2544" s="115"/>
      <c r="K2544" s="99"/>
      <c r="L2544" s="99"/>
      <c r="M2544" s="99"/>
      <c r="N2544" s="99"/>
      <c r="O2544" s="99"/>
      <c r="P2544" s="99"/>
      <c r="Q2544" s="99"/>
      <c r="R2544" s="99"/>
      <c r="S2544" s="99"/>
      <c r="T2544" s="99"/>
    </row>
    <row r="2545" spans="1:20" s="41" customFormat="1" ht="39" customHeight="1" thickBot="1" x14ac:dyDescent="0.25">
      <c r="A2545" s="545" t="s">
        <v>171</v>
      </c>
      <c r="B2545" s="546"/>
      <c r="C2545" s="546"/>
      <c r="D2545" s="546"/>
      <c r="E2545" s="547"/>
      <c r="F2545" s="203"/>
      <c r="G2545" s="203"/>
      <c r="H2545" s="203"/>
      <c r="I2545" s="203"/>
      <c r="J2545" s="204"/>
      <c r="K2545" s="99"/>
      <c r="L2545" s="99"/>
      <c r="M2545" s="99"/>
      <c r="N2545" s="99"/>
      <c r="O2545" s="99"/>
      <c r="P2545" s="99"/>
      <c r="Q2545" s="99"/>
      <c r="R2545" s="99"/>
      <c r="S2545" s="99"/>
      <c r="T2545" s="99"/>
    </row>
    <row r="2546" spans="1:20" s="41" customFormat="1" ht="13.5" thickBot="1" x14ac:dyDescent="0.25">
      <c r="A2546" s="209"/>
      <c r="B2546" s="124"/>
      <c r="C2546" s="124"/>
      <c r="D2546" s="124"/>
      <c r="E2546" s="142"/>
      <c r="F2546" s="124"/>
      <c r="G2546" s="124"/>
      <c r="H2546" s="124"/>
      <c r="I2546" s="124"/>
      <c r="J2546" s="142"/>
      <c r="K2546" s="99"/>
      <c r="L2546" s="99"/>
      <c r="M2546" s="99"/>
      <c r="N2546" s="99"/>
      <c r="O2546" s="99"/>
      <c r="P2546" s="99"/>
      <c r="Q2546" s="99"/>
      <c r="R2546" s="99"/>
      <c r="S2546" s="99"/>
      <c r="T2546" s="99"/>
    </row>
    <row r="2547" spans="1:20" s="41" customFormat="1" ht="13.5" thickBot="1" x14ac:dyDescent="0.25">
      <c r="A2547" s="255" t="s">
        <v>283</v>
      </c>
      <c r="B2547" s="101"/>
      <c r="C2547" s="102"/>
      <c r="D2547" s="100"/>
      <c r="E2547" s="131"/>
      <c r="F2547" s="121"/>
      <c r="G2547" s="122"/>
      <c r="H2547" s="118"/>
      <c r="I2547" s="123"/>
      <c r="J2547" s="115"/>
      <c r="K2547" s="99"/>
      <c r="L2547" s="99"/>
      <c r="M2547" s="99"/>
      <c r="N2547" s="99"/>
      <c r="O2547" s="99"/>
      <c r="P2547" s="99"/>
      <c r="Q2547" s="99"/>
      <c r="R2547" s="99"/>
      <c r="S2547" s="99"/>
      <c r="T2547" s="99"/>
    </row>
    <row r="2548" spans="1:20" s="41" customFormat="1" ht="13.5" thickBot="1" x14ac:dyDescent="0.25">
      <c r="A2548" s="120" t="s">
        <v>85</v>
      </c>
      <c r="B2548" s="87"/>
      <c r="C2548" s="87"/>
      <c r="D2548" s="87"/>
      <c r="E2548" s="88"/>
      <c r="F2548" s="87"/>
      <c r="G2548" s="87"/>
      <c r="H2548" s="87"/>
      <c r="I2548" s="87"/>
      <c r="J2548" s="88"/>
      <c r="K2548" s="99"/>
      <c r="L2548" s="99"/>
      <c r="M2548" s="99"/>
      <c r="N2548" s="99"/>
      <c r="O2548" s="99"/>
      <c r="P2548" s="99"/>
      <c r="Q2548" s="99"/>
      <c r="R2548" s="99"/>
      <c r="S2548" s="99"/>
      <c r="T2548" s="99"/>
    </row>
    <row r="2549" spans="1:20" x14ac:dyDescent="0.25">
      <c r="A2549" s="14"/>
      <c r="B2549" s="14"/>
      <c r="C2549" s="14"/>
      <c r="D2549" s="14"/>
      <c r="E2549" s="14"/>
    </row>
    <row r="2550" spans="1:20" ht="36" x14ac:dyDescent="0.25">
      <c r="A2550" s="15" t="s">
        <v>285</v>
      </c>
      <c r="B2550" s="15" t="s">
        <v>286</v>
      </c>
      <c r="C2550" s="15" t="s">
        <v>287</v>
      </c>
      <c r="D2550" s="15" t="s">
        <v>288</v>
      </c>
      <c r="E2550" s="15" t="s">
        <v>289</v>
      </c>
      <c r="F2550">
        <v>14.101089370776894</v>
      </c>
      <c r="G2550">
        <v>4.7682459320453567</v>
      </c>
      <c r="H2550">
        <v>1.2910031865603948</v>
      </c>
      <c r="I2550">
        <v>0.54843322592076538</v>
      </c>
      <c r="J2550">
        <v>1.570291382170474</v>
      </c>
      <c r="K2550">
        <v>0.23936437933957747</v>
      </c>
    </row>
    <row r="2551" spans="1:20" x14ac:dyDescent="0.25">
      <c r="A2551" s="16"/>
      <c r="B2551" s="16"/>
      <c r="C2551" s="16" t="s">
        <v>290</v>
      </c>
      <c r="D2551" s="16" t="s">
        <v>291</v>
      </c>
      <c r="E2551" s="16" t="s">
        <v>292</v>
      </c>
    </row>
    <row r="2552" spans="1:20" ht="25.5" x14ac:dyDescent="0.25">
      <c r="A2552" s="38" t="str">
        <f>+'[1]CM.05-SERV.TER.'!$A$9</f>
        <v>Servicio por mantenimiento de  Equipos de computo.</v>
      </c>
      <c r="B2552" s="33" t="str">
        <f>+'[1]CM.05-SERV.TER.'!$C$9</f>
        <v>servicio</v>
      </c>
      <c r="C2552" s="34">
        <f t="shared" ref="C2552:C2557" si="100">E2552/D2552</f>
        <v>1.3233004289392732E-2</v>
      </c>
      <c r="D2552" s="35">
        <f>+'[1]CM.05-SERV.TER.'!$D$9</f>
        <v>1065.5999999999999</v>
      </c>
      <c r="E2552" s="36">
        <f>F2550</f>
        <v>14.101089370776894</v>
      </c>
    </row>
    <row r="2553" spans="1:20" x14ac:dyDescent="0.25">
      <c r="A2553" s="39" t="str">
        <f>+'[1]CM.05-SERV.TER.'!$A$10</f>
        <v>Servicio por  mantenimiento de Impresoras.</v>
      </c>
      <c r="B2553" s="17" t="str">
        <f>+'[1]CM.05-SERV.TER.'!$C$10</f>
        <v>servicio</v>
      </c>
      <c r="C2553" s="18">
        <f t="shared" si="100"/>
        <v>4.5149568526137267E-3</v>
      </c>
      <c r="D2553" s="19">
        <f>+'[1]CM.05-SERV.TER.'!$D$10</f>
        <v>1056.0999999999999</v>
      </c>
      <c r="E2553" s="20">
        <f>G2550</f>
        <v>4.7682459320453567</v>
      </c>
    </row>
    <row r="2554" spans="1:20" ht="25.5" x14ac:dyDescent="0.25">
      <c r="A2554" s="39" t="str">
        <f>+'[1]CM.05-SERV.TER.'!$A$11</f>
        <v>Servicio por mantenimiento de Modulos  de trabajo</v>
      </c>
      <c r="B2554" s="17" t="str">
        <f>+'[1]CM.05-SERV.TER.'!$C$11</f>
        <v>servicio</v>
      </c>
      <c r="C2554" s="18">
        <f t="shared" si="100"/>
        <v>6.8468053500551291E-3</v>
      </c>
      <c r="D2554" s="19">
        <f>+'[1]CM.05-SERV.TER.'!$D$11</f>
        <v>188.55555555555554</v>
      </c>
      <c r="E2554" s="20">
        <f>H2550</f>
        <v>1.2910031865603948</v>
      </c>
    </row>
    <row r="2555" spans="1:20" x14ac:dyDescent="0.25">
      <c r="A2555" s="39" t="str">
        <f>+'[1]CM.05-SERV.TER.'!$A$12</f>
        <v xml:space="preserve">Servicio por mantenimiento de escritorio </v>
      </c>
      <c r="B2555" s="17" t="str">
        <f>+'[1]CM.05-SERV.TER.'!$C$12</f>
        <v>servicio</v>
      </c>
      <c r="C2555" s="18">
        <f t="shared" si="100"/>
        <v>1.8744329465765698E-3</v>
      </c>
      <c r="D2555" s="19">
        <f>+'[1]CM.05-SERV.TER.'!$D$12</f>
        <v>292.58620689655174</v>
      </c>
      <c r="E2555" s="20">
        <f>I2550</f>
        <v>0.54843322592076538</v>
      </c>
    </row>
    <row r="2556" spans="1:20" x14ac:dyDescent="0.25">
      <c r="A2556" s="39" t="str">
        <f>+'[1]CM.05-SERV.TER.'!$A$13</f>
        <v xml:space="preserve">Servicio por mantenimiento de sillon </v>
      </c>
      <c r="B2556" s="17" t="str">
        <f>+'[1]CM.05-SERV.TER.'!$C$13</f>
        <v>servicio</v>
      </c>
      <c r="C2556" s="18">
        <f t="shared" si="100"/>
        <v>2.5909345138935341E-3</v>
      </c>
      <c r="D2556" s="19">
        <f>+'[1]CM.05-SERV.TER.'!$D$13</f>
        <v>606.07142857142856</v>
      </c>
      <c r="E2556" s="20">
        <f>J2550</f>
        <v>1.570291382170474</v>
      </c>
    </row>
    <row r="2557" spans="1:20" x14ac:dyDescent="0.25">
      <c r="A2557" s="40" t="str">
        <f>+'[1]CM.05-SERV.TER.'!$A$14</f>
        <v>Servicio por mantenimiento de armario</v>
      </c>
      <c r="B2557" s="21" t="str">
        <f>+'[1]CM.05-SERV.TER.'!$C$14</f>
        <v>servicio</v>
      </c>
      <c r="C2557" s="22">
        <f t="shared" si="100"/>
        <v>3.3570254733541211E-3</v>
      </c>
      <c r="D2557" s="23">
        <f>+'[1]CM.05-SERV.TER.'!$D$14</f>
        <v>71.30252100840336</v>
      </c>
      <c r="E2557" s="37">
        <f>K2550</f>
        <v>0.23936437933957747</v>
      </c>
    </row>
    <row r="2558" spans="1:20" x14ac:dyDescent="0.25">
      <c r="A2558" s="5"/>
      <c r="B2558" s="6"/>
      <c r="C2558" s="31" t="s">
        <v>293</v>
      </c>
      <c r="D2558" s="32"/>
      <c r="E2558" s="29">
        <f>+SUM(E2552:E2557)</f>
        <v>22.518427476813461</v>
      </c>
    </row>
    <row r="2559" spans="1:20" x14ac:dyDescent="0.25">
      <c r="A2559" s="5"/>
      <c r="B2559" s="6"/>
      <c r="C2559" s="24" t="s">
        <v>294</v>
      </c>
      <c r="D2559" s="25"/>
      <c r="E2559" s="26">
        <v>123</v>
      </c>
    </row>
    <row r="2560" spans="1:20" x14ac:dyDescent="0.25">
      <c r="A2560" s="5"/>
      <c r="B2560" s="6"/>
      <c r="C2560" s="27" t="s">
        <v>295</v>
      </c>
      <c r="D2560" s="28"/>
      <c r="E2560" s="29">
        <f>+E2558/E2559</f>
        <v>0.18307664615295496</v>
      </c>
    </row>
    <row r="2563" spans="1:20" ht="20.25" x14ac:dyDescent="0.25">
      <c r="A2563" s="391" t="s">
        <v>279</v>
      </c>
      <c r="B2563" s="391"/>
      <c r="C2563" s="391"/>
      <c r="D2563" s="391"/>
      <c r="E2563" s="391"/>
    </row>
    <row r="2564" spans="1:20" x14ac:dyDescent="0.25">
      <c r="A2564" s="3"/>
      <c r="B2564" s="3"/>
      <c r="C2564" s="3"/>
      <c r="D2564" s="3"/>
      <c r="E2564" s="3"/>
    </row>
    <row r="2565" spans="1:20" x14ac:dyDescent="0.25">
      <c r="A2565" s="4"/>
      <c r="B2565" s="4"/>
      <c r="C2565" s="5"/>
      <c r="D2565" s="6"/>
      <c r="E2565" s="7"/>
    </row>
    <row r="2566" spans="1:20" ht="15.75" x14ac:dyDescent="0.25">
      <c r="A2566" s="392" t="s">
        <v>280</v>
      </c>
      <c r="B2566" s="392"/>
      <c r="C2566" s="392"/>
      <c r="D2566" s="392"/>
      <c r="E2566" s="392"/>
    </row>
    <row r="2567" spans="1:20" ht="15.75" x14ac:dyDescent="0.25">
      <c r="A2567" s="393" t="s">
        <v>281</v>
      </c>
      <c r="B2567" s="393"/>
      <c r="C2567" s="393"/>
      <c r="D2567" s="393"/>
      <c r="E2567" s="393"/>
    </row>
    <row r="2568" spans="1:20" x14ac:dyDescent="0.25">
      <c r="A2568" s="2"/>
      <c r="B2568" s="8"/>
      <c r="C2568" s="8"/>
      <c r="D2568" s="2"/>
      <c r="E2568" s="2"/>
    </row>
    <row r="2569" spans="1:20" s="41" customFormat="1" ht="13.5" thickBot="1" x14ac:dyDescent="0.25">
      <c r="A2569" s="110" t="s">
        <v>282</v>
      </c>
      <c r="B2569" s="111"/>
      <c r="C2569" s="112"/>
      <c r="D2569" s="110"/>
      <c r="E2569" s="110"/>
      <c r="F2569" s="113"/>
      <c r="G2569" s="113"/>
      <c r="H2569" s="113"/>
      <c r="I2569" s="114"/>
      <c r="J2569" s="115"/>
      <c r="K2569" s="99"/>
      <c r="L2569" s="99"/>
      <c r="M2569" s="99"/>
      <c r="N2569" s="99"/>
      <c r="O2569" s="99"/>
      <c r="P2569" s="99"/>
      <c r="Q2569" s="99"/>
      <c r="R2569" s="99"/>
      <c r="S2569" s="99"/>
      <c r="T2569" s="99"/>
    </row>
    <row r="2570" spans="1:20" s="41" customFormat="1" ht="48" customHeight="1" thickBot="1" x14ac:dyDescent="0.25">
      <c r="A2570" s="545" t="s">
        <v>92</v>
      </c>
      <c r="B2570" s="546"/>
      <c r="C2570" s="546"/>
      <c r="D2570" s="546"/>
      <c r="E2570" s="547"/>
      <c r="F2570" s="98"/>
      <c r="G2570" s="98"/>
      <c r="H2570" s="98"/>
      <c r="I2570" s="98"/>
      <c r="J2570" s="205"/>
      <c r="K2570" s="99"/>
      <c r="L2570" s="99"/>
      <c r="M2570" s="99"/>
      <c r="N2570" s="99"/>
      <c r="O2570" s="99"/>
      <c r="P2570" s="99"/>
      <c r="Q2570" s="99"/>
      <c r="R2570" s="99"/>
      <c r="S2570" s="99"/>
      <c r="T2570" s="99"/>
    </row>
    <row r="2571" spans="1:20" s="41" customFormat="1" ht="33" customHeight="1" thickBot="1" x14ac:dyDescent="0.25">
      <c r="A2571" s="551" t="s">
        <v>172</v>
      </c>
      <c r="B2571" s="552"/>
      <c r="C2571" s="552"/>
      <c r="D2571" s="552"/>
      <c r="E2571" s="553"/>
      <c r="F2571" s="124"/>
      <c r="G2571" s="124"/>
      <c r="H2571" s="124"/>
      <c r="I2571" s="124"/>
      <c r="J2571" s="142"/>
      <c r="K2571" s="99"/>
      <c r="L2571" s="99"/>
      <c r="M2571" s="99"/>
      <c r="N2571" s="99"/>
      <c r="O2571" s="99"/>
      <c r="P2571" s="99"/>
      <c r="Q2571" s="99"/>
      <c r="R2571" s="99"/>
      <c r="S2571" s="99"/>
      <c r="T2571" s="99"/>
    </row>
    <row r="2572" spans="1:20" s="41" customFormat="1" ht="13.5" thickBot="1" x14ac:dyDescent="0.25">
      <c r="A2572" s="554" t="s">
        <v>283</v>
      </c>
      <c r="B2572" s="555"/>
      <c r="C2572" s="555"/>
      <c r="D2572" s="555"/>
      <c r="E2572" s="556"/>
      <c r="F2572" s="121"/>
      <c r="G2572" s="122"/>
      <c r="H2572" s="118"/>
      <c r="I2572" s="123"/>
      <c r="J2572" s="115"/>
      <c r="K2572" s="99"/>
      <c r="L2572" s="99"/>
      <c r="M2572" s="99"/>
      <c r="N2572" s="99"/>
      <c r="O2572" s="99"/>
      <c r="P2572" s="99"/>
      <c r="Q2572" s="99"/>
      <c r="R2572" s="99"/>
      <c r="S2572" s="99"/>
      <c r="T2572" s="99"/>
    </row>
    <row r="2573" spans="1:20" s="41" customFormat="1" ht="16.5" customHeight="1" thickBot="1" x14ac:dyDescent="0.25">
      <c r="A2573" s="557" t="s">
        <v>85</v>
      </c>
      <c r="B2573" s="558"/>
      <c r="C2573" s="558"/>
      <c r="D2573" s="558"/>
      <c r="E2573" s="559"/>
      <c r="F2573" s="87"/>
      <c r="G2573" s="87"/>
      <c r="H2573" s="87"/>
      <c r="I2573" s="87"/>
      <c r="J2573" s="88"/>
      <c r="K2573" s="99"/>
      <c r="L2573" s="99"/>
      <c r="M2573" s="99"/>
      <c r="N2573" s="99"/>
      <c r="O2573" s="99"/>
      <c r="P2573" s="99"/>
      <c r="Q2573" s="99"/>
      <c r="R2573" s="99"/>
      <c r="S2573" s="99"/>
      <c r="T2573" s="99"/>
    </row>
    <row r="2574" spans="1:20" x14ac:dyDescent="0.25">
      <c r="A2574" s="14"/>
      <c r="B2574" s="14"/>
      <c r="C2574" s="14"/>
      <c r="D2574" s="14"/>
      <c r="E2574" s="14"/>
    </row>
    <row r="2575" spans="1:20" ht="36" x14ac:dyDescent="0.25">
      <c r="A2575" s="15" t="s">
        <v>285</v>
      </c>
      <c r="B2575" s="15" t="s">
        <v>286</v>
      </c>
      <c r="C2575" s="15" t="s">
        <v>287</v>
      </c>
      <c r="D2575" s="15" t="s">
        <v>288</v>
      </c>
      <c r="E2575" s="15" t="s">
        <v>289</v>
      </c>
      <c r="F2575">
        <v>8121.2331648316549</v>
      </c>
      <c r="G2575">
        <v>2187.3874951374364</v>
      </c>
      <c r="H2575">
        <v>664.32902990083392</v>
      </c>
      <c r="I2575">
        <v>272.3984439922092</v>
      </c>
      <c r="J2575">
        <v>522.76272028232211</v>
      </c>
      <c r="K2575">
        <v>76.417189071997242</v>
      </c>
    </row>
    <row r="2576" spans="1:20" x14ac:dyDescent="0.25">
      <c r="A2576" s="16"/>
      <c r="B2576" s="16"/>
      <c r="C2576" s="16" t="s">
        <v>290</v>
      </c>
      <c r="D2576" s="16" t="s">
        <v>291</v>
      </c>
      <c r="E2576" s="16" t="s">
        <v>292</v>
      </c>
    </row>
    <row r="2577" spans="1:5" ht="25.5" x14ac:dyDescent="0.25">
      <c r="A2577" s="38" t="str">
        <f>+'[1]CM.05-SERV.TER.'!$A$9</f>
        <v>Servicio por mantenimiento de  Equipos de computo.</v>
      </c>
      <c r="B2577" s="33" t="str">
        <f>+'[1]CM.05-SERV.TER.'!$C$9</f>
        <v>servicio</v>
      </c>
      <c r="C2577" s="34">
        <f t="shared" ref="C2577:C2582" si="101">E2577/D2577</f>
        <v>7.6212773693990759</v>
      </c>
      <c r="D2577" s="35">
        <f>+'[1]CM.05-SERV.TER.'!$D$9</f>
        <v>1065.5999999999999</v>
      </c>
      <c r="E2577" s="36">
        <f>F2575</f>
        <v>8121.2331648316549</v>
      </c>
    </row>
    <row r="2578" spans="1:5" x14ac:dyDescent="0.25">
      <c r="A2578" s="39" t="str">
        <f>+'[1]CM.05-SERV.TER.'!$A$10</f>
        <v>Servicio por  mantenimiento de Impresoras.</v>
      </c>
      <c r="B2578" s="17" t="str">
        <f>+'[1]CM.05-SERV.TER.'!$C$10</f>
        <v>servicio</v>
      </c>
      <c r="C2578" s="18">
        <f t="shared" si="101"/>
        <v>2.071193537673929</v>
      </c>
      <c r="D2578" s="19">
        <f>+'[1]CM.05-SERV.TER.'!$D$10</f>
        <v>1056.0999999999999</v>
      </c>
      <c r="E2578" s="20">
        <f>G2575</f>
        <v>2187.3874951374364</v>
      </c>
    </row>
    <row r="2579" spans="1:5" ht="25.5" x14ac:dyDescent="0.25">
      <c r="A2579" s="39" t="str">
        <f>+'[1]CM.05-SERV.TER.'!$A$11</f>
        <v>Servicio por mantenimiento de Modulos  de trabajo</v>
      </c>
      <c r="B2579" s="17" t="str">
        <f>+'[1]CM.05-SERV.TER.'!$C$11</f>
        <v>servicio</v>
      </c>
      <c r="C2579" s="18">
        <f t="shared" si="101"/>
        <v>3.5232535469107282</v>
      </c>
      <c r="D2579" s="19">
        <f>+'[1]CM.05-SERV.TER.'!$D$11</f>
        <v>188.55555555555554</v>
      </c>
      <c r="E2579" s="20">
        <f>H2575</f>
        <v>664.32902990083392</v>
      </c>
    </row>
    <row r="2580" spans="1:5" x14ac:dyDescent="0.25">
      <c r="A2580" s="39" t="str">
        <f>+'[1]CM.05-SERV.TER.'!$A$12</f>
        <v xml:space="preserve">Servicio por mantenimiento de escritorio </v>
      </c>
      <c r="B2580" s="17" t="str">
        <f>+'[1]CM.05-SERV.TER.'!$C$12</f>
        <v>servicio</v>
      </c>
      <c r="C2580" s="18">
        <f t="shared" si="101"/>
        <v>0.93100234246011382</v>
      </c>
      <c r="D2580" s="19">
        <f>+'[1]CM.05-SERV.TER.'!$D$12</f>
        <v>292.58620689655174</v>
      </c>
      <c r="E2580" s="20">
        <f>I2575</f>
        <v>272.3984439922092</v>
      </c>
    </row>
    <row r="2581" spans="1:5" ht="72" customHeight="1" x14ac:dyDescent="0.25">
      <c r="A2581" s="39" t="str">
        <f>+'[1]CM.05-SERV.TER.'!$A$13</f>
        <v xml:space="preserve">Servicio por mantenimiento de sillon </v>
      </c>
      <c r="B2581" s="17" t="str">
        <f>+'[1]CM.05-SERV.TER.'!$C$13</f>
        <v>servicio</v>
      </c>
      <c r="C2581" s="18">
        <f t="shared" si="101"/>
        <v>0.86254308591072593</v>
      </c>
      <c r="D2581" s="19">
        <f>+'[1]CM.05-SERV.TER.'!$D$13</f>
        <v>606.07142857142856</v>
      </c>
      <c r="E2581" s="20">
        <f>J2575</f>
        <v>522.76272028232211</v>
      </c>
    </row>
    <row r="2582" spans="1:5" ht="25.5" customHeight="1" x14ac:dyDescent="0.25">
      <c r="A2582" s="40" t="str">
        <f>+'[1]CM.05-SERV.TER.'!$A$14</f>
        <v>Servicio por mantenimiento de armario</v>
      </c>
      <c r="B2582" s="21" t="str">
        <f>+'[1]CM.05-SERV.TER.'!$C$14</f>
        <v>servicio</v>
      </c>
      <c r="C2582" s="22">
        <f t="shared" si="101"/>
        <v>1.071731938664428</v>
      </c>
      <c r="D2582" s="23">
        <f>+'[1]CM.05-SERV.TER.'!$D$14</f>
        <v>71.30252100840336</v>
      </c>
      <c r="E2582" s="37">
        <f>K2575</f>
        <v>76.417189071997242</v>
      </c>
    </row>
    <row r="2583" spans="1:5" x14ac:dyDescent="0.25">
      <c r="A2583" s="5"/>
      <c r="B2583" s="6"/>
      <c r="C2583" s="31" t="s">
        <v>293</v>
      </c>
      <c r="D2583" s="32"/>
      <c r="E2583" s="29">
        <f>+SUM(E2577:E2582)</f>
        <v>11844.528043216455</v>
      </c>
    </row>
    <row r="2584" spans="1:5" x14ac:dyDescent="0.25">
      <c r="A2584" s="5"/>
      <c r="B2584" s="6"/>
      <c r="C2584" s="24" t="s">
        <v>294</v>
      </c>
      <c r="D2584" s="25"/>
      <c r="E2584" s="26">
        <v>34456</v>
      </c>
    </row>
    <row r="2585" spans="1:5" x14ac:dyDescent="0.25">
      <c r="A2585" s="5"/>
      <c r="B2585" s="6"/>
      <c r="C2585" s="27" t="s">
        <v>295</v>
      </c>
      <c r="D2585" s="28"/>
      <c r="E2585" s="29">
        <f>+E2583/E2584</f>
        <v>0.34375806951522098</v>
      </c>
    </row>
    <row r="2586" spans="1:5" ht="51" customHeight="1" x14ac:dyDescent="0.25"/>
    <row r="2587" spans="1:5" ht="38.25" customHeight="1" x14ac:dyDescent="0.25"/>
    <row r="2588" spans="1:5" ht="51" customHeight="1" x14ac:dyDescent="0.25"/>
    <row r="2589" spans="1:5" ht="20.25" x14ac:dyDescent="0.25">
      <c r="A2589" s="391" t="s">
        <v>279</v>
      </c>
      <c r="B2589" s="391"/>
      <c r="C2589" s="391"/>
      <c r="D2589" s="391"/>
      <c r="E2589" s="391"/>
    </row>
    <row r="2590" spans="1:5" x14ac:dyDescent="0.25">
      <c r="A2590" s="3"/>
      <c r="B2590" s="3"/>
      <c r="C2590" s="3"/>
      <c r="D2590" s="3"/>
      <c r="E2590" s="3"/>
    </row>
    <row r="2591" spans="1:5" x14ac:dyDescent="0.25">
      <c r="A2591" s="4"/>
      <c r="B2591" s="4"/>
      <c r="C2591" s="5"/>
      <c r="D2591" s="6"/>
      <c r="E2591" s="7"/>
    </row>
    <row r="2592" spans="1:5" ht="15.75" x14ac:dyDescent="0.25">
      <c r="A2592" s="392" t="s">
        <v>280</v>
      </c>
      <c r="B2592" s="392"/>
      <c r="C2592" s="392"/>
      <c r="D2592" s="392"/>
      <c r="E2592" s="392"/>
    </row>
    <row r="2593" spans="1:20" ht="15.75" x14ac:dyDescent="0.25">
      <c r="A2593" s="393" t="s">
        <v>281</v>
      </c>
      <c r="B2593" s="393"/>
      <c r="C2593" s="393"/>
      <c r="D2593" s="393"/>
      <c r="E2593" s="393"/>
    </row>
    <row r="2594" spans="1:20" x14ac:dyDescent="0.25">
      <c r="A2594" s="2"/>
      <c r="B2594" s="8"/>
      <c r="C2594" s="8"/>
      <c r="D2594" s="2"/>
      <c r="E2594" s="2"/>
    </row>
    <row r="2595" spans="1:20" s="41" customFormat="1" ht="13.5" thickBot="1" x14ac:dyDescent="0.25">
      <c r="A2595" s="110" t="s">
        <v>282</v>
      </c>
      <c r="B2595" s="111"/>
      <c r="C2595" s="112"/>
      <c r="D2595" s="110"/>
      <c r="E2595" s="110"/>
      <c r="F2595" s="113"/>
      <c r="G2595" s="113"/>
      <c r="H2595" s="113"/>
      <c r="I2595" s="114"/>
      <c r="J2595" s="115"/>
      <c r="K2595" s="99"/>
      <c r="L2595" s="99"/>
      <c r="M2595" s="99"/>
      <c r="N2595" s="99"/>
      <c r="O2595" s="99"/>
      <c r="P2595" s="99"/>
      <c r="Q2595" s="99"/>
      <c r="R2595" s="99"/>
      <c r="S2595" s="99"/>
      <c r="T2595" s="99"/>
    </row>
    <row r="2596" spans="1:20" s="41" customFormat="1" ht="46.5" customHeight="1" thickBot="1" x14ac:dyDescent="0.25">
      <c r="A2596" s="545" t="s">
        <v>173</v>
      </c>
      <c r="B2596" s="546"/>
      <c r="C2596" s="546"/>
      <c r="D2596" s="546"/>
      <c r="E2596" s="547"/>
      <c r="F2596" s="203"/>
      <c r="G2596" s="203"/>
      <c r="H2596" s="203"/>
      <c r="I2596" s="203"/>
      <c r="J2596" s="204"/>
      <c r="K2596" s="99"/>
      <c r="L2596" s="99"/>
      <c r="M2596" s="99"/>
      <c r="N2596" s="99"/>
      <c r="O2596" s="99"/>
      <c r="P2596" s="99"/>
      <c r="Q2596" s="99"/>
      <c r="R2596" s="99"/>
      <c r="S2596" s="99"/>
      <c r="T2596" s="99"/>
    </row>
    <row r="2597" spans="1:20" s="41" customFormat="1" ht="37.5" customHeight="1" thickBot="1" x14ac:dyDescent="0.25">
      <c r="A2597" s="545" t="s">
        <v>174</v>
      </c>
      <c r="B2597" s="546"/>
      <c r="C2597" s="546"/>
      <c r="D2597" s="546"/>
      <c r="E2597" s="547"/>
      <c r="F2597" s="203"/>
      <c r="G2597" s="203"/>
      <c r="H2597" s="203"/>
      <c r="I2597" s="203"/>
      <c r="J2597" s="204"/>
      <c r="K2597" s="99"/>
      <c r="L2597" s="99"/>
      <c r="M2597" s="99"/>
      <c r="N2597" s="99"/>
      <c r="O2597" s="99"/>
      <c r="P2597" s="99"/>
      <c r="Q2597" s="99"/>
      <c r="R2597" s="99"/>
      <c r="S2597" s="99"/>
      <c r="T2597" s="99"/>
    </row>
    <row r="2598" spans="1:20" s="41" customFormat="1" ht="13.5" thickBot="1" x14ac:dyDescent="0.25">
      <c r="A2598" s="255" t="s">
        <v>283</v>
      </c>
      <c r="B2598" s="101"/>
      <c r="C2598" s="102"/>
      <c r="D2598" s="100"/>
      <c r="E2598" s="131"/>
      <c r="F2598" s="121"/>
      <c r="G2598" s="122"/>
      <c r="H2598" s="118"/>
      <c r="I2598" s="123"/>
      <c r="J2598" s="115"/>
      <c r="K2598" s="99"/>
      <c r="L2598" s="99"/>
      <c r="M2598" s="99"/>
      <c r="N2598" s="99"/>
      <c r="O2598" s="99"/>
      <c r="P2598" s="99"/>
      <c r="Q2598" s="99"/>
      <c r="R2598" s="99"/>
      <c r="S2598" s="99"/>
      <c r="T2598" s="99"/>
    </row>
    <row r="2599" spans="1:20" s="41" customFormat="1" ht="13.5" thickBot="1" x14ac:dyDescent="0.25">
      <c r="A2599" s="120" t="s">
        <v>85</v>
      </c>
      <c r="B2599" s="87"/>
      <c r="C2599" s="87"/>
      <c r="D2599" s="87"/>
      <c r="E2599" s="88"/>
      <c r="F2599" s="87"/>
      <c r="G2599" s="87"/>
      <c r="H2599" s="87"/>
      <c r="I2599" s="87"/>
      <c r="J2599" s="88"/>
      <c r="K2599" s="99"/>
      <c r="L2599" s="99"/>
      <c r="M2599" s="99"/>
      <c r="N2599" s="99"/>
      <c r="O2599" s="99"/>
      <c r="P2599" s="99"/>
      <c r="Q2599" s="99"/>
      <c r="R2599" s="99"/>
      <c r="S2599" s="99"/>
      <c r="T2599" s="99"/>
    </row>
    <row r="2600" spans="1:20" x14ac:dyDescent="0.25">
      <c r="A2600" s="14"/>
      <c r="B2600" s="14"/>
      <c r="C2600" s="14"/>
      <c r="D2600" s="14"/>
      <c r="E2600" s="14"/>
    </row>
    <row r="2601" spans="1:20" ht="36" x14ac:dyDescent="0.25">
      <c r="A2601" s="15" t="s">
        <v>285</v>
      </c>
      <c r="B2601" s="15" t="s">
        <v>286</v>
      </c>
      <c r="C2601" s="15" t="s">
        <v>287</v>
      </c>
      <c r="D2601" s="15" t="s">
        <v>288</v>
      </c>
      <c r="E2601" s="15" t="s">
        <v>289</v>
      </c>
      <c r="F2601">
        <v>12835.670849418155</v>
      </c>
      <c r="G2601">
        <v>3467.6689608587385</v>
      </c>
      <c r="H2601">
        <v>1061.8615213392811</v>
      </c>
      <c r="I2601">
        <v>428.6542238925868</v>
      </c>
      <c r="J2601">
        <v>816.68060890857714</v>
      </c>
      <c r="K2601">
        <v>121.27560262843977</v>
      </c>
    </row>
    <row r="2602" spans="1:20" x14ac:dyDescent="0.25">
      <c r="A2602" s="16"/>
      <c r="B2602" s="16"/>
      <c r="C2602" s="16" t="s">
        <v>290</v>
      </c>
      <c r="D2602" s="16" t="s">
        <v>291</v>
      </c>
      <c r="E2602" s="16" t="s">
        <v>292</v>
      </c>
    </row>
    <row r="2603" spans="1:20" ht="25.5" x14ac:dyDescent="0.25">
      <c r="A2603" s="38" t="str">
        <f>+'[1]CM.05-SERV.TER.'!$A$9</f>
        <v>Servicio por mantenimiento de  Equipos de computo.</v>
      </c>
      <c r="B2603" s="33" t="str">
        <f>+'[1]CM.05-SERV.TER.'!$C$9</f>
        <v>servicio</v>
      </c>
      <c r="C2603" s="34">
        <f t="shared" ref="C2603:C2608" si="102">E2603/D2603</f>
        <v>12.045486908237759</v>
      </c>
      <c r="D2603" s="35">
        <f>+'[1]CM.05-SERV.TER.'!$D$9</f>
        <v>1065.5999999999999</v>
      </c>
      <c r="E2603" s="36">
        <f>F2601</f>
        <v>12835.670849418155</v>
      </c>
    </row>
    <row r="2604" spans="1:20" x14ac:dyDescent="0.25">
      <c r="A2604" s="39" t="str">
        <f>+'[1]CM.05-SERV.TER.'!$A$10</f>
        <v>Servicio por  mantenimiento de Impresoras.</v>
      </c>
      <c r="B2604" s="17" t="str">
        <f>+'[1]CM.05-SERV.TER.'!$C$10</f>
        <v>servicio</v>
      </c>
      <c r="C2604" s="18">
        <f t="shared" si="102"/>
        <v>3.2834664907288502</v>
      </c>
      <c r="D2604" s="19">
        <f>+'[1]CM.05-SERV.TER.'!$D$10</f>
        <v>1056.0999999999999</v>
      </c>
      <c r="E2604" s="20">
        <f>G2601</f>
        <v>3467.6689608587385</v>
      </c>
    </row>
    <row r="2605" spans="1:20" ht="25.5" x14ac:dyDescent="0.25">
      <c r="A2605" s="39" t="str">
        <f>+'[1]CM.05-SERV.TER.'!$A$11</f>
        <v>Servicio por mantenimiento de Modulos  de trabajo</v>
      </c>
      <c r="B2605" s="17" t="str">
        <f>+'[1]CM.05-SERV.TER.'!$C$11</f>
        <v>servicio</v>
      </c>
      <c r="C2605" s="18">
        <f t="shared" si="102"/>
        <v>5.6315578621411495</v>
      </c>
      <c r="D2605" s="19">
        <f>+'[1]CM.05-SERV.TER.'!$D$11</f>
        <v>188.55555555555554</v>
      </c>
      <c r="E2605" s="20">
        <f>H2601</f>
        <v>1061.8615213392811</v>
      </c>
    </row>
    <row r="2606" spans="1:20" x14ac:dyDescent="0.25">
      <c r="A2606" s="39" t="str">
        <f>+'[1]CM.05-SERV.TER.'!$A$12</f>
        <v xml:space="preserve">Servicio por mantenimiento de escritorio </v>
      </c>
      <c r="B2606" s="17" t="str">
        <f>+'[1]CM.05-SERV.TER.'!$C$12</f>
        <v>servicio</v>
      </c>
      <c r="C2606" s="18">
        <f t="shared" si="102"/>
        <v>1.4650527392911039</v>
      </c>
      <c r="D2606" s="19">
        <f>+'[1]CM.05-SERV.TER.'!$D$12</f>
        <v>292.58620689655174</v>
      </c>
      <c r="E2606" s="20">
        <f>I2601</f>
        <v>428.6542238925868</v>
      </c>
    </row>
    <row r="2607" spans="1:20" x14ac:dyDescent="0.25">
      <c r="A2607" s="39" t="str">
        <f>+'[1]CM.05-SERV.TER.'!$A$13</f>
        <v xml:space="preserve">Servicio por mantenimiento de sillon </v>
      </c>
      <c r="B2607" s="17" t="str">
        <f>+'[1]CM.05-SERV.TER.'!$C$13</f>
        <v>servicio</v>
      </c>
      <c r="C2607" s="18">
        <f t="shared" si="102"/>
        <v>1.3474989422180412</v>
      </c>
      <c r="D2607" s="19">
        <f>+'[1]CM.05-SERV.TER.'!$D$13</f>
        <v>606.07142857142856</v>
      </c>
      <c r="E2607" s="20">
        <f>J2601</f>
        <v>816.68060890857714</v>
      </c>
    </row>
    <row r="2608" spans="1:20" x14ac:dyDescent="0.25">
      <c r="A2608" s="40" t="str">
        <f>+'[1]CM.05-SERV.TER.'!$A$14</f>
        <v>Servicio por mantenimiento de armario</v>
      </c>
      <c r="B2608" s="21" t="str">
        <f>+'[1]CM.05-SERV.TER.'!$C$14</f>
        <v>servicio</v>
      </c>
      <c r="C2608" s="22">
        <f t="shared" si="102"/>
        <v>1.7008599543646827</v>
      </c>
      <c r="D2608" s="23">
        <f>+'[1]CM.05-SERV.TER.'!$D$14</f>
        <v>71.30252100840336</v>
      </c>
      <c r="E2608" s="37">
        <f>K2601</f>
        <v>121.27560262843977</v>
      </c>
    </row>
    <row r="2609" spans="1:20" x14ac:dyDescent="0.25">
      <c r="A2609" s="5"/>
      <c r="B2609" s="6"/>
      <c r="C2609" s="31" t="s">
        <v>293</v>
      </c>
      <c r="D2609" s="32"/>
      <c r="E2609" s="29">
        <f>+SUM(E2603:E2608)</f>
        <v>18731.81176704578</v>
      </c>
    </row>
    <row r="2610" spans="1:20" x14ac:dyDescent="0.25">
      <c r="A2610" s="5"/>
      <c r="B2610" s="6"/>
      <c r="C2610" s="24" t="s">
        <v>294</v>
      </c>
      <c r="D2610" s="25"/>
      <c r="E2610" s="26">
        <v>53748</v>
      </c>
    </row>
    <row r="2611" spans="1:20" x14ac:dyDescent="0.25">
      <c r="A2611" s="5"/>
      <c r="B2611" s="6"/>
      <c r="C2611" s="27" t="s">
        <v>295</v>
      </c>
      <c r="D2611" s="28"/>
      <c r="E2611" s="29">
        <f>+E2609/E2610</f>
        <v>0.34851179145355698</v>
      </c>
    </row>
    <row r="2614" spans="1:20" ht="20.25" x14ac:dyDescent="0.25">
      <c r="A2614" s="391" t="s">
        <v>279</v>
      </c>
      <c r="B2614" s="391"/>
      <c r="C2614" s="391"/>
      <c r="D2614" s="391"/>
      <c r="E2614" s="391"/>
    </row>
    <row r="2615" spans="1:20" x14ac:dyDescent="0.25">
      <c r="A2615" s="3"/>
      <c r="B2615" s="3"/>
      <c r="C2615" s="3"/>
      <c r="D2615" s="3"/>
      <c r="E2615" s="3"/>
    </row>
    <row r="2616" spans="1:20" x14ac:dyDescent="0.25">
      <c r="A2616" s="4"/>
      <c r="B2616" s="4"/>
      <c r="C2616" s="5"/>
      <c r="D2616" s="6"/>
      <c r="E2616" s="7"/>
    </row>
    <row r="2617" spans="1:20" ht="15.75" x14ac:dyDescent="0.25">
      <c r="A2617" s="392" t="s">
        <v>280</v>
      </c>
      <c r="B2617" s="392"/>
      <c r="C2617" s="392"/>
      <c r="D2617" s="392"/>
      <c r="E2617" s="392"/>
    </row>
    <row r="2618" spans="1:20" ht="15.75" x14ac:dyDescent="0.25">
      <c r="A2618" s="393" t="s">
        <v>281</v>
      </c>
      <c r="B2618" s="393"/>
      <c r="C2618" s="393"/>
      <c r="D2618" s="393"/>
      <c r="E2618" s="393"/>
    </row>
    <row r="2619" spans="1:20" x14ac:dyDescent="0.25">
      <c r="A2619" s="2"/>
      <c r="B2619" s="8"/>
      <c r="C2619" s="8"/>
      <c r="D2619" s="2"/>
      <c r="E2619" s="2"/>
    </row>
    <row r="2620" spans="1:20" s="41" customFormat="1" ht="13.5" thickBot="1" x14ac:dyDescent="0.25">
      <c r="A2620" s="110" t="s">
        <v>282</v>
      </c>
      <c r="B2620" s="111"/>
      <c r="C2620" s="112"/>
      <c r="D2620" s="110"/>
      <c r="E2620" s="110"/>
      <c r="F2620" s="113"/>
      <c r="G2620" s="113"/>
      <c r="H2620" s="113"/>
      <c r="I2620" s="114"/>
      <c r="J2620" s="115"/>
      <c r="K2620" s="99"/>
      <c r="L2620" s="99"/>
      <c r="M2620" s="99"/>
      <c r="N2620" s="99"/>
      <c r="O2620" s="99"/>
      <c r="P2620" s="99"/>
      <c r="Q2620" s="99"/>
      <c r="R2620" s="99"/>
      <c r="S2620" s="99"/>
      <c r="T2620" s="99"/>
    </row>
    <row r="2621" spans="1:20" s="41" customFormat="1" ht="36.75" customHeight="1" thickBot="1" x14ac:dyDescent="0.25">
      <c r="A2621" s="545" t="s">
        <v>173</v>
      </c>
      <c r="B2621" s="546"/>
      <c r="C2621" s="546"/>
      <c r="D2621" s="546"/>
      <c r="E2621" s="547"/>
      <c r="F2621" s="203"/>
      <c r="G2621" s="203"/>
      <c r="H2621" s="203"/>
      <c r="I2621" s="203"/>
      <c r="J2621" s="204"/>
      <c r="K2621" s="99"/>
      <c r="L2621" s="99"/>
      <c r="M2621" s="99"/>
      <c r="N2621" s="99"/>
      <c r="O2621" s="99"/>
      <c r="P2621" s="99"/>
      <c r="Q2621" s="99"/>
      <c r="R2621" s="99"/>
      <c r="S2621" s="99"/>
      <c r="T2621" s="99"/>
    </row>
    <row r="2622" spans="1:20" s="41" customFormat="1" ht="36.75" customHeight="1" thickBot="1" x14ac:dyDescent="0.25">
      <c r="A2622" s="545" t="s">
        <v>175</v>
      </c>
      <c r="B2622" s="546"/>
      <c r="C2622" s="546"/>
      <c r="D2622" s="546"/>
      <c r="E2622" s="547"/>
      <c r="F2622" s="203"/>
      <c r="G2622" s="203"/>
      <c r="H2622" s="203"/>
      <c r="I2622" s="203"/>
      <c r="J2622" s="204"/>
      <c r="K2622" s="99"/>
      <c r="L2622" s="99"/>
      <c r="M2622" s="99"/>
      <c r="N2622" s="99"/>
      <c r="O2622" s="99"/>
      <c r="P2622" s="99"/>
      <c r="Q2622" s="99"/>
      <c r="R2622" s="99"/>
      <c r="S2622" s="99"/>
      <c r="T2622" s="99"/>
    </row>
    <row r="2623" spans="1:20" s="41" customFormat="1" ht="13.5" thickBot="1" x14ac:dyDescent="0.25">
      <c r="A2623" s="255" t="s">
        <v>283</v>
      </c>
      <c r="B2623" s="101"/>
      <c r="C2623" s="102"/>
      <c r="D2623" s="100"/>
      <c r="E2623" s="131"/>
      <c r="F2623" s="121"/>
      <c r="G2623" s="122"/>
      <c r="H2623" s="118"/>
      <c r="I2623" s="123"/>
      <c r="J2623" s="115"/>
      <c r="K2623" s="99"/>
      <c r="L2623" s="99"/>
      <c r="M2623" s="99"/>
      <c r="N2623" s="99"/>
      <c r="O2623" s="99"/>
      <c r="P2623" s="99"/>
      <c r="Q2623" s="99"/>
      <c r="R2623" s="99"/>
      <c r="S2623" s="99"/>
      <c r="T2623" s="99"/>
    </row>
    <row r="2624" spans="1:20" s="41" customFormat="1" ht="12" customHeight="1" thickBot="1" x14ac:dyDescent="0.25">
      <c r="A2624" s="545" t="s">
        <v>85</v>
      </c>
      <c r="B2624" s="546"/>
      <c r="C2624" s="546"/>
      <c r="D2624" s="546"/>
      <c r="E2624" s="547"/>
      <c r="F2624" s="203"/>
      <c r="G2624" s="203"/>
      <c r="H2624" s="203"/>
      <c r="I2624" s="203"/>
      <c r="J2624" s="204"/>
      <c r="K2624" s="99"/>
      <c r="L2624" s="99"/>
      <c r="M2624" s="99"/>
      <c r="N2624" s="99"/>
      <c r="O2624" s="99"/>
      <c r="P2624" s="99"/>
      <c r="Q2624" s="99"/>
      <c r="R2624" s="99"/>
      <c r="S2624" s="99"/>
      <c r="T2624" s="99"/>
    </row>
    <row r="2625" spans="1:11" x14ac:dyDescent="0.25">
      <c r="A2625" s="14"/>
      <c r="B2625" s="14"/>
      <c r="C2625" s="14"/>
      <c r="D2625" s="14"/>
      <c r="E2625" s="14"/>
    </row>
    <row r="2626" spans="1:11" ht="36" x14ac:dyDescent="0.25">
      <c r="A2626" s="15" t="s">
        <v>285</v>
      </c>
      <c r="B2626" s="15" t="s">
        <v>286</v>
      </c>
      <c r="C2626" s="15" t="s">
        <v>287</v>
      </c>
      <c r="D2626" s="15" t="s">
        <v>288</v>
      </c>
      <c r="E2626" s="15" t="s">
        <v>289</v>
      </c>
      <c r="F2626">
        <v>2566.990882644855</v>
      </c>
      <c r="G2626">
        <v>693.49508186854553</v>
      </c>
      <c r="H2626">
        <v>212.36045048887271</v>
      </c>
      <c r="I2626">
        <v>85.726059623082094</v>
      </c>
      <c r="J2626">
        <v>163.32700500778256</v>
      </c>
      <c r="K2626">
        <v>24.253766701144219</v>
      </c>
    </row>
    <row r="2627" spans="1:11" x14ac:dyDescent="0.25">
      <c r="A2627" s="16"/>
      <c r="B2627" s="16"/>
      <c r="C2627" s="16" t="s">
        <v>290</v>
      </c>
      <c r="D2627" s="16" t="s">
        <v>291</v>
      </c>
      <c r="E2627" s="16" t="s">
        <v>292</v>
      </c>
    </row>
    <row r="2628" spans="1:11" ht="25.5" x14ac:dyDescent="0.25">
      <c r="A2628" s="38" t="str">
        <f>+'[1]CM.05-SERV.TER.'!$A$9</f>
        <v>Servicio por mantenimiento de  Equipos de computo.</v>
      </c>
      <c r="B2628" s="33" t="str">
        <f>+'[1]CM.05-SERV.TER.'!$C$9</f>
        <v>servicio</v>
      </c>
      <c r="C2628" s="34">
        <f t="shared" ref="C2628:C2633" si="103">E2628/D2628</f>
        <v>2.4089629153949468</v>
      </c>
      <c r="D2628" s="35">
        <f>+'[1]CM.05-SERV.TER.'!$D$9</f>
        <v>1065.5999999999999</v>
      </c>
      <c r="E2628" s="36">
        <f>F2626</f>
        <v>2566.990882644855</v>
      </c>
    </row>
    <row r="2629" spans="1:11" x14ac:dyDescent="0.25">
      <c r="A2629" s="39" t="str">
        <f>+'[1]CM.05-SERV.TER.'!$A$10</f>
        <v>Servicio por  mantenimiento de Impresoras.</v>
      </c>
      <c r="B2629" s="17" t="str">
        <f>+'[1]CM.05-SERV.TER.'!$C$10</f>
        <v>servicio</v>
      </c>
      <c r="C2629" s="18">
        <f t="shared" si="103"/>
        <v>0.65665664413270108</v>
      </c>
      <c r="D2629" s="19">
        <f>+'[1]CM.05-SERV.TER.'!$D$10</f>
        <v>1056.0999999999999</v>
      </c>
      <c r="E2629" s="20">
        <f>G2626</f>
        <v>693.49508186854553</v>
      </c>
    </row>
    <row r="2630" spans="1:11" ht="25.5" x14ac:dyDescent="0.25">
      <c r="A2630" s="39" t="str">
        <f>+'[1]CM.05-SERV.TER.'!$A$11</f>
        <v>Servicio por mantenimiento de Modulos  de trabajo</v>
      </c>
      <c r="B2630" s="17" t="str">
        <f>+'[1]CM.05-SERV.TER.'!$C$11</f>
        <v>servicio</v>
      </c>
      <c r="C2630" s="18">
        <f t="shared" si="103"/>
        <v>1.1262487061873039</v>
      </c>
      <c r="D2630" s="19">
        <f>+'[1]CM.05-SERV.TER.'!$D$11</f>
        <v>188.55555555555554</v>
      </c>
      <c r="E2630" s="20">
        <f>H2626</f>
        <v>212.36045048887271</v>
      </c>
    </row>
    <row r="2631" spans="1:11" x14ac:dyDescent="0.25">
      <c r="A2631" s="39" t="str">
        <f>+'[1]CM.05-SERV.TER.'!$A$12</f>
        <v xml:space="preserve">Servicio por mantenimiento de escritorio </v>
      </c>
      <c r="B2631" s="17" t="str">
        <f>+'[1]CM.05-SERV.TER.'!$C$12</f>
        <v>servicio</v>
      </c>
      <c r="C2631" s="18">
        <f t="shared" si="103"/>
        <v>0.29299419317258463</v>
      </c>
      <c r="D2631" s="19">
        <f>+'[1]CM.05-SERV.TER.'!$D$12</f>
        <v>292.58620689655174</v>
      </c>
      <c r="E2631" s="20">
        <f>I2626</f>
        <v>85.726059623082094</v>
      </c>
    </row>
    <row r="2632" spans="1:11" x14ac:dyDescent="0.25">
      <c r="A2632" s="39" t="str">
        <f>+'[1]CM.05-SERV.TER.'!$A$13</f>
        <v xml:space="preserve">Servicio por mantenimiento de sillon </v>
      </c>
      <c r="B2632" s="17" t="str">
        <f>+'[1]CM.05-SERV.TER.'!$C$13</f>
        <v>servicio</v>
      </c>
      <c r="C2632" s="18">
        <f t="shared" si="103"/>
        <v>0.26948474603523348</v>
      </c>
      <c r="D2632" s="19">
        <f>+'[1]CM.05-SERV.TER.'!$D$13</f>
        <v>606.07142857142856</v>
      </c>
      <c r="E2632" s="20">
        <f>J2626</f>
        <v>163.32700500778256</v>
      </c>
    </row>
    <row r="2633" spans="1:11" x14ac:dyDescent="0.25">
      <c r="A2633" s="40" t="str">
        <f>+'[1]CM.05-SERV.TER.'!$A$14</f>
        <v>Servicio por mantenimiento de armario</v>
      </c>
      <c r="B2633" s="21" t="str">
        <f>+'[1]CM.05-SERV.TER.'!$C$14</f>
        <v>servicio</v>
      </c>
      <c r="C2633" s="22">
        <f t="shared" si="103"/>
        <v>0.34015300382276514</v>
      </c>
      <c r="D2633" s="23">
        <f>+'[1]CM.05-SERV.TER.'!$D$14</f>
        <v>71.30252100840336</v>
      </c>
      <c r="E2633" s="37">
        <f>K2626</f>
        <v>24.253766701144219</v>
      </c>
    </row>
    <row r="2634" spans="1:11" x14ac:dyDescent="0.25">
      <c r="A2634" s="5"/>
      <c r="B2634" s="6"/>
      <c r="C2634" s="31" t="s">
        <v>293</v>
      </c>
      <c r="D2634" s="32"/>
      <c r="E2634" s="29">
        <f>+SUM(E2628:E2633)</f>
        <v>3746.1532463342824</v>
      </c>
    </row>
    <row r="2635" spans="1:11" x14ac:dyDescent="0.25">
      <c r="A2635" s="5"/>
      <c r="B2635" s="6"/>
      <c r="C2635" s="24" t="s">
        <v>294</v>
      </c>
      <c r="D2635" s="25"/>
      <c r="E2635" s="26">
        <v>10749</v>
      </c>
    </row>
    <row r="2636" spans="1:11" x14ac:dyDescent="0.25">
      <c r="A2636" s="5"/>
      <c r="B2636" s="6"/>
      <c r="C2636" s="27" t="s">
        <v>295</v>
      </c>
      <c r="D2636" s="28"/>
      <c r="E2636" s="29">
        <f>+E2634/E2635</f>
        <v>0.34851179145355682</v>
      </c>
    </row>
    <row r="2639" spans="1:11" ht="20.25" x14ac:dyDescent="0.25">
      <c r="A2639" s="391" t="s">
        <v>279</v>
      </c>
      <c r="B2639" s="391"/>
      <c r="C2639" s="391"/>
      <c r="D2639" s="391"/>
      <c r="E2639" s="391"/>
    </row>
    <row r="2640" spans="1:11" x14ac:dyDescent="0.25">
      <c r="A2640" s="3"/>
      <c r="B2640" s="3"/>
      <c r="C2640" s="3"/>
      <c r="D2640" s="3"/>
      <c r="E2640" s="3"/>
    </row>
    <row r="2641" spans="1:20" x14ac:dyDescent="0.25">
      <c r="A2641" s="4"/>
      <c r="B2641" s="4"/>
      <c r="C2641" s="5"/>
      <c r="D2641" s="6"/>
      <c r="E2641" s="7"/>
    </row>
    <row r="2642" spans="1:20" ht="15.75" x14ac:dyDescent="0.25">
      <c r="A2642" s="392" t="s">
        <v>280</v>
      </c>
      <c r="B2642" s="392"/>
      <c r="C2642" s="392"/>
      <c r="D2642" s="392"/>
      <c r="E2642" s="392"/>
    </row>
    <row r="2643" spans="1:20" ht="15.75" x14ac:dyDescent="0.25">
      <c r="A2643" s="393" t="s">
        <v>281</v>
      </c>
      <c r="B2643" s="393"/>
      <c r="C2643" s="393"/>
      <c r="D2643" s="393"/>
      <c r="E2643" s="393"/>
    </row>
    <row r="2644" spans="1:20" x14ac:dyDescent="0.25">
      <c r="A2644" s="2"/>
      <c r="B2644" s="8"/>
      <c r="C2644" s="8"/>
      <c r="D2644" s="2"/>
      <c r="E2644" s="2"/>
    </row>
    <row r="2645" spans="1:20" s="41" customFormat="1" ht="13.5" thickBot="1" x14ac:dyDescent="0.25">
      <c r="A2645" s="110" t="s">
        <v>282</v>
      </c>
      <c r="B2645" s="111"/>
      <c r="C2645" s="112"/>
      <c r="D2645" s="110"/>
      <c r="E2645" s="110"/>
      <c r="F2645" s="113"/>
      <c r="G2645" s="113"/>
      <c r="H2645" s="113"/>
      <c r="I2645" s="114"/>
      <c r="J2645" s="115"/>
      <c r="K2645" s="99"/>
      <c r="L2645" s="99"/>
      <c r="M2645" s="99"/>
      <c r="N2645" s="99"/>
      <c r="O2645" s="99"/>
      <c r="P2645" s="99"/>
      <c r="Q2645" s="99"/>
      <c r="R2645" s="99"/>
      <c r="S2645" s="99"/>
      <c r="T2645" s="99"/>
    </row>
    <row r="2646" spans="1:20" s="41" customFormat="1" ht="36.75" customHeight="1" thickBot="1" x14ac:dyDescent="0.25">
      <c r="A2646" s="545" t="s">
        <v>173</v>
      </c>
      <c r="B2646" s="546"/>
      <c r="C2646" s="546"/>
      <c r="D2646" s="546"/>
      <c r="E2646" s="547"/>
      <c r="F2646" s="203"/>
      <c r="G2646" s="203"/>
      <c r="H2646" s="203"/>
      <c r="I2646" s="203"/>
      <c r="J2646" s="204"/>
      <c r="K2646" s="99"/>
      <c r="L2646" s="99"/>
      <c r="M2646" s="99"/>
      <c r="N2646" s="99"/>
      <c r="O2646" s="99"/>
      <c r="P2646" s="99"/>
      <c r="Q2646" s="99"/>
      <c r="R2646" s="99"/>
      <c r="S2646" s="99"/>
      <c r="T2646" s="99"/>
    </row>
    <row r="2647" spans="1:20" s="41" customFormat="1" ht="40.5" customHeight="1" thickBot="1" x14ac:dyDescent="0.25">
      <c r="A2647" s="545" t="s">
        <v>176</v>
      </c>
      <c r="B2647" s="546"/>
      <c r="C2647" s="546"/>
      <c r="D2647" s="546"/>
      <c r="E2647" s="547"/>
      <c r="F2647" s="203"/>
      <c r="G2647" s="203"/>
      <c r="H2647" s="203"/>
      <c r="I2647" s="203"/>
      <c r="J2647" s="204"/>
      <c r="K2647" s="99"/>
      <c r="L2647" s="99"/>
      <c r="M2647" s="99"/>
      <c r="N2647" s="99"/>
      <c r="O2647" s="99"/>
      <c r="P2647" s="99"/>
      <c r="Q2647" s="99"/>
      <c r="R2647" s="99"/>
      <c r="S2647" s="99"/>
      <c r="T2647" s="99"/>
    </row>
    <row r="2648" spans="1:20" s="41" customFormat="1" ht="13.5" thickBot="1" x14ac:dyDescent="0.25">
      <c r="A2648" s="255" t="s">
        <v>283</v>
      </c>
      <c r="B2648" s="101"/>
      <c r="C2648" s="102"/>
      <c r="D2648" s="100"/>
      <c r="E2648" s="131"/>
      <c r="F2648" s="121"/>
      <c r="G2648" s="122"/>
      <c r="H2648" s="118"/>
      <c r="I2648" s="123"/>
      <c r="J2648" s="115"/>
      <c r="K2648" s="99"/>
      <c r="L2648" s="99"/>
      <c r="M2648" s="99"/>
      <c r="N2648" s="99"/>
      <c r="O2648" s="99"/>
      <c r="P2648" s="99"/>
      <c r="Q2648" s="99"/>
      <c r="R2648" s="99"/>
      <c r="S2648" s="99"/>
      <c r="T2648" s="99"/>
    </row>
    <row r="2649" spans="1:20" s="41" customFormat="1" ht="25.5" customHeight="1" thickBot="1" x14ac:dyDescent="0.25">
      <c r="A2649" s="545" t="s">
        <v>85</v>
      </c>
      <c r="B2649" s="546"/>
      <c r="C2649" s="546"/>
      <c r="D2649" s="546"/>
      <c r="E2649" s="547"/>
      <c r="F2649" s="203"/>
      <c r="G2649" s="203"/>
      <c r="H2649" s="203"/>
      <c r="I2649" s="203"/>
      <c r="J2649" s="204"/>
      <c r="K2649" s="99"/>
      <c r="L2649" s="99"/>
      <c r="M2649" s="99"/>
      <c r="N2649" s="99"/>
      <c r="O2649" s="99"/>
      <c r="P2649" s="99"/>
      <c r="Q2649" s="99"/>
      <c r="R2649" s="99"/>
      <c r="S2649" s="99"/>
      <c r="T2649" s="99"/>
    </row>
    <row r="2650" spans="1:20" x14ac:dyDescent="0.25">
      <c r="A2650" s="14"/>
      <c r="B2650" s="14"/>
      <c r="C2650" s="14"/>
      <c r="D2650" s="14"/>
      <c r="E2650" s="14"/>
    </row>
    <row r="2651" spans="1:20" ht="36" x14ac:dyDescent="0.25">
      <c r="A2651" s="15" t="s">
        <v>285</v>
      </c>
      <c r="B2651" s="15" t="s">
        <v>286</v>
      </c>
      <c r="C2651" s="15" t="s">
        <v>287</v>
      </c>
      <c r="D2651" s="15" t="s">
        <v>288</v>
      </c>
      <c r="E2651" s="15" t="s">
        <v>289</v>
      </c>
      <c r="F2651">
        <v>1711.327255096571</v>
      </c>
      <c r="G2651">
        <v>462.33005457903016</v>
      </c>
      <c r="H2651">
        <v>141.57363365924849</v>
      </c>
      <c r="I2651">
        <v>57.150706415388058</v>
      </c>
      <c r="J2651">
        <v>108.88467000518838</v>
      </c>
      <c r="K2651">
        <v>16.169177800762824</v>
      </c>
    </row>
    <row r="2652" spans="1:20" x14ac:dyDescent="0.25">
      <c r="A2652" s="16"/>
      <c r="B2652" s="16"/>
      <c r="C2652" s="16" t="s">
        <v>290</v>
      </c>
      <c r="D2652" s="16" t="s">
        <v>291</v>
      </c>
      <c r="E2652" s="16" t="s">
        <v>292</v>
      </c>
    </row>
    <row r="2653" spans="1:20" ht="25.5" x14ac:dyDescent="0.25">
      <c r="A2653" s="38" t="str">
        <f>+'[1]CM.05-SERV.TER.'!$A$9</f>
        <v>Servicio por mantenimiento de  Equipos de computo.</v>
      </c>
      <c r="B2653" s="33" t="str">
        <f>+'[1]CM.05-SERV.TER.'!$C$9</f>
        <v>servicio</v>
      </c>
      <c r="C2653" s="34">
        <f t="shared" ref="C2653:C2658" si="104">E2653/D2653</f>
        <v>1.6059752769299653</v>
      </c>
      <c r="D2653" s="35">
        <f>+'[1]CM.05-SERV.TER.'!$D$9</f>
        <v>1065.5999999999999</v>
      </c>
      <c r="E2653" s="36">
        <f>F2651</f>
        <v>1711.327255096571</v>
      </c>
    </row>
    <row r="2654" spans="1:20" x14ac:dyDescent="0.25">
      <c r="A2654" s="39" t="str">
        <f>+'[1]CM.05-SERV.TER.'!$A$10</f>
        <v>Servicio por  mantenimiento de Impresoras.</v>
      </c>
      <c r="B2654" s="17" t="str">
        <f>+'[1]CM.05-SERV.TER.'!$C$10</f>
        <v>servicio</v>
      </c>
      <c r="C2654" s="18">
        <f t="shared" si="104"/>
        <v>0.4377710960884672</v>
      </c>
      <c r="D2654" s="19">
        <f>+'[1]CM.05-SERV.TER.'!$D$10</f>
        <v>1056.0999999999999</v>
      </c>
      <c r="E2654" s="20">
        <f>G2651</f>
        <v>462.33005457903016</v>
      </c>
    </row>
    <row r="2655" spans="1:20" ht="25.5" x14ac:dyDescent="0.25">
      <c r="A2655" s="39" t="str">
        <f>+'[1]CM.05-SERV.TER.'!$A$11</f>
        <v>Servicio por mantenimiento de Modulos  de trabajo</v>
      </c>
      <c r="B2655" s="17" t="str">
        <f>+'[1]CM.05-SERV.TER.'!$C$11</f>
        <v>servicio</v>
      </c>
      <c r="C2655" s="18">
        <f t="shared" si="104"/>
        <v>0.75083247079153592</v>
      </c>
      <c r="D2655" s="19">
        <f>+'[1]CM.05-SERV.TER.'!$D$11</f>
        <v>188.55555555555554</v>
      </c>
      <c r="E2655" s="20">
        <f>H2651</f>
        <v>141.57363365924849</v>
      </c>
    </row>
    <row r="2656" spans="1:20" x14ac:dyDescent="0.25">
      <c r="A2656" s="39" t="str">
        <f>+'[1]CM.05-SERV.TER.'!$A$12</f>
        <v xml:space="preserve">Servicio por mantenimiento de escritorio </v>
      </c>
      <c r="B2656" s="17" t="str">
        <f>+'[1]CM.05-SERV.TER.'!$C$12</f>
        <v>servicio</v>
      </c>
      <c r="C2656" s="18">
        <f t="shared" si="104"/>
        <v>0.19532946211505639</v>
      </c>
      <c r="D2656" s="19">
        <f>+'[1]CM.05-SERV.TER.'!$D$12</f>
        <v>292.58620689655174</v>
      </c>
      <c r="E2656" s="20">
        <f>I2651</f>
        <v>57.150706415388058</v>
      </c>
    </row>
    <row r="2657" spans="1:20" x14ac:dyDescent="0.25">
      <c r="A2657" s="39" t="str">
        <f>+'[1]CM.05-SERV.TER.'!$A$13</f>
        <v xml:space="preserve">Servicio por mantenimiento de sillon </v>
      </c>
      <c r="B2657" s="17" t="str">
        <f>+'[1]CM.05-SERV.TER.'!$C$13</f>
        <v>servicio</v>
      </c>
      <c r="C2657" s="18">
        <f t="shared" si="104"/>
        <v>0.17965649735682232</v>
      </c>
      <c r="D2657" s="19">
        <f>+'[1]CM.05-SERV.TER.'!$D$13</f>
        <v>606.07142857142856</v>
      </c>
      <c r="E2657" s="20">
        <f>J2651</f>
        <v>108.88467000518838</v>
      </c>
    </row>
    <row r="2658" spans="1:20" x14ac:dyDescent="0.25">
      <c r="A2658" s="40" t="str">
        <f>+'[1]CM.05-SERV.TER.'!$A$14</f>
        <v>Servicio por mantenimiento de armario</v>
      </c>
      <c r="B2658" s="21" t="str">
        <f>+'[1]CM.05-SERV.TER.'!$C$14</f>
        <v>servicio</v>
      </c>
      <c r="C2658" s="22">
        <f t="shared" si="104"/>
        <v>0.22676866921517691</v>
      </c>
      <c r="D2658" s="23">
        <f>+'[1]CM.05-SERV.TER.'!$D$14</f>
        <v>71.30252100840336</v>
      </c>
      <c r="E2658" s="37">
        <f>K2651</f>
        <v>16.169177800762824</v>
      </c>
    </row>
    <row r="2659" spans="1:20" x14ac:dyDescent="0.25">
      <c r="A2659" s="5"/>
      <c r="B2659" s="6"/>
      <c r="C2659" s="31" t="s">
        <v>293</v>
      </c>
      <c r="D2659" s="32"/>
      <c r="E2659" s="29">
        <f>+SUM(E2653:E2658)</f>
        <v>2497.4354975561891</v>
      </c>
    </row>
    <row r="2660" spans="1:20" x14ac:dyDescent="0.25">
      <c r="A2660" s="5"/>
      <c r="B2660" s="6"/>
      <c r="C2660" s="24" t="s">
        <v>294</v>
      </c>
      <c r="D2660" s="25"/>
      <c r="E2660" s="26">
        <v>7166</v>
      </c>
    </row>
    <row r="2661" spans="1:20" x14ac:dyDescent="0.25">
      <c r="A2661" s="5"/>
      <c r="B2661" s="6"/>
      <c r="C2661" s="27" t="s">
        <v>295</v>
      </c>
      <c r="D2661" s="28"/>
      <c r="E2661" s="29">
        <f>+E2659/E2660</f>
        <v>0.34851179145355693</v>
      </c>
    </row>
    <row r="2663" spans="1:20" ht="20.25" x14ac:dyDescent="0.25">
      <c r="A2663" s="391" t="s">
        <v>279</v>
      </c>
      <c r="B2663" s="391"/>
      <c r="C2663" s="391"/>
      <c r="D2663" s="391"/>
      <c r="E2663" s="391"/>
    </row>
    <row r="2664" spans="1:20" x14ac:dyDescent="0.25">
      <c r="A2664" s="3"/>
      <c r="B2664" s="3"/>
      <c r="C2664" s="3"/>
      <c r="D2664" s="3"/>
      <c r="E2664" s="3"/>
    </row>
    <row r="2665" spans="1:20" x14ac:dyDescent="0.25">
      <c r="A2665" s="4"/>
      <c r="B2665" s="4"/>
      <c r="C2665" s="5"/>
      <c r="D2665" s="6"/>
      <c r="E2665" s="7"/>
    </row>
    <row r="2666" spans="1:20" ht="15.75" x14ac:dyDescent="0.25">
      <c r="A2666" s="392" t="s">
        <v>280</v>
      </c>
      <c r="B2666" s="392"/>
      <c r="C2666" s="392"/>
      <c r="D2666" s="392"/>
      <c r="E2666" s="392"/>
    </row>
    <row r="2667" spans="1:20" ht="15.75" x14ac:dyDescent="0.25">
      <c r="A2667" s="393" t="s">
        <v>281</v>
      </c>
      <c r="B2667" s="393"/>
      <c r="C2667" s="393"/>
      <c r="D2667" s="393"/>
      <c r="E2667" s="393"/>
    </row>
    <row r="2668" spans="1:20" x14ac:dyDescent="0.25">
      <c r="A2668" s="2"/>
      <c r="B2668" s="8"/>
      <c r="C2668" s="8"/>
      <c r="D2668" s="2"/>
      <c r="E2668" s="2"/>
    </row>
    <row r="2669" spans="1:20" s="41" customFormat="1" ht="13.5" thickBot="1" x14ac:dyDescent="0.25">
      <c r="A2669" s="110" t="s">
        <v>282</v>
      </c>
      <c r="B2669" s="111"/>
      <c r="C2669" s="112"/>
      <c r="D2669" s="110"/>
      <c r="E2669" s="110"/>
      <c r="F2669" s="113"/>
      <c r="G2669" s="113"/>
      <c r="H2669" s="113"/>
      <c r="I2669" s="114"/>
      <c r="J2669" s="115"/>
      <c r="K2669" s="99"/>
      <c r="L2669" s="99"/>
      <c r="M2669" s="99"/>
      <c r="N2669" s="99"/>
      <c r="O2669" s="99"/>
      <c r="P2669" s="99"/>
      <c r="Q2669" s="99"/>
      <c r="R2669" s="99"/>
      <c r="S2669" s="99"/>
      <c r="T2669" s="99"/>
    </row>
    <row r="2670" spans="1:20" s="41" customFormat="1" ht="42.75" customHeight="1" thickBot="1" x14ac:dyDescent="0.25">
      <c r="A2670" s="545" t="s">
        <v>93</v>
      </c>
      <c r="B2670" s="546"/>
      <c r="C2670" s="546"/>
      <c r="D2670" s="546"/>
      <c r="E2670" s="547"/>
      <c r="F2670" s="203"/>
      <c r="G2670" s="203"/>
      <c r="H2670" s="203"/>
      <c r="I2670" s="203"/>
      <c r="J2670" s="204"/>
      <c r="K2670" s="99"/>
      <c r="L2670" s="99"/>
      <c r="M2670" s="99"/>
      <c r="N2670" s="99"/>
      <c r="O2670" s="99"/>
      <c r="P2670" s="99"/>
      <c r="Q2670" s="99"/>
      <c r="R2670" s="99"/>
      <c r="S2670" s="99"/>
      <c r="T2670" s="99"/>
    </row>
    <row r="2671" spans="1:20" s="41" customFormat="1" ht="37.5" customHeight="1" thickBot="1" x14ac:dyDescent="0.25">
      <c r="A2671" s="545" t="s">
        <v>178</v>
      </c>
      <c r="B2671" s="546"/>
      <c r="C2671" s="546"/>
      <c r="D2671" s="546"/>
      <c r="E2671" s="547"/>
      <c r="F2671" s="203"/>
      <c r="G2671" s="203"/>
      <c r="H2671" s="203"/>
      <c r="I2671" s="203"/>
      <c r="J2671" s="204"/>
      <c r="K2671" s="99"/>
      <c r="L2671" s="99"/>
      <c r="M2671" s="99"/>
      <c r="N2671" s="99"/>
      <c r="O2671" s="99"/>
      <c r="P2671" s="99"/>
      <c r="Q2671" s="99"/>
      <c r="R2671" s="99"/>
      <c r="S2671" s="99"/>
      <c r="T2671" s="99"/>
    </row>
    <row r="2672" spans="1:20" s="41" customFormat="1" ht="33.75" customHeight="1" thickBot="1" x14ac:dyDescent="0.25">
      <c r="A2672" s="146" t="s">
        <v>177</v>
      </c>
      <c r="B2672" s="124"/>
      <c r="C2672" s="124"/>
      <c r="D2672" s="124"/>
      <c r="E2672" s="142"/>
      <c r="F2672" s="124"/>
      <c r="G2672" s="124"/>
      <c r="H2672" s="124"/>
      <c r="I2672" s="124"/>
      <c r="J2672" s="142"/>
      <c r="K2672" s="99"/>
      <c r="L2672" s="99"/>
      <c r="M2672" s="99"/>
      <c r="N2672" s="99"/>
      <c r="O2672" s="99"/>
      <c r="P2672" s="99"/>
      <c r="Q2672" s="99"/>
      <c r="R2672" s="99"/>
      <c r="S2672" s="99"/>
      <c r="T2672" s="99"/>
    </row>
    <row r="2673" spans="1:20" s="41" customFormat="1" ht="13.5" thickBot="1" x14ac:dyDescent="0.25">
      <c r="A2673" s="255" t="s">
        <v>283</v>
      </c>
      <c r="B2673" s="101"/>
      <c r="C2673" s="102"/>
      <c r="D2673" s="100"/>
      <c r="E2673" s="131"/>
      <c r="F2673" s="121"/>
      <c r="G2673" s="122"/>
      <c r="H2673" s="118"/>
      <c r="I2673" s="123"/>
      <c r="J2673" s="115"/>
      <c r="K2673" s="99"/>
      <c r="L2673" s="99"/>
      <c r="M2673" s="99"/>
      <c r="N2673" s="99"/>
      <c r="O2673" s="99"/>
      <c r="P2673" s="99"/>
      <c r="Q2673" s="99"/>
      <c r="R2673" s="99"/>
      <c r="S2673" s="99"/>
      <c r="T2673" s="99"/>
    </row>
    <row r="2674" spans="1:20" s="41" customFormat="1" ht="13.5" thickBot="1" x14ac:dyDescent="0.25">
      <c r="A2674" s="120" t="s">
        <v>85</v>
      </c>
      <c r="B2674" s="87"/>
      <c r="C2674" s="87"/>
      <c r="D2674" s="87"/>
      <c r="E2674" s="88"/>
      <c r="F2674" s="87"/>
      <c r="G2674" s="87"/>
      <c r="H2674" s="87"/>
      <c r="I2674" s="87"/>
      <c r="J2674" s="88"/>
      <c r="K2674" s="99"/>
      <c r="L2674" s="99"/>
      <c r="M2674" s="99"/>
      <c r="N2674" s="99"/>
      <c r="O2674" s="99"/>
      <c r="P2674" s="99"/>
      <c r="Q2674" s="99"/>
      <c r="R2674" s="99"/>
      <c r="S2674" s="99"/>
      <c r="T2674" s="99"/>
    </row>
    <row r="2675" spans="1:20" x14ac:dyDescent="0.25">
      <c r="A2675" s="14"/>
      <c r="B2675" s="14"/>
      <c r="C2675" s="14"/>
      <c r="D2675" s="14"/>
      <c r="E2675" s="14"/>
    </row>
    <row r="2676" spans="1:20" ht="36" x14ac:dyDescent="0.25">
      <c r="A2676" s="15" t="s">
        <v>285</v>
      </c>
      <c r="B2676" s="15" t="s">
        <v>286</v>
      </c>
      <c r="C2676" s="15" t="s">
        <v>287</v>
      </c>
      <c r="D2676" s="15" t="s">
        <v>288</v>
      </c>
      <c r="E2676" s="15" t="s">
        <v>289</v>
      </c>
      <c r="F2676">
        <v>6.217117817852122</v>
      </c>
      <c r="G2676">
        <v>1.4957473078154073</v>
      </c>
      <c r="H2676">
        <v>0.43463617766587009</v>
      </c>
      <c r="I2676">
        <v>0.20719393583440915</v>
      </c>
      <c r="J2676">
        <v>0.35619620753182502</v>
      </c>
      <c r="K2676">
        <v>4.1905436180214674E-2</v>
      </c>
    </row>
    <row r="2677" spans="1:20" x14ac:dyDescent="0.25">
      <c r="A2677" s="16"/>
      <c r="B2677" s="16"/>
      <c r="C2677" s="16" t="s">
        <v>290</v>
      </c>
      <c r="D2677" s="16" t="s">
        <v>291</v>
      </c>
      <c r="E2677" s="16" t="s">
        <v>292</v>
      </c>
    </row>
    <row r="2678" spans="1:20" ht="25.5" x14ac:dyDescent="0.25">
      <c r="A2678" s="38" t="str">
        <f>+'[1]CM.05-SERV.TER.'!$A$9</f>
        <v>Servicio por mantenimiento de  Equipos de computo.</v>
      </c>
      <c r="B2678" s="33" t="str">
        <f>+'[1]CM.05-SERV.TER.'!$C$9</f>
        <v>servicio</v>
      </c>
      <c r="C2678" s="34">
        <f t="shared" ref="C2678:C2683" si="105">E2678/D2678</f>
        <v>5.8343823365729379E-3</v>
      </c>
      <c r="D2678" s="35">
        <f>+'[1]CM.05-SERV.TER.'!$D$9</f>
        <v>1065.5999999999999</v>
      </c>
      <c r="E2678" s="36">
        <f>F2676</f>
        <v>6.217117817852122</v>
      </c>
    </row>
    <row r="2679" spans="1:20" x14ac:dyDescent="0.25">
      <c r="A2679" s="39" t="str">
        <f>+'[1]CM.05-SERV.TER.'!$A$10</f>
        <v>Servicio por  mantenimiento de Impresoras.</v>
      </c>
      <c r="B2679" s="17" t="str">
        <f>+'[1]CM.05-SERV.TER.'!$C$10</f>
        <v>servicio</v>
      </c>
      <c r="C2679" s="18">
        <f t="shared" si="105"/>
        <v>1.4162932561456371E-3</v>
      </c>
      <c r="D2679" s="19">
        <f>+'[1]CM.05-SERV.TER.'!$D$10</f>
        <v>1056.0999999999999</v>
      </c>
      <c r="E2679" s="20">
        <f>G2676</f>
        <v>1.4957473078154073</v>
      </c>
    </row>
    <row r="2680" spans="1:20" ht="25.5" x14ac:dyDescent="0.25">
      <c r="A2680" s="39" t="str">
        <f>+'[1]CM.05-SERV.TER.'!$A$11</f>
        <v>Servicio por mantenimiento de Modulos  de trabajo</v>
      </c>
      <c r="B2680" s="17" t="str">
        <f>+'[1]CM.05-SERV.TER.'!$C$11</f>
        <v>servicio</v>
      </c>
      <c r="C2680" s="18">
        <f t="shared" si="105"/>
        <v>2.3050828514984273E-3</v>
      </c>
      <c r="D2680" s="19">
        <f>+'[1]CM.05-SERV.TER.'!$D$11</f>
        <v>188.55555555555554</v>
      </c>
      <c r="E2680" s="20">
        <f>H2676</f>
        <v>0.43463617766587009</v>
      </c>
    </row>
    <row r="2681" spans="1:20" x14ac:dyDescent="0.25">
      <c r="A2681" s="39" t="str">
        <f>+'[1]CM.05-SERV.TER.'!$A$12</f>
        <v xml:space="preserve">Servicio por mantenimiento de escritorio </v>
      </c>
      <c r="B2681" s="17" t="str">
        <f>+'[1]CM.05-SERV.TER.'!$C$12</f>
        <v>servicio</v>
      </c>
      <c r="C2681" s="18">
        <f t="shared" si="105"/>
        <v>7.0814662807281846E-4</v>
      </c>
      <c r="D2681" s="19">
        <f>+'[1]CM.05-SERV.TER.'!$D$12</f>
        <v>292.58620689655174</v>
      </c>
      <c r="E2681" s="20">
        <f>I2676</f>
        <v>0.20719393583440915</v>
      </c>
    </row>
    <row r="2682" spans="1:20" x14ac:dyDescent="0.25">
      <c r="A2682" s="39" t="str">
        <f>+'[1]CM.05-SERV.TER.'!$A$13</f>
        <v xml:space="preserve">Servicio por mantenimiento de sillon </v>
      </c>
      <c r="B2682" s="17" t="str">
        <f>+'[1]CM.05-SERV.TER.'!$C$13</f>
        <v>servicio</v>
      </c>
      <c r="C2682" s="18">
        <f t="shared" si="105"/>
        <v>5.8771324754809077E-4</v>
      </c>
      <c r="D2682" s="19">
        <f>+'[1]CM.05-SERV.TER.'!$D$13</f>
        <v>606.07142857142856</v>
      </c>
      <c r="E2682" s="20">
        <f>J2676</f>
        <v>0.35619620753182502</v>
      </c>
    </row>
    <row r="2683" spans="1:20" x14ac:dyDescent="0.25">
      <c r="A2683" s="40" t="str">
        <f>+'[1]CM.05-SERV.TER.'!$A$14</f>
        <v>Servicio por mantenimiento de armario</v>
      </c>
      <c r="B2683" s="21" t="str">
        <f>+'[1]CM.05-SERV.TER.'!$C$14</f>
        <v>servicio</v>
      </c>
      <c r="C2683" s="22">
        <f t="shared" si="105"/>
        <v>5.8771324754809033E-4</v>
      </c>
      <c r="D2683" s="23">
        <f>+'[1]CM.05-SERV.TER.'!$D$14</f>
        <v>71.30252100840336</v>
      </c>
      <c r="E2683" s="37">
        <f>K2676</f>
        <v>4.1905436180214674E-2</v>
      </c>
    </row>
    <row r="2684" spans="1:20" x14ac:dyDescent="0.25">
      <c r="A2684" s="5"/>
      <c r="B2684" s="6"/>
      <c r="C2684" s="31" t="s">
        <v>293</v>
      </c>
      <c r="D2684" s="32"/>
      <c r="E2684" s="29">
        <f>+SUM(E2678:E2683)</f>
        <v>8.7527968828798492</v>
      </c>
    </row>
    <row r="2685" spans="1:20" x14ac:dyDescent="0.25">
      <c r="A2685" s="5"/>
      <c r="B2685" s="6"/>
      <c r="C2685" s="24" t="s">
        <v>294</v>
      </c>
      <c r="D2685" s="25"/>
      <c r="E2685" s="26">
        <v>22</v>
      </c>
    </row>
    <row r="2686" spans="1:20" x14ac:dyDescent="0.25">
      <c r="A2686" s="5"/>
      <c r="B2686" s="6"/>
      <c r="C2686" s="27" t="s">
        <v>295</v>
      </c>
      <c r="D2686" s="28"/>
      <c r="E2686" s="29">
        <f>+E2684/E2685</f>
        <v>0.39785440376726589</v>
      </c>
    </row>
    <row r="2689" spans="1:20" ht="20.25" x14ac:dyDescent="0.25">
      <c r="A2689" s="391" t="s">
        <v>279</v>
      </c>
      <c r="B2689" s="391"/>
      <c r="C2689" s="391"/>
      <c r="D2689" s="391"/>
      <c r="E2689" s="391"/>
      <c r="F2689" s="1"/>
      <c r="G2689" s="1"/>
      <c r="H2689" s="2"/>
      <c r="I2689" s="2"/>
      <c r="J2689" s="2"/>
    </row>
    <row r="2690" spans="1:20" x14ac:dyDescent="0.25">
      <c r="A2690" s="3"/>
      <c r="B2690" s="3"/>
      <c r="C2690" s="3"/>
      <c r="D2690" s="3"/>
      <c r="E2690" s="3"/>
      <c r="F2690" s="3"/>
      <c r="G2690" s="3"/>
      <c r="H2690" s="2"/>
      <c r="I2690" s="2"/>
      <c r="J2690" s="2"/>
    </row>
    <row r="2691" spans="1:20" x14ac:dyDescent="0.25">
      <c r="A2691" s="4"/>
      <c r="B2691" s="4"/>
      <c r="C2691" s="5"/>
      <c r="D2691" s="6"/>
      <c r="E2691" s="7"/>
      <c r="F2691" s="2"/>
      <c r="G2691" s="2"/>
      <c r="H2691" s="2"/>
      <c r="I2691" s="2"/>
      <c r="J2691" s="2"/>
    </row>
    <row r="2692" spans="1:20" ht="15.75" x14ac:dyDescent="0.25">
      <c r="A2692" s="392" t="s">
        <v>280</v>
      </c>
      <c r="B2692" s="392"/>
      <c r="C2692" s="392"/>
      <c r="D2692" s="392"/>
      <c r="E2692" s="392"/>
      <c r="F2692" s="2"/>
      <c r="G2692" s="2"/>
      <c r="H2692" s="2"/>
      <c r="I2692" s="2"/>
      <c r="J2692" s="2"/>
    </row>
    <row r="2693" spans="1:20" ht="15.75" x14ac:dyDescent="0.25">
      <c r="A2693" s="393" t="s">
        <v>281</v>
      </c>
      <c r="B2693" s="393"/>
      <c r="C2693" s="393"/>
      <c r="D2693" s="393"/>
      <c r="E2693" s="393"/>
      <c r="F2693" s="2"/>
      <c r="G2693" s="2"/>
      <c r="H2693" s="2"/>
      <c r="I2693" s="2"/>
      <c r="J2693" s="2"/>
    </row>
    <row r="2694" spans="1:20" x14ac:dyDescent="0.25">
      <c r="A2694" s="2"/>
      <c r="B2694" s="8"/>
      <c r="C2694" s="8"/>
      <c r="D2694" s="2"/>
      <c r="E2694" s="2"/>
      <c r="F2694" s="2"/>
      <c r="G2694" s="2"/>
      <c r="H2694" s="2"/>
      <c r="I2694" s="2"/>
      <c r="J2694" s="2"/>
    </row>
    <row r="2695" spans="1:20" s="41" customFormat="1" ht="13.5" thickBot="1" x14ac:dyDescent="0.25">
      <c r="A2695" s="110" t="s">
        <v>282</v>
      </c>
      <c r="B2695" s="111"/>
      <c r="C2695" s="112"/>
      <c r="D2695" s="110"/>
      <c r="E2695" s="110"/>
      <c r="F2695" s="113"/>
      <c r="G2695" s="113"/>
      <c r="H2695" s="113"/>
      <c r="I2695" s="114"/>
      <c r="J2695" s="115"/>
      <c r="K2695" s="99"/>
      <c r="L2695" s="99"/>
      <c r="M2695" s="99"/>
      <c r="N2695" s="99"/>
      <c r="O2695" s="99"/>
      <c r="P2695" s="99"/>
      <c r="Q2695" s="99"/>
      <c r="R2695" s="99"/>
      <c r="S2695" s="99"/>
      <c r="T2695" s="99"/>
    </row>
    <row r="2696" spans="1:20" s="41" customFormat="1" ht="37.5" customHeight="1" thickBot="1" x14ac:dyDescent="0.25">
      <c r="A2696" s="545" t="s">
        <v>93</v>
      </c>
      <c r="B2696" s="546"/>
      <c r="C2696" s="546"/>
      <c r="D2696" s="546"/>
      <c r="E2696" s="547"/>
      <c r="F2696" s="203"/>
      <c r="G2696" s="203"/>
      <c r="H2696" s="203"/>
      <c r="I2696" s="203"/>
      <c r="J2696" s="204"/>
      <c r="K2696" s="99"/>
      <c r="L2696" s="99"/>
      <c r="M2696" s="99"/>
      <c r="N2696" s="99"/>
      <c r="O2696" s="99"/>
      <c r="P2696" s="99"/>
      <c r="Q2696" s="99"/>
      <c r="R2696" s="99"/>
      <c r="S2696" s="99"/>
      <c r="T2696" s="99"/>
    </row>
    <row r="2697" spans="1:20" s="41" customFormat="1" ht="42.75" customHeight="1" thickBot="1" x14ac:dyDescent="0.25">
      <c r="A2697" s="545" t="s">
        <v>178</v>
      </c>
      <c r="B2697" s="546"/>
      <c r="C2697" s="546"/>
      <c r="D2697" s="546"/>
      <c r="E2697" s="547"/>
      <c r="F2697" s="203"/>
      <c r="G2697" s="203"/>
      <c r="H2697" s="203"/>
      <c r="I2697" s="203"/>
      <c r="J2697" s="204"/>
      <c r="K2697" s="99"/>
      <c r="L2697" s="99"/>
      <c r="M2697" s="99"/>
      <c r="N2697" s="99"/>
      <c r="O2697" s="99"/>
      <c r="P2697" s="99"/>
      <c r="Q2697" s="99"/>
      <c r="R2697" s="99"/>
      <c r="S2697" s="99"/>
      <c r="T2697" s="99"/>
    </row>
    <row r="2698" spans="1:20" s="41" customFormat="1" ht="21.75" customHeight="1" thickBot="1" x14ac:dyDescent="0.25">
      <c r="A2698" s="545" t="s">
        <v>177</v>
      </c>
      <c r="B2698" s="546"/>
      <c r="C2698" s="546"/>
      <c r="D2698" s="546"/>
      <c r="E2698" s="547"/>
      <c r="F2698" s="203"/>
      <c r="G2698" s="203"/>
      <c r="H2698" s="203"/>
      <c r="I2698" s="203"/>
      <c r="J2698" s="204"/>
      <c r="K2698" s="99"/>
      <c r="L2698" s="99"/>
      <c r="M2698" s="99"/>
      <c r="N2698" s="99"/>
      <c r="O2698" s="99"/>
      <c r="P2698" s="99"/>
      <c r="Q2698" s="99"/>
      <c r="R2698" s="99"/>
      <c r="S2698" s="99"/>
      <c r="T2698" s="99"/>
    </row>
    <row r="2699" spans="1:20" s="41" customFormat="1" ht="13.5" thickBot="1" x14ac:dyDescent="0.25">
      <c r="A2699" s="255" t="s">
        <v>283</v>
      </c>
      <c r="B2699" s="101"/>
      <c r="C2699" s="102"/>
      <c r="D2699" s="100"/>
      <c r="E2699" s="131"/>
      <c r="F2699" s="121"/>
      <c r="G2699" s="122"/>
      <c r="H2699" s="118"/>
      <c r="I2699" s="123"/>
      <c r="J2699" s="115"/>
      <c r="K2699" s="99"/>
      <c r="L2699" s="99"/>
      <c r="M2699" s="99"/>
      <c r="N2699" s="99"/>
      <c r="O2699" s="99"/>
      <c r="P2699" s="99"/>
      <c r="Q2699" s="99"/>
      <c r="R2699" s="99"/>
      <c r="S2699" s="99"/>
      <c r="T2699" s="99"/>
    </row>
    <row r="2700" spans="1:20" s="41" customFormat="1" ht="13.5" thickBot="1" x14ac:dyDescent="0.25">
      <c r="A2700" s="120" t="s">
        <v>85</v>
      </c>
      <c r="B2700" s="87"/>
      <c r="C2700" s="87"/>
      <c r="D2700" s="87"/>
      <c r="E2700" s="88"/>
      <c r="F2700" s="87"/>
      <c r="G2700" s="87"/>
      <c r="H2700" s="87"/>
      <c r="I2700" s="87"/>
      <c r="J2700" s="88"/>
      <c r="K2700" s="99"/>
      <c r="L2700" s="99"/>
      <c r="M2700" s="99"/>
      <c r="N2700" s="99"/>
      <c r="O2700" s="99"/>
      <c r="P2700" s="99"/>
      <c r="Q2700" s="99"/>
      <c r="R2700" s="99"/>
      <c r="S2700" s="99"/>
      <c r="T2700" s="99"/>
    </row>
    <row r="2701" spans="1:20" x14ac:dyDescent="0.25">
      <c r="A2701" s="14"/>
      <c r="B2701" s="14"/>
      <c r="C2701" s="14"/>
      <c r="D2701" s="14"/>
      <c r="E2701" s="14"/>
      <c r="F2701" s="2"/>
      <c r="G2701" s="2"/>
      <c r="H2701" s="2"/>
      <c r="I2701" s="2"/>
      <c r="J2701" s="2"/>
    </row>
    <row r="2702" spans="1:20" ht="39" customHeight="1" x14ac:dyDescent="0.25">
      <c r="A2702" s="15" t="s">
        <v>285</v>
      </c>
      <c r="B2702" s="15" t="s">
        <v>286</v>
      </c>
      <c r="C2702" s="15" t="s">
        <v>287</v>
      </c>
      <c r="D2702" s="15" t="s">
        <v>288</v>
      </c>
      <c r="E2702" s="15" t="s">
        <v>289</v>
      </c>
      <c r="F2702" s="2">
        <v>18.228925302162825</v>
      </c>
      <c r="G2702" s="2">
        <v>3.9587928740200771</v>
      </c>
      <c r="H2702" s="2">
        <v>1.3141352665897479</v>
      </c>
      <c r="I2702" s="2">
        <v>0.54837997864720811</v>
      </c>
      <c r="J2702" s="2">
        <v>0.5917770466168526</v>
      </c>
      <c r="K2702">
        <v>6.9620829013747373E-2</v>
      </c>
    </row>
    <row r="2703" spans="1:20" ht="15.75" customHeight="1" x14ac:dyDescent="0.25">
      <c r="A2703" s="16"/>
      <c r="B2703" s="16"/>
      <c r="C2703" s="16" t="s">
        <v>290</v>
      </c>
      <c r="D2703" s="16" t="s">
        <v>291</v>
      </c>
      <c r="E2703" s="16" t="s">
        <v>292</v>
      </c>
      <c r="F2703" s="2"/>
      <c r="G2703" s="2"/>
      <c r="H2703" s="2"/>
      <c r="I2703" s="2"/>
      <c r="J2703" s="2"/>
    </row>
    <row r="2704" spans="1:20" ht="25.5" x14ac:dyDescent="0.25">
      <c r="A2704" s="38" t="str">
        <f>+'[1]CM.05-SERV.TER.'!$A$9</f>
        <v>Servicio por mantenimiento de  Equipos de computo.</v>
      </c>
      <c r="B2704" s="33" t="str">
        <f>+'[1]CM.05-SERV.TER.'!$C$9</f>
        <v>servicio</v>
      </c>
      <c r="C2704" s="34">
        <f t="shared" ref="C2704:C2709" si="106">E2704/D2704</f>
        <v>1.7106724194972622E-2</v>
      </c>
      <c r="D2704" s="35">
        <f>+'[1]CM.05-SERV.TER.'!$D$9</f>
        <v>1065.5999999999999</v>
      </c>
      <c r="E2704" s="36">
        <f>F2702</f>
        <v>18.228925302162825</v>
      </c>
      <c r="F2704" s="2"/>
      <c r="G2704" s="2"/>
      <c r="H2704" s="2"/>
      <c r="I2704" s="2"/>
      <c r="J2704" s="2"/>
    </row>
    <row r="2705" spans="1:10" x14ac:dyDescent="0.25">
      <c r="A2705" s="39" t="str">
        <f>+'[1]CM.05-SERV.TER.'!$A$10</f>
        <v>Servicio por  mantenimiento de Impresoras.</v>
      </c>
      <c r="B2705" s="17" t="str">
        <f>+'[1]CM.05-SERV.TER.'!$C$10</f>
        <v>servicio</v>
      </c>
      <c r="C2705" s="18">
        <f t="shared" si="106"/>
        <v>3.7485019165041924E-3</v>
      </c>
      <c r="D2705" s="19">
        <f>+'[1]CM.05-SERV.TER.'!$D$10</f>
        <v>1056.0999999999999</v>
      </c>
      <c r="E2705" s="20">
        <f>G2702</f>
        <v>3.9587928740200771</v>
      </c>
      <c r="F2705" s="2"/>
      <c r="G2705" s="2"/>
      <c r="H2705" s="2"/>
      <c r="I2705" s="2"/>
      <c r="J2705" s="2"/>
    </row>
    <row r="2706" spans="1:10" ht="25.5" x14ac:dyDescent="0.25">
      <c r="A2706" s="39" t="str">
        <f>+'[1]CM.05-SERV.TER.'!$A$11</f>
        <v>Servicio por mantenimiento de Modulos  de trabajo</v>
      </c>
      <c r="B2706" s="17" t="str">
        <f>+'[1]CM.05-SERV.TER.'!$C$11</f>
        <v>servicio</v>
      </c>
      <c r="C2706" s="18">
        <f t="shared" si="106"/>
        <v>6.9694857980599481E-3</v>
      </c>
      <c r="D2706" s="19">
        <f>+'[1]CM.05-SERV.TER.'!$D$11</f>
        <v>188.55555555555554</v>
      </c>
      <c r="E2706" s="20">
        <f>H2702</f>
        <v>1.3141352665897479</v>
      </c>
      <c r="F2706" s="2"/>
      <c r="G2706" s="2"/>
      <c r="H2706" s="2"/>
      <c r="I2706" s="2"/>
      <c r="J2706" s="2"/>
    </row>
    <row r="2707" spans="1:10" x14ac:dyDescent="0.25">
      <c r="A2707" s="39" t="str">
        <f>+'[1]CM.05-SERV.TER.'!$A$12</f>
        <v xml:space="preserve">Servicio por mantenimiento de escritorio </v>
      </c>
      <c r="B2707" s="17" t="str">
        <f>+'[1]CM.05-SERV.TER.'!$C$12</f>
        <v>servicio</v>
      </c>
      <c r="C2707" s="18">
        <f t="shared" si="106"/>
        <v>1.874250958252096E-3</v>
      </c>
      <c r="D2707" s="19">
        <f>+'[1]CM.05-SERV.TER.'!$D$12</f>
        <v>292.58620689655174</v>
      </c>
      <c r="E2707" s="20">
        <f>I2702</f>
        <v>0.54837997864720811</v>
      </c>
      <c r="F2707" s="2"/>
      <c r="G2707" s="2"/>
      <c r="H2707" s="2"/>
      <c r="I2707" s="2"/>
      <c r="J2707" s="2"/>
    </row>
    <row r="2708" spans="1:10" x14ac:dyDescent="0.25">
      <c r="A2708" s="39" t="str">
        <f>+'[1]CM.05-SERV.TER.'!$A$13</f>
        <v xml:space="preserve">Servicio por mantenimiento de sillon </v>
      </c>
      <c r="B2708" s="17" t="str">
        <f>+'[1]CM.05-SERV.TER.'!$C$13</f>
        <v>servicio</v>
      </c>
      <c r="C2708" s="18">
        <f t="shared" si="106"/>
        <v>9.7641469094118284E-4</v>
      </c>
      <c r="D2708" s="19">
        <f>+'[1]CM.05-SERV.TER.'!$D$13</f>
        <v>606.07142857142856</v>
      </c>
      <c r="E2708" s="20">
        <f>J2702</f>
        <v>0.5917770466168526</v>
      </c>
      <c r="F2708" s="2"/>
      <c r="G2708" s="2"/>
      <c r="H2708" s="2"/>
      <c r="I2708" s="2"/>
      <c r="J2708" s="2"/>
    </row>
    <row r="2709" spans="1:10" ht="72" customHeight="1" x14ac:dyDescent="0.25">
      <c r="A2709" s="40" t="str">
        <f>+'[1]CM.05-SERV.TER.'!$A$14</f>
        <v>Servicio por mantenimiento de armario</v>
      </c>
      <c r="B2709" s="21" t="str">
        <f>+'[1]CM.05-SERV.TER.'!$C$14</f>
        <v>servicio</v>
      </c>
      <c r="C2709" s="22">
        <f t="shared" si="106"/>
        <v>9.7641469094118295E-4</v>
      </c>
      <c r="D2709" s="23">
        <f>+'[1]CM.05-SERV.TER.'!$D$14</f>
        <v>71.30252100840336</v>
      </c>
      <c r="E2709" s="37">
        <f>K2702</f>
        <v>6.9620829013747373E-2</v>
      </c>
      <c r="F2709" s="2"/>
      <c r="G2709" s="2"/>
      <c r="H2709" s="2"/>
      <c r="I2709" s="2"/>
      <c r="J2709" s="2"/>
    </row>
    <row r="2710" spans="1:10" ht="25.5" customHeight="1" x14ac:dyDescent="0.25">
      <c r="A2710" s="5"/>
      <c r="B2710" s="6"/>
      <c r="C2710" s="31" t="s">
        <v>293</v>
      </c>
      <c r="D2710" s="32"/>
      <c r="E2710" s="29">
        <f>+SUM(E2704:E2709)</f>
        <v>24.711631297050456</v>
      </c>
      <c r="F2710" s="2"/>
      <c r="G2710" s="2"/>
      <c r="H2710" s="2"/>
      <c r="I2710" s="2"/>
      <c r="J2710" s="2"/>
    </row>
    <row r="2711" spans="1:10" x14ac:dyDescent="0.25">
      <c r="A2711" s="5"/>
      <c r="B2711" s="6"/>
      <c r="C2711" s="24" t="s">
        <v>294</v>
      </c>
      <c r="D2711" s="25"/>
      <c r="E2711" s="26">
        <v>22</v>
      </c>
      <c r="F2711" s="2"/>
      <c r="G2711" s="2"/>
      <c r="H2711" s="2"/>
      <c r="I2711" s="2"/>
      <c r="J2711" s="2"/>
    </row>
    <row r="2712" spans="1:10" x14ac:dyDescent="0.25">
      <c r="A2712" s="5"/>
      <c r="B2712" s="6"/>
      <c r="C2712" s="27" t="s">
        <v>295</v>
      </c>
      <c r="D2712" s="28"/>
      <c r="E2712" s="29">
        <f>+E2710/E2711</f>
        <v>1.1232559680477481</v>
      </c>
      <c r="F2712" s="2"/>
      <c r="G2712" s="2"/>
      <c r="H2712" s="2"/>
      <c r="I2712" s="2"/>
      <c r="J2712" s="2"/>
    </row>
    <row r="2713" spans="1:10" ht="63.75" customHeight="1" x14ac:dyDescent="0.25">
      <c r="A2713" s="4"/>
      <c r="B2713" s="4"/>
      <c r="C2713" s="5"/>
      <c r="D2713" s="6"/>
      <c r="E2713" s="7"/>
      <c r="F2713" s="2"/>
      <c r="G2713" s="2"/>
      <c r="H2713" s="2"/>
      <c r="I2713" s="2"/>
      <c r="J2713" s="2"/>
    </row>
    <row r="2714" spans="1:10" ht="51" customHeight="1" x14ac:dyDescent="0.25">
      <c r="A2714" s="4"/>
      <c r="B2714" s="4"/>
      <c r="C2714" s="5"/>
      <c r="D2714" s="6"/>
      <c r="E2714" s="7"/>
      <c r="F2714" s="2"/>
      <c r="G2714" s="2"/>
      <c r="H2714" s="2"/>
      <c r="I2714" s="2"/>
      <c r="J2714" s="2"/>
    </row>
    <row r="2715" spans="1:10" ht="38.25" customHeight="1" x14ac:dyDescent="0.25">
      <c r="A2715" s="391" t="s">
        <v>279</v>
      </c>
      <c r="B2715" s="391"/>
      <c r="C2715" s="391"/>
      <c r="D2715" s="391"/>
      <c r="E2715" s="391"/>
      <c r="F2715" s="1"/>
      <c r="G2715" s="1"/>
      <c r="H2715" s="2"/>
      <c r="I2715" s="2"/>
      <c r="J2715" s="2"/>
    </row>
    <row r="2716" spans="1:10" ht="51" customHeight="1" x14ac:dyDescent="0.25">
      <c r="A2716" s="3"/>
      <c r="B2716" s="3"/>
      <c r="C2716" s="3"/>
      <c r="D2716" s="3"/>
      <c r="E2716" s="3"/>
      <c r="F2716" s="3"/>
      <c r="G2716" s="3"/>
      <c r="H2716" s="2"/>
      <c r="I2716" s="2"/>
      <c r="J2716" s="2"/>
    </row>
    <row r="2717" spans="1:10" x14ac:dyDescent="0.25">
      <c r="A2717" s="4"/>
      <c r="B2717" s="4"/>
      <c r="C2717" s="5"/>
      <c r="D2717" s="6"/>
      <c r="E2717" s="7"/>
      <c r="F2717" s="2"/>
      <c r="G2717" s="2"/>
      <c r="H2717" s="2"/>
      <c r="I2717" s="2"/>
      <c r="J2717" s="2"/>
    </row>
    <row r="2718" spans="1:10" ht="15.75" x14ac:dyDescent="0.25">
      <c r="A2718" s="392" t="s">
        <v>280</v>
      </c>
      <c r="B2718" s="392"/>
      <c r="C2718" s="392"/>
      <c r="D2718" s="392"/>
      <c r="E2718" s="392"/>
      <c r="F2718" s="2"/>
      <c r="G2718" s="2"/>
      <c r="H2718" s="2"/>
      <c r="I2718" s="2"/>
      <c r="J2718" s="2"/>
    </row>
    <row r="2719" spans="1:10" ht="15.75" x14ac:dyDescent="0.25">
      <c r="A2719" s="393" t="s">
        <v>281</v>
      </c>
      <c r="B2719" s="393"/>
      <c r="C2719" s="393"/>
      <c r="D2719" s="393"/>
      <c r="E2719" s="393"/>
      <c r="F2719" s="2"/>
      <c r="G2719" s="2"/>
      <c r="H2719" s="2"/>
      <c r="I2719" s="2"/>
      <c r="J2719" s="2"/>
    </row>
    <row r="2720" spans="1:10" x14ac:dyDescent="0.25">
      <c r="A2720" s="2"/>
      <c r="B2720" s="8"/>
      <c r="C2720" s="8"/>
      <c r="D2720" s="2"/>
      <c r="E2720" s="2"/>
      <c r="F2720" s="2"/>
      <c r="G2720" s="2"/>
      <c r="H2720" s="2"/>
      <c r="I2720" s="2"/>
      <c r="J2720" s="2"/>
    </row>
    <row r="2721" spans="1:20" s="41" customFormat="1" ht="13.5" thickBot="1" x14ac:dyDescent="0.25">
      <c r="A2721" s="110" t="s">
        <v>282</v>
      </c>
      <c r="B2721" s="111"/>
      <c r="C2721" s="112"/>
      <c r="D2721" s="110"/>
      <c r="E2721" s="110"/>
      <c r="F2721" s="113"/>
      <c r="G2721" s="113"/>
      <c r="H2721" s="113"/>
      <c r="I2721" s="114"/>
      <c r="J2721" s="115"/>
      <c r="K2721" s="99"/>
      <c r="L2721" s="99"/>
      <c r="M2721" s="99"/>
      <c r="N2721" s="99"/>
      <c r="O2721" s="99"/>
      <c r="P2721" s="99"/>
      <c r="Q2721" s="99"/>
      <c r="R2721" s="99"/>
      <c r="S2721" s="99"/>
      <c r="T2721" s="99"/>
    </row>
    <row r="2722" spans="1:20" s="41" customFormat="1" ht="37.5" customHeight="1" thickBot="1" x14ac:dyDescent="0.25">
      <c r="A2722" s="545" t="s">
        <v>93</v>
      </c>
      <c r="B2722" s="546"/>
      <c r="C2722" s="546"/>
      <c r="D2722" s="546"/>
      <c r="E2722" s="547"/>
      <c r="F2722" s="203"/>
      <c r="G2722" s="203"/>
      <c r="H2722" s="203"/>
      <c r="I2722" s="203"/>
      <c r="J2722" s="204"/>
      <c r="K2722" s="99"/>
      <c r="L2722" s="99"/>
      <c r="M2722" s="99"/>
      <c r="N2722" s="99"/>
      <c r="O2722" s="99"/>
      <c r="P2722" s="99"/>
      <c r="Q2722" s="99"/>
      <c r="R2722" s="99"/>
      <c r="S2722" s="99"/>
      <c r="T2722" s="99"/>
    </row>
    <row r="2723" spans="1:20" s="41" customFormat="1" ht="36" customHeight="1" thickBot="1" x14ac:dyDescent="0.25">
      <c r="A2723" s="545" t="s">
        <v>178</v>
      </c>
      <c r="B2723" s="546"/>
      <c r="C2723" s="546"/>
      <c r="D2723" s="546"/>
      <c r="E2723" s="547"/>
      <c r="F2723" s="203"/>
      <c r="G2723" s="203"/>
      <c r="H2723" s="203"/>
      <c r="I2723" s="203"/>
      <c r="J2723" s="204"/>
      <c r="K2723" s="99"/>
      <c r="L2723" s="99"/>
      <c r="M2723" s="99"/>
      <c r="N2723" s="99"/>
      <c r="O2723" s="99"/>
      <c r="P2723" s="99"/>
      <c r="Q2723" s="99"/>
      <c r="R2723" s="99"/>
      <c r="S2723" s="99"/>
      <c r="T2723" s="99"/>
    </row>
    <row r="2724" spans="1:20" s="41" customFormat="1" ht="21.75" customHeight="1" thickBot="1" x14ac:dyDescent="0.25">
      <c r="A2724" s="545" t="s">
        <v>179</v>
      </c>
      <c r="B2724" s="546"/>
      <c r="C2724" s="546"/>
      <c r="D2724" s="546"/>
      <c r="E2724" s="547"/>
      <c r="F2724" s="203"/>
      <c r="G2724" s="203"/>
      <c r="H2724" s="203"/>
      <c r="I2724" s="203"/>
      <c r="J2724" s="204"/>
      <c r="K2724" s="99"/>
      <c r="L2724" s="99"/>
      <c r="M2724" s="99"/>
      <c r="N2724" s="99"/>
      <c r="O2724" s="99"/>
      <c r="P2724" s="99"/>
      <c r="Q2724" s="99"/>
      <c r="R2724" s="99"/>
      <c r="S2724" s="99"/>
      <c r="T2724" s="99"/>
    </row>
    <row r="2725" spans="1:20" s="41" customFormat="1" ht="12.75" x14ac:dyDescent="0.2">
      <c r="A2725" s="230"/>
      <c r="B2725" s="147"/>
      <c r="C2725" s="147"/>
      <c r="D2725" s="147"/>
      <c r="E2725" s="231"/>
      <c r="F2725" s="147"/>
      <c r="G2725" s="147"/>
      <c r="H2725" s="147"/>
      <c r="I2725" s="147"/>
      <c r="J2725" s="147"/>
      <c r="K2725" s="99"/>
      <c r="L2725" s="99"/>
      <c r="M2725" s="99"/>
      <c r="N2725" s="99"/>
      <c r="O2725" s="99"/>
      <c r="P2725" s="99"/>
      <c r="Q2725" s="99"/>
      <c r="R2725" s="99"/>
      <c r="S2725" s="99"/>
      <c r="T2725" s="99"/>
    </row>
    <row r="2726" spans="1:20" s="41" customFormat="1" ht="13.5" thickBot="1" x14ac:dyDescent="0.25">
      <c r="A2726" s="255" t="s">
        <v>283</v>
      </c>
      <c r="B2726" s="101"/>
      <c r="C2726" s="102"/>
      <c r="D2726" s="100"/>
      <c r="E2726" s="131"/>
      <c r="F2726" s="121"/>
      <c r="G2726" s="122"/>
      <c r="H2726" s="118"/>
      <c r="I2726" s="123"/>
      <c r="J2726" s="115"/>
      <c r="K2726" s="99"/>
      <c r="L2726" s="99"/>
      <c r="M2726" s="99"/>
      <c r="N2726" s="99"/>
      <c r="O2726" s="99"/>
      <c r="P2726" s="99"/>
      <c r="Q2726" s="99"/>
      <c r="R2726" s="99"/>
      <c r="S2726" s="99"/>
      <c r="T2726" s="99"/>
    </row>
    <row r="2727" spans="1:20" s="41" customFormat="1" ht="13.5" thickBot="1" x14ac:dyDescent="0.25">
      <c r="A2727" s="120" t="s">
        <v>85</v>
      </c>
      <c r="B2727" s="87"/>
      <c r="C2727" s="87"/>
      <c r="D2727" s="87"/>
      <c r="E2727" s="88"/>
      <c r="F2727" s="87"/>
      <c r="G2727" s="87"/>
      <c r="H2727" s="87"/>
      <c r="I2727" s="87"/>
      <c r="J2727" s="88"/>
      <c r="K2727" s="99"/>
      <c r="L2727" s="99"/>
      <c r="M2727" s="99"/>
      <c r="N2727" s="99"/>
      <c r="O2727" s="99"/>
      <c r="P2727" s="99"/>
      <c r="Q2727" s="99"/>
      <c r="R2727" s="99"/>
      <c r="S2727" s="99"/>
      <c r="T2727" s="99"/>
    </row>
    <row r="2728" spans="1:20" x14ac:dyDescent="0.25">
      <c r="A2728" s="14"/>
      <c r="B2728" s="14"/>
      <c r="C2728" s="14"/>
      <c r="D2728" s="14"/>
      <c r="E2728" s="14"/>
      <c r="F2728" s="2"/>
      <c r="G2728" s="2"/>
      <c r="H2728" s="2"/>
      <c r="I2728" s="2"/>
      <c r="J2728" s="2"/>
    </row>
    <row r="2729" spans="1:20" ht="39" customHeight="1" x14ac:dyDescent="0.25">
      <c r="A2729" s="15" t="s">
        <v>285</v>
      </c>
      <c r="B2729" s="15" t="s">
        <v>286</v>
      </c>
      <c r="C2729" s="15" t="s">
        <v>287</v>
      </c>
      <c r="D2729" s="15" t="s">
        <v>288</v>
      </c>
      <c r="E2729" s="15" t="s">
        <v>289</v>
      </c>
      <c r="F2729" s="2">
        <v>6.217117817852122</v>
      </c>
      <c r="G2729" s="2">
        <v>1.4957473078154073</v>
      </c>
      <c r="H2729" s="2">
        <v>0.43463617766587009</v>
      </c>
      <c r="I2729" s="2">
        <v>0.20719393583440915</v>
      </c>
      <c r="J2729" s="2">
        <v>0.35619620753182502</v>
      </c>
      <c r="K2729">
        <v>4.1905436180214674E-2</v>
      </c>
    </row>
    <row r="2730" spans="1:20" ht="15.75" customHeight="1" x14ac:dyDescent="0.25">
      <c r="A2730" s="16"/>
      <c r="B2730" s="16"/>
      <c r="C2730" s="16" t="s">
        <v>290</v>
      </c>
      <c r="D2730" s="16" t="s">
        <v>291</v>
      </c>
      <c r="E2730" s="16" t="s">
        <v>292</v>
      </c>
      <c r="F2730" s="2"/>
      <c r="G2730" s="2"/>
      <c r="H2730" s="2"/>
      <c r="I2730" s="2"/>
      <c r="J2730" s="2"/>
    </row>
    <row r="2731" spans="1:20" ht="24" customHeight="1" x14ac:dyDescent="0.25">
      <c r="A2731" s="38" t="str">
        <f>+'[1]CM.05-SERV.TER.'!$A$9</f>
        <v>Servicio por mantenimiento de  Equipos de computo.</v>
      </c>
      <c r="B2731" s="33" t="str">
        <f>+'[1]CM.05-SERV.TER.'!$C$9</f>
        <v>servicio</v>
      </c>
      <c r="C2731" s="34">
        <f t="shared" ref="C2731:C2736" si="107">E2731/D2731</f>
        <v>5.8343823365729379E-3</v>
      </c>
      <c r="D2731" s="35">
        <f>+'[1]CM.05-SERV.TER.'!$D$9</f>
        <v>1065.5999999999999</v>
      </c>
      <c r="E2731" s="36">
        <f>F2729</f>
        <v>6.217117817852122</v>
      </c>
      <c r="F2731" s="2"/>
      <c r="G2731" s="2"/>
      <c r="H2731" s="2"/>
      <c r="I2731" s="2"/>
      <c r="J2731" s="2"/>
    </row>
    <row r="2732" spans="1:20" x14ac:dyDescent="0.25">
      <c r="A2732" s="39" t="str">
        <f>+'[1]CM.05-SERV.TER.'!$A$10</f>
        <v>Servicio por  mantenimiento de Impresoras.</v>
      </c>
      <c r="B2732" s="17" t="str">
        <f>+'[1]CM.05-SERV.TER.'!$C$10</f>
        <v>servicio</v>
      </c>
      <c r="C2732" s="18">
        <f t="shared" si="107"/>
        <v>1.4162932561456371E-3</v>
      </c>
      <c r="D2732" s="19">
        <f>+'[1]CM.05-SERV.TER.'!$D$10</f>
        <v>1056.0999999999999</v>
      </c>
      <c r="E2732" s="20">
        <f>G2729</f>
        <v>1.4957473078154073</v>
      </c>
      <c r="F2732" s="2"/>
      <c r="G2732" s="2"/>
      <c r="H2732" s="2"/>
      <c r="I2732" s="2"/>
      <c r="J2732" s="2"/>
    </row>
    <row r="2733" spans="1:20" ht="25.5" x14ac:dyDescent="0.25">
      <c r="A2733" s="39" t="str">
        <f>+'[1]CM.05-SERV.TER.'!$A$11</f>
        <v>Servicio por mantenimiento de Modulos  de trabajo</v>
      </c>
      <c r="B2733" s="17" t="str">
        <f>+'[1]CM.05-SERV.TER.'!$C$11</f>
        <v>servicio</v>
      </c>
      <c r="C2733" s="18">
        <f t="shared" si="107"/>
        <v>2.3050828514984273E-3</v>
      </c>
      <c r="D2733" s="19">
        <f>+'[1]CM.05-SERV.TER.'!$D$11</f>
        <v>188.55555555555554</v>
      </c>
      <c r="E2733" s="20">
        <f>H2729</f>
        <v>0.43463617766587009</v>
      </c>
      <c r="F2733" s="2"/>
      <c r="G2733" s="2"/>
      <c r="H2733" s="2"/>
      <c r="I2733" s="2"/>
      <c r="J2733" s="2"/>
    </row>
    <row r="2734" spans="1:20" x14ac:dyDescent="0.25">
      <c r="A2734" s="39" t="str">
        <f>+'[1]CM.05-SERV.TER.'!$A$12</f>
        <v xml:space="preserve">Servicio por mantenimiento de escritorio </v>
      </c>
      <c r="B2734" s="17" t="str">
        <f>+'[1]CM.05-SERV.TER.'!$C$12</f>
        <v>servicio</v>
      </c>
      <c r="C2734" s="18">
        <f t="shared" si="107"/>
        <v>7.0814662807281846E-4</v>
      </c>
      <c r="D2734" s="19">
        <f>+'[1]CM.05-SERV.TER.'!$D$12</f>
        <v>292.58620689655174</v>
      </c>
      <c r="E2734" s="20">
        <f>I2729</f>
        <v>0.20719393583440915</v>
      </c>
      <c r="F2734" s="2"/>
      <c r="G2734" s="2"/>
      <c r="H2734" s="2"/>
      <c r="I2734" s="2"/>
      <c r="J2734" s="2"/>
    </row>
    <row r="2735" spans="1:20" x14ac:dyDescent="0.25">
      <c r="A2735" s="39" t="str">
        <f>+'[1]CM.05-SERV.TER.'!$A$13</f>
        <v xml:space="preserve">Servicio por mantenimiento de sillon </v>
      </c>
      <c r="B2735" s="17" t="str">
        <f>+'[1]CM.05-SERV.TER.'!$C$13</f>
        <v>servicio</v>
      </c>
      <c r="C2735" s="18">
        <f t="shared" si="107"/>
        <v>5.8771324754809077E-4</v>
      </c>
      <c r="D2735" s="19">
        <f>+'[1]CM.05-SERV.TER.'!$D$13</f>
        <v>606.07142857142856</v>
      </c>
      <c r="E2735" s="20">
        <f>J2729</f>
        <v>0.35619620753182502</v>
      </c>
      <c r="F2735" s="2"/>
      <c r="G2735" s="2"/>
      <c r="H2735" s="2"/>
      <c r="I2735" s="2"/>
      <c r="J2735" s="2"/>
    </row>
    <row r="2736" spans="1:20" ht="33" customHeight="1" x14ac:dyDescent="0.25">
      <c r="A2736" s="40" t="str">
        <f>+'[1]CM.05-SERV.TER.'!$A$14</f>
        <v>Servicio por mantenimiento de armario</v>
      </c>
      <c r="B2736" s="21" t="str">
        <f>+'[1]CM.05-SERV.TER.'!$C$14</f>
        <v>servicio</v>
      </c>
      <c r="C2736" s="22">
        <f t="shared" si="107"/>
        <v>5.8771324754809033E-4</v>
      </c>
      <c r="D2736" s="23">
        <f>+'[1]CM.05-SERV.TER.'!$D$14</f>
        <v>71.30252100840336</v>
      </c>
      <c r="E2736" s="37">
        <f>K2729</f>
        <v>4.1905436180214674E-2</v>
      </c>
      <c r="F2736" s="2"/>
      <c r="G2736" s="2"/>
      <c r="H2736" s="2"/>
      <c r="I2736" s="2"/>
      <c r="J2736" s="2"/>
    </row>
    <row r="2737" spans="1:20" x14ac:dyDescent="0.25">
      <c r="A2737" s="5"/>
      <c r="B2737" s="6"/>
      <c r="C2737" s="31" t="s">
        <v>293</v>
      </c>
      <c r="D2737" s="32"/>
      <c r="E2737" s="29">
        <f>+SUM(E2731:E2736)</f>
        <v>8.7527968828798492</v>
      </c>
      <c r="F2737" s="2"/>
      <c r="G2737" s="2"/>
      <c r="H2737" s="2"/>
      <c r="I2737" s="2"/>
      <c r="J2737" s="2"/>
    </row>
    <row r="2738" spans="1:20" x14ac:dyDescent="0.25">
      <c r="A2738" s="5"/>
      <c r="B2738" s="6"/>
      <c r="C2738" s="24" t="s">
        <v>294</v>
      </c>
      <c r="D2738" s="25"/>
      <c r="E2738" s="26">
        <v>22</v>
      </c>
      <c r="F2738" s="2"/>
      <c r="G2738" s="2"/>
      <c r="H2738" s="2"/>
      <c r="I2738" s="2"/>
      <c r="J2738" s="2"/>
    </row>
    <row r="2739" spans="1:20" x14ac:dyDescent="0.25">
      <c r="A2739" s="5"/>
      <c r="B2739" s="6"/>
      <c r="C2739" s="27" t="s">
        <v>295</v>
      </c>
      <c r="D2739" s="28"/>
      <c r="E2739" s="29">
        <f>+E2737/E2738</f>
        <v>0.39785440376726589</v>
      </c>
      <c r="F2739" s="2"/>
      <c r="G2739" s="2"/>
      <c r="H2739" s="2"/>
      <c r="I2739" s="2"/>
      <c r="J2739" s="2"/>
    </row>
    <row r="2742" spans="1:20" ht="20.25" x14ac:dyDescent="0.25">
      <c r="A2742" s="391" t="s">
        <v>279</v>
      </c>
      <c r="B2742" s="391"/>
      <c r="C2742" s="391"/>
      <c r="D2742" s="391"/>
      <c r="E2742" s="391"/>
      <c r="F2742" s="1"/>
      <c r="G2742" s="1"/>
      <c r="H2742" s="2"/>
      <c r="I2742" s="2"/>
      <c r="J2742" s="2"/>
    </row>
    <row r="2743" spans="1:20" x14ac:dyDescent="0.25">
      <c r="A2743" s="3"/>
      <c r="B2743" s="3"/>
      <c r="C2743" s="3"/>
      <c r="D2743" s="3"/>
      <c r="E2743" s="3"/>
      <c r="F2743" s="3"/>
      <c r="G2743" s="3"/>
      <c r="H2743" s="2"/>
      <c r="I2743" s="2"/>
      <c r="J2743" s="2"/>
    </row>
    <row r="2744" spans="1:20" x14ac:dyDescent="0.25">
      <c r="A2744" s="4"/>
      <c r="B2744" s="4"/>
      <c r="C2744" s="5"/>
      <c r="D2744" s="6"/>
      <c r="E2744" s="7"/>
      <c r="F2744" s="2"/>
      <c r="G2744" s="2"/>
      <c r="H2744" s="2"/>
      <c r="I2744" s="2"/>
      <c r="J2744" s="2"/>
    </row>
    <row r="2745" spans="1:20" ht="15.75" x14ac:dyDescent="0.25">
      <c r="A2745" s="392" t="s">
        <v>280</v>
      </c>
      <c r="B2745" s="392"/>
      <c r="C2745" s="392"/>
      <c r="D2745" s="392"/>
      <c r="E2745" s="392"/>
      <c r="F2745" s="2"/>
      <c r="G2745" s="2"/>
      <c r="H2745" s="2"/>
      <c r="I2745" s="2"/>
      <c r="J2745" s="2"/>
    </row>
    <row r="2746" spans="1:20" ht="15.75" x14ac:dyDescent="0.25">
      <c r="A2746" s="393" t="s">
        <v>281</v>
      </c>
      <c r="B2746" s="393"/>
      <c r="C2746" s="393"/>
      <c r="D2746" s="393"/>
      <c r="E2746" s="393"/>
      <c r="F2746" s="2"/>
      <c r="G2746" s="2"/>
      <c r="H2746" s="2"/>
      <c r="I2746" s="2"/>
      <c r="J2746" s="2"/>
    </row>
    <row r="2747" spans="1:20" ht="14.25" customHeight="1" x14ac:dyDescent="0.25">
      <c r="A2747" s="2"/>
      <c r="B2747" s="8"/>
      <c r="C2747" s="8"/>
      <c r="D2747" s="2"/>
      <c r="E2747" s="2"/>
      <c r="F2747" s="2"/>
      <c r="G2747" s="2"/>
      <c r="H2747" s="2"/>
      <c r="I2747" s="2"/>
      <c r="J2747" s="2"/>
    </row>
    <row r="2748" spans="1:20" s="41" customFormat="1" ht="13.5" thickBot="1" x14ac:dyDescent="0.25">
      <c r="A2748" s="110" t="s">
        <v>282</v>
      </c>
      <c r="B2748" s="111"/>
      <c r="C2748" s="112"/>
      <c r="D2748" s="110"/>
      <c r="E2748" s="110"/>
      <c r="F2748" s="113"/>
      <c r="G2748" s="113"/>
      <c r="H2748" s="113"/>
      <c r="I2748" s="114"/>
      <c r="J2748" s="115"/>
      <c r="K2748" s="99"/>
      <c r="L2748" s="99"/>
      <c r="M2748" s="99"/>
      <c r="N2748" s="99"/>
      <c r="O2748" s="99"/>
      <c r="P2748" s="99"/>
      <c r="Q2748" s="99"/>
      <c r="R2748" s="99"/>
      <c r="S2748" s="99"/>
      <c r="T2748" s="99"/>
    </row>
    <row r="2749" spans="1:20" s="41" customFormat="1" ht="37.5" customHeight="1" thickBot="1" x14ac:dyDescent="0.25">
      <c r="A2749" s="545" t="s">
        <v>180</v>
      </c>
      <c r="B2749" s="546"/>
      <c r="C2749" s="546"/>
      <c r="D2749" s="546"/>
      <c r="E2749" s="547"/>
      <c r="F2749" s="203"/>
      <c r="G2749" s="203"/>
      <c r="H2749" s="203"/>
      <c r="I2749" s="203"/>
      <c r="J2749" s="204"/>
      <c r="K2749" s="99"/>
      <c r="L2749" s="99"/>
      <c r="M2749" s="99"/>
      <c r="N2749" s="99"/>
      <c r="O2749" s="99"/>
      <c r="P2749" s="99"/>
      <c r="Q2749" s="99"/>
      <c r="R2749" s="99"/>
      <c r="S2749" s="99"/>
      <c r="T2749" s="99"/>
    </row>
    <row r="2750" spans="1:20" s="41" customFormat="1" ht="37.5" customHeight="1" thickBot="1" x14ac:dyDescent="0.25">
      <c r="A2750" s="545" t="s">
        <v>181</v>
      </c>
      <c r="B2750" s="546"/>
      <c r="C2750" s="546"/>
      <c r="D2750" s="546"/>
      <c r="E2750" s="547"/>
      <c r="F2750" s="203"/>
      <c r="G2750" s="203"/>
      <c r="H2750" s="203"/>
      <c r="I2750" s="203"/>
      <c r="J2750" s="204"/>
      <c r="K2750" s="99"/>
      <c r="L2750" s="99"/>
      <c r="M2750" s="99"/>
      <c r="N2750" s="99"/>
      <c r="O2750" s="99"/>
      <c r="P2750" s="99"/>
      <c r="Q2750" s="99"/>
      <c r="R2750" s="99"/>
      <c r="S2750" s="99"/>
      <c r="T2750" s="99"/>
    </row>
    <row r="2751" spans="1:20" s="41" customFormat="1" ht="19.5" customHeight="1" thickBot="1" x14ac:dyDescent="0.25">
      <c r="A2751" s="545" t="s">
        <v>182</v>
      </c>
      <c r="B2751" s="546"/>
      <c r="C2751" s="546"/>
      <c r="D2751" s="546"/>
      <c r="E2751" s="547"/>
      <c r="F2751" s="203"/>
      <c r="G2751" s="203"/>
      <c r="H2751" s="203"/>
      <c r="I2751" s="203"/>
      <c r="J2751" s="204"/>
      <c r="K2751" s="99"/>
      <c r="L2751" s="99"/>
      <c r="M2751" s="99"/>
      <c r="N2751" s="99"/>
      <c r="O2751" s="99"/>
      <c r="P2751" s="99"/>
      <c r="Q2751" s="99"/>
      <c r="R2751" s="99"/>
      <c r="S2751" s="99"/>
      <c r="T2751" s="99"/>
    </row>
    <row r="2752" spans="1:20" s="41" customFormat="1" ht="12.75" x14ac:dyDescent="0.2">
      <c r="A2752" s="230"/>
      <c r="B2752" s="147"/>
      <c r="C2752" s="147"/>
      <c r="D2752" s="147"/>
      <c r="E2752" s="231"/>
      <c r="F2752" s="147"/>
      <c r="G2752" s="147"/>
      <c r="H2752" s="147"/>
      <c r="I2752" s="147"/>
      <c r="J2752" s="147"/>
      <c r="K2752" s="99"/>
      <c r="L2752" s="99"/>
      <c r="M2752" s="99"/>
      <c r="N2752" s="99"/>
      <c r="O2752" s="99"/>
      <c r="P2752" s="99"/>
      <c r="Q2752" s="99"/>
      <c r="R2752" s="99"/>
      <c r="S2752" s="99"/>
      <c r="T2752" s="99"/>
    </row>
    <row r="2753" spans="1:20" s="41" customFormat="1" ht="13.5" thickBot="1" x14ac:dyDescent="0.25">
      <c r="A2753" s="255" t="s">
        <v>283</v>
      </c>
      <c r="B2753" s="101"/>
      <c r="C2753" s="102"/>
      <c r="D2753" s="100"/>
      <c r="E2753" s="131"/>
      <c r="F2753" s="121"/>
      <c r="G2753" s="122"/>
      <c r="H2753" s="118"/>
      <c r="I2753" s="123"/>
      <c r="J2753" s="115"/>
      <c r="K2753" s="99"/>
      <c r="L2753" s="99"/>
      <c r="M2753" s="99"/>
      <c r="N2753" s="99"/>
      <c r="O2753" s="99"/>
      <c r="P2753" s="99"/>
      <c r="Q2753" s="99"/>
      <c r="R2753" s="99"/>
      <c r="S2753" s="99"/>
      <c r="T2753" s="99"/>
    </row>
    <row r="2754" spans="1:20" s="41" customFormat="1" ht="13.5" thickBot="1" x14ac:dyDescent="0.25">
      <c r="A2754" s="120" t="s">
        <v>85</v>
      </c>
      <c r="B2754" s="87"/>
      <c r="C2754" s="87"/>
      <c r="D2754" s="87"/>
      <c r="E2754" s="88"/>
      <c r="F2754" s="87"/>
      <c r="G2754" s="87"/>
      <c r="H2754" s="87"/>
      <c r="I2754" s="87"/>
      <c r="J2754" s="88"/>
      <c r="K2754" s="99"/>
      <c r="L2754" s="99"/>
      <c r="M2754" s="99"/>
      <c r="N2754" s="99"/>
      <c r="O2754" s="99"/>
      <c r="P2754" s="99"/>
      <c r="Q2754" s="99"/>
      <c r="R2754" s="99"/>
      <c r="S2754" s="99"/>
      <c r="T2754" s="99"/>
    </row>
    <row r="2755" spans="1:20" x14ac:dyDescent="0.25">
      <c r="A2755" s="14"/>
      <c r="B2755" s="14"/>
      <c r="C2755" s="14"/>
      <c r="D2755" s="14"/>
      <c r="E2755" s="14"/>
      <c r="F2755" s="2"/>
      <c r="G2755" s="2"/>
      <c r="H2755" s="2"/>
      <c r="I2755" s="2"/>
      <c r="J2755" s="2"/>
    </row>
    <row r="2756" spans="1:20" ht="36" x14ac:dyDescent="0.25">
      <c r="A2756" s="15" t="s">
        <v>285</v>
      </c>
      <c r="B2756" s="15" t="s">
        <v>286</v>
      </c>
      <c r="C2756" s="15" t="s">
        <v>287</v>
      </c>
      <c r="D2756" s="15" t="s">
        <v>288</v>
      </c>
      <c r="E2756" s="15" t="s">
        <v>289</v>
      </c>
      <c r="F2756" s="2">
        <v>18.228925302162825</v>
      </c>
      <c r="G2756" s="2">
        <v>3.9587928740200771</v>
      </c>
      <c r="H2756" s="2">
        <v>1.3141352665897479</v>
      </c>
      <c r="I2756" s="2">
        <v>0.54837997864720811</v>
      </c>
      <c r="J2756" s="2">
        <v>0.5917770466168526</v>
      </c>
      <c r="K2756">
        <v>6.9620829013747373E-2</v>
      </c>
    </row>
    <row r="2757" spans="1:20" x14ac:dyDescent="0.25">
      <c r="A2757" s="16"/>
      <c r="B2757" s="16"/>
      <c r="C2757" s="16" t="s">
        <v>290</v>
      </c>
      <c r="D2757" s="16" t="s">
        <v>291</v>
      </c>
      <c r="E2757" s="16" t="s">
        <v>292</v>
      </c>
      <c r="F2757" s="2"/>
      <c r="G2757" s="2"/>
      <c r="H2757" s="2"/>
      <c r="I2757" s="2"/>
      <c r="J2757" s="2"/>
    </row>
    <row r="2758" spans="1:20" ht="25.5" x14ac:dyDescent="0.25">
      <c r="A2758" s="38" t="str">
        <f>+'[1]CM.05-SERV.TER.'!$A$9</f>
        <v>Servicio por mantenimiento de  Equipos de computo.</v>
      </c>
      <c r="B2758" s="33" t="str">
        <f>+'[1]CM.05-SERV.TER.'!$C$9</f>
        <v>servicio</v>
      </c>
      <c r="C2758" s="34">
        <f t="shared" ref="C2758:C2763" si="108">E2758/D2758</f>
        <v>1.7106724194972622E-2</v>
      </c>
      <c r="D2758" s="35">
        <f>+'[1]CM.05-SERV.TER.'!$D$9</f>
        <v>1065.5999999999999</v>
      </c>
      <c r="E2758" s="36">
        <f>F2756</f>
        <v>18.228925302162825</v>
      </c>
      <c r="F2758" s="2"/>
      <c r="G2758" s="2"/>
      <c r="H2758" s="2"/>
      <c r="I2758" s="2"/>
      <c r="J2758" s="2"/>
    </row>
    <row r="2759" spans="1:20" x14ac:dyDescent="0.25">
      <c r="A2759" s="39" t="str">
        <f>+'[1]CM.05-SERV.TER.'!$A$10</f>
        <v>Servicio por  mantenimiento de Impresoras.</v>
      </c>
      <c r="B2759" s="17" t="str">
        <f>+'[1]CM.05-SERV.TER.'!$C$10</f>
        <v>servicio</v>
      </c>
      <c r="C2759" s="18">
        <f t="shared" si="108"/>
        <v>3.7485019165041924E-3</v>
      </c>
      <c r="D2759" s="19">
        <f>+'[1]CM.05-SERV.TER.'!$D$10</f>
        <v>1056.0999999999999</v>
      </c>
      <c r="E2759" s="20">
        <f>G2756</f>
        <v>3.9587928740200771</v>
      </c>
      <c r="F2759" s="2"/>
      <c r="G2759" s="2"/>
      <c r="H2759" s="2"/>
      <c r="I2759" s="2"/>
      <c r="J2759" s="2"/>
    </row>
    <row r="2760" spans="1:20" ht="25.5" x14ac:dyDescent="0.25">
      <c r="A2760" s="39" t="str">
        <f>+'[1]CM.05-SERV.TER.'!$A$11</f>
        <v>Servicio por mantenimiento de Modulos  de trabajo</v>
      </c>
      <c r="B2760" s="17" t="str">
        <f>+'[1]CM.05-SERV.TER.'!$C$11</f>
        <v>servicio</v>
      </c>
      <c r="C2760" s="18">
        <f t="shared" si="108"/>
        <v>6.9694857980599481E-3</v>
      </c>
      <c r="D2760" s="19">
        <f>+'[1]CM.05-SERV.TER.'!$D$11</f>
        <v>188.55555555555554</v>
      </c>
      <c r="E2760" s="20">
        <f>H2756</f>
        <v>1.3141352665897479</v>
      </c>
      <c r="F2760" s="2"/>
      <c r="G2760" s="2"/>
      <c r="H2760" s="2"/>
      <c r="I2760" s="2"/>
      <c r="J2760" s="2"/>
    </row>
    <row r="2761" spans="1:20" x14ac:dyDescent="0.25">
      <c r="A2761" s="39" t="str">
        <f>+'[1]CM.05-SERV.TER.'!$A$12</f>
        <v xml:space="preserve">Servicio por mantenimiento de escritorio </v>
      </c>
      <c r="B2761" s="17" t="str">
        <f>+'[1]CM.05-SERV.TER.'!$C$12</f>
        <v>servicio</v>
      </c>
      <c r="C2761" s="18">
        <f t="shared" si="108"/>
        <v>1.874250958252096E-3</v>
      </c>
      <c r="D2761" s="19">
        <f>+'[1]CM.05-SERV.TER.'!$D$12</f>
        <v>292.58620689655174</v>
      </c>
      <c r="E2761" s="20">
        <f>I2756</f>
        <v>0.54837997864720811</v>
      </c>
      <c r="F2761" s="2"/>
      <c r="G2761" s="2"/>
      <c r="H2761" s="2"/>
      <c r="I2761" s="2"/>
      <c r="J2761" s="2"/>
    </row>
    <row r="2762" spans="1:20" ht="72" customHeight="1" x14ac:dyDescent="0.25">
      <c r="A2762" s="39" t="str">
        <f>+'[1]CM.05-SERV.TER.'!$A$13</f>
        <v xml:space="preserve">Servicio por mantenimiento de sillon </v>
      </c>
      <c r="B2762" s="17" t="str">
        <f>+'[1]CM.05-SERV.TER.'!$C$13</f>
        <v>servicio</v>
      </c>
      <c r="C2762" s="18">
        <f t="shared" si="108"/>
        <v>9.7641469094118284E-4</v>
      </c>
      <c r="D2762" s="19">
        <f>+'[1]CM.05-SERV.TER.'!$D$13</f>
        <v>606.07142857142856</v>
      </c>
      <c r="E2762" s="20">
        <f>J2756</f>
        <v>0.5917770466168526</v>
      </c>
      <c r="F2762" s="2"/>
      <c r="G2762" s="2"/>
      <c r="H2762" s="2"/>
      <c r="I2762" s="2"/>
      <c r="J2762" s="2"/>
    </row>
    <row r="2763" spans="1:20" ht="25.5" customHeight="1" x14ac:dyDescent="0.25">
      <c r="A2763" s="40" t="str">
        <f>+'[1]CM.05-SERV.TER.'!$A$14</f>
        <v>Servicio por mantenimiento de armario</v>
      </c>
      <c r="B2763" s="21" t="str">
        <f>+'[1]CM.05-SERV.TER.'!$C$14</f>
        <v>servicio</v>
      </c>
      <c r="C2763" s="22">
        <f t="shared" si="108"/>
        <v>9.7641469094118295E-4</v>
      </c>
      <c r="D2763" s="23">
        <f>+'[1]CM.05-SERV.TER.'!$D$14</f>
        <v>71.30252100840336</v>
      </c>
      <c r="E2763" s="37">
        <f>K2756</f>
        <v>6.9620829013747373E-2</v>
      </c>
      <c r="F2763" s="2"/>
      <c r="G2763" s="2"/>
      <c r="H2763" s="2"/>
      <c r="I2763" s="2"/>
      <c r="J2763" s="2"/>
    </row>
    <row r="2764" spans="1:20" x14ac:dyDescent="0.25">
      <c r="A2764" s="5"/>
      <c r="B2764" s="6"/>
      <c r="C2764" s="31" t="s">
        <v>293</v>
      </c>
      <c r="D2764" s="32"/>
      <c r="E2764" s="29">
        <f>+SUM(E2758:E2763)</f>
        <v>24.711631297050456</v>
      </c>
      <c r="F2764" s="2"/>
      <c r="G2764" s="2"/>
      <c r="H2764" s="2"/>
      <c r="I2764" s="2"/>
      <c r="J2764" s="2"/>
    </row>
    <row r="2765" spans="1:20" x14ac:dyDescent="0.25">
      <c r="A2765" s="5"/>
      <c r="B2765" s="6"/>
      <c r="C2765" s="24" t="s">
        <v>294</v>
      </c>
      <c r="D2765" s="25"/>
      <c r="E2765" s="26">
        <v>22</v>
      </c>
      <c r="F2765" s="2"/>
      <c r="G2765" s="2"/>
      <c r="H2765" s="2"/>
      <c r="I2765" s="2"/>
      <c r="J2765" s="2"/>
    </row>
    <row r="2766" spans="1:20" x14ac:dyDescent="0.25">
      <c r="A2766" s="5"/>
      <c r="B2766" s="6"/>
      <c r="C2766" s="27" t="s">
        <v>295</v>
      </c>
      <c r="D2766" s="28"/>
      <c r="E2766" s="29">
        <f>+E2764/E2765</f>
        <v>1.1232559680477481</v>
      </c>
      <c r="F2766" s="2"/>
      <c r="G2766" s="2"/>
      <c r="H2766" s="2"/>
      <c r="I2766" s="2"/>
      <c r="J2766" s="2"/>
    </row>
    <row r="2767" spans="1:20" ht="51" customHeight="1" x14ac:dyDescent="0.25"/>
    <row r="2768" spans="1:20" ht="38.25" customHeight="1" x14ac:dyDescent="0.25"/>
    <row r="2769" spans="1:20" ht="20.25" x14ac:dyDescent="0.25">
      <c r="A2769" s="391" t="s">
        <v>279</v>
      </c>
      <c r="B2769" s="391"/>
      <c r="C2769" s="391"/>
      <c r="D2769" s="391"/>
      <c r="E2769" s="391"/>
    </row>
    <row r="2770" spans="1:20" x14ac:dyDescent="0.25">
      <c r="A2770" s="3"/>
      <c r="B2770" s="3"/>
      <c r="C2770" s="3"/>
      <c r="D2770" s="3"/>
      <c r="E2770" s="3"/>
    </row>
    <row r="2771" spans="1:20" x14ac:dyDescent="0.25">
      <c r="A2771" s="4"/>
      <c r="B2771" s="4"/>
      <c r="C2771" s="5"/>
      <c r="D2771" s="6"/>
      <c r="E2771" s="7"/>
    </row>
    <row r="2772" spans="1:20" ht="15.75" x14ac:dyDescent="0.25">
      <c r="A2772" s="392" t="s">
        <v>280</v>
      </c>
      <c r="B2772" s="392"/>
      <c r="C2772" s="392"/>
      <c r="D2772" s="392"/>
      <c r="E2772" s="392"/>
    </row>
    <row r="2773" spans="1:20" ht="15.75" x14ac:dyDescent="0.25">
      <c r="A2773" s="393" t="s">
        <v>281</v>
      </c>
      <c r="B2773" s="393"/>
      <c r="C2773" s="393"/>
      <c r="D2773" s="393"/>
      <c r="E2773" s="393"/>
    </row>
    <row r="2774" spans="1:20" x14ac:dyDescent="0.25">
      <c r="A2774" s="2"/>
      <c r="B2774" s="8"/>
      <c r="C2774" s="8"/>
      <c r="D2774" s="2"/>
      <c r="E2774" s="2"/>
    </row>
    <row r="2775" spans="1:20" s="41" customFormat="1" ht="13.5" thickBot="1" x14ac:dyDescent="0.25">
      <c r="A2775" s="110" t="s">
        <v>282</v>
      </c>
      <c r="B2775" s="111"/>
      <c r="C2775" s="112"/>
      <c r="D2775" s="110"/>
      <c r="E2775" s="110"/>
      <c r="F2775" s="113"/>
      <c r="G2775" s="113"/>
      <c r="H2775" s="113"/>
      <c r="I2775" s="114"/>
      <c r="J2775" s="115"/>
      <c r="K2775" s="99"/>
      <c r="L2775" s="99"/>
      <c r="M2775" s="99"/>
      <c r="N2775" s="99"/>
      <c r="O2775" s="99"/>
      <c r="P2775" s="99"/>
      <c r="Q2775" s="99"/>
      <c r="R2775" s="99"/>
      <c r="S2775" s="99"/>
      <c r="T2775" s="99"/>
    </row>
    <row r="2776" spans="1:20" s="41" customFormat="1" ht="22.5" customHeight="1" thickBot="1" x14ac:dyDescent="0.25">
      <c r="A2776" s="545" t="s">
        <v>94</v>
      </c>
      <c r="B2776" s="546"/>
      <c r="C2776" s="546"/>
      <c r="D2776" s="546"/>
      <c r="E2776" s="547"/>
      <c r="F2776" s="203"/>
      <c r="G2776" s="203"/>
      <c r="H2776" s="203"/>
      <c r="I2776" s="203"/>
      <c r="J2776" s="204"/>
      <c r="K2776" s="99"/>
      <c r="L2776" s="99"/>
      <c r="M2776" s="99"/>
      <c r="N2776" s="99"/>
      <c r="O2776" s="99"/>
      <c r="P2776" s="99"/>
      <c r="Q2776" s="99"/>
      <c r="R2776" s="99"/>
      <c r="S2776" s="99"/>
      <c r="T2776" s="99"/>
    </row>
    <row r="2777" spans="1:20" s="41" customFormat="1" ht="13.5" thickBot="1" x14ac:dyDescent="0.25">
      <c r="A2777" s="209"/>
      <c r="B2777" s="124"/>
      <c r="C2777" s="124"/>
      <c r="D2777" s="124"/>
      <c r="E2777" s="142"/>
      <c r="F2777" s="124"/>
      <c r="G2777" s="124"/>
      <c r="H2777" s="124"/>
      <c r="I2777" s="124"/>
      <c r="J2777" s="142"/>
      <c r="K2777" s="99"/>
      <c r="L2777" s="99"/>
      <c r="M2777" s="99"/>
      <c r="N2777" s="99"/>
      <c r="O2777" s="99"/>
      <c r="P2777" s="99"/>
      <c r="Q2777" s="99"/>
      <c r="R2777" s="99"/>
      <c r="S2777" s="99"/>
      <c r="T2777" s="99"/>
    </row>
    <row r="2778" spans="1:20" s="41" customFormat="1" ht="26.25" customHeight="1" thickBot="1" x14ac:dyDescent="0.25">
      <c r="A2778" s="545" t="s">
        <v>283</v>
      </c>
      <c r="B2778" s="546"/>
      <c r="C2778" s="546"/>
      <c r="D2778" s="546"/>
      <c r="E2778" s="547"/>
      <c r="F2778" s="203"/>
      <c r="G2778" s="203"/>
      <c r="H2778" s="203"/>
      <c r="I2778" s="203"/>
      <c r="J2778" s="204"/>
      <c r="K2778" s="99"/>
      <c r="L2778" s="99"/>
      <c r="M2778" s="99"/>
      <c r="N2778" s="99"/>
      <c r="O2778" s="99"/>
      <c r="P2778" s="99"/>
      <c r="Q2778" s="99"/>
      <c r="R2778" s="99"/>
      <c r="S2778" s="99"/>
      <c r="T2778" s="99"/>
    </row>
    <row r="2779" spans="1:20" s="41" customFormat="1" ht="13.5" thickBot="1" x14ac:dyDescent="0.25">
      <c r="A2779" s="120" t="s">
        <v>85</v>
      </c>
      <c r="B2779" s="87"/>
      <c r="C2779" s="87"/>
      <c r="D2779" s="87"/>
      <c r="E2779" s="88"/>
      <c r="F2779" s="87"/>
      <c r="G2779" s="87"/>
      <c r="H2779" s="87"/>
      <c r="I2779" s="87"/>
      <c r="J2779" s="88"/>
      <c r="K2779" s="99"/>
      <c r="L2779" s="99"/>
      <c r="M2779" s="99"/>
      <c r="N2779" s="99"/>
      <c r="O2779" s="99"/>
      <c r="P2779" s="99"/>
      <c r="Q2779" s="99"/>
      <c r="R2779" s="99"/>
      <c r="S2779" s="99"/>
      <c r="T2779" s="99"/>
    </row>
    <row r="2780" spans="1:20" x14ac:dyDescent="0.25">
      <c r="A2780" s="14"/>
      <c r="B2780" s="14"/>
      <c r="C2780" s="14"/>
      <c r="D2780" s="14"/>
      <c r="E2780" s="14"/>
    </row>
    <row r="2781" spans="1:20" ht="36" x14ac:dyDescent="0.25">
      <c r="A2781" s="15" t="s">
        <v>285</v>
      </c>
      <c r="B2781" s="15" t="s">
        <v>286</v>
      </c>
      <c r="C2781" s="15" t="s">
        <v>287</v>
      </c>
      <c r="D2781" s="15" t="s">
        <v>288</v>
      </c>
      <c r="E2781" s="15" t="s">
        <v>289</v>
      </c>
      <c r="F2781">
        <v>2.9382364881352552</v>
      </c>
      <c r="G2781">
        <v>0.81610961525242798</v>
      </c>
      <c r="H2781">
        <v>0.24456227278105291</v>
      </c>
      <c r="I2781">
        <v>0.100292780788789</v>
      </c>
      <c r="J2781">
        <v>0.20488033141037909</v>
      </c>
      <c r="K2781">
        <v>3.0320958923481304E-2</v>
      </c>
    </row>
    <row r="2782" spans="1:20" x14ac:dyDescent="0.25">
      <c r="A2782" s="16"/>
      <c r="B2782" s="16"/>
      <c r="C2782" s="16" t="s">
        <v>290</v>
      </c>
      <c r="D2782" s="16" t="s">
        <v>291</v>
      </c>
      <c r="E2782" s="16" t="s">
        <v>292</v>
      </c>
    </row>
    <row r="2783" spans="1:20" ht="25.5" x14ac:dyDescent="0.25">
      <c r="A2783" s="38" t="str">
        <f>+'[1]CM.05-SERV.TER.'!$A$9</f>
        <v>Servicio por mantenimiento de  Equipos de computo.</v>
      </c>
      <c r="B2783" s="33" t="str">
        <f>+'[1]CM.05-SERV.TER.'!$C$9</f>
        <v>servicio</v>
      </c>
      <c r="C2783" s="34">
        <f t="shared" ref="C2783:C2788" si="109">E2783/D2783</f>
        <v>2.7573540616884903E-3</v>
      </c>
      <c r="D2783" s="35">
        <f>+'[1]CM.05-SERV.TER.'!$D$9</f>
        <v>1065.5999999999999</v>
      </c>
      <c r="E2783" s="36">
        <f>F2781</f>
        <v>2.9382364881352552</v>
      </c>
    </row>
    <row r="2784" spans="1:20" x14ac:dyDescent="0.25">
      <c r="A2784" s="39" t="str">
        <f>+'[1]CM.05-SERV.TER.'!$A$10</f>
        <v>Servicio por  mantenimiento de Impresoras.</v>
      </c>
      <c r="B2784" s="17" t="str">
        <f>+'[1]CM.05-SERV.TER.'!$C$10</f>
        <v>servicio</v>
      </c>
      <c r="C2784" s="18">
        <f t="shared" si="109"/>
        <v>7.7275789721847183E-4</v>
      </c>
      <c r="D2784" s="19">
        <f>+'[1]CM.05-SERV.TER.'!$D$10</f>
        <v>1056.0999999999999</v>
      </c>
      <c r="E2784" s="20">
        <f>G2781</f>
        <v>0.81610961525242798</v>
      </c>
    </row>
    <row r="2785" spans="1:20" ht="25.5" x14ac:dyDescent="0.25">
      <c r="A2785" s="39" t="str">
        <f>+'[1]CM.05-SERV.TER.'!$A$11</f>
        <v>Servicio por mantenimiento de Modulos  de trabajo</v>
      </c>
      <c r="B2785" s="17" t="str">
        <f>+'[1]CM.05-SERV.TER.'!$C$11</f>
        <v>servicio</v>
      </c>
      <c r="C2785" s="18">
        <f t="shared" si="109"/>
        <v>1.2970303211723491E-3</v>
      </c>
      <c r="D2785" s="19">
        <f>+'[1]CM.05-SERV.TER.'!$D$11</f>
        <v>188.55555555555554</v>
      </c>
      <c r="E2785" s="20">
        <f>H2781</f>
        <v>0.24456227278105291</v>
      </c>
    </row>
    <row r="2786" spans="1:20" x14ac:dyDescent="0.25">
      <c r="A2786" s="39" t="str">
        <f>+'[1]CM.05-SERV.TER.'!$A$12</f>
        <v xml:space="preserve">Servicio por mantenimiento de escritorio </v>
      </c>
      <c r="B2786" s="17" t="str">
        <f>+'[1]CM.05-SERV.TER.'!$C$12</f>
        <v>servicio</v>
      </c>
      <c r="C2786" s="18">
        <f t="shared" si="109"/>
        <v>3.4278027611960883E-4</v>
      </c>
      <c r="D2786" s="19">
        <f>+'[1]CM.05-SERV.TER.'!$D$12</f>
        <v>292.58620689655174</v>
      </c>
      <c r="E2786" s="20">
        <f>I2781</f>
        <v>0.100292780788789</v>
      </c>
    </row>
    <row r="2787" spans="1:20" x14ac:dyDescent="0.25">
      <c r="A2787" s="39" t="str">
        <f>+'[1]CM.05-SERV.TER.'!$A$13</f>
        <v xml:space="preserve">Servicio por mantenimiento de sillon </v>
      </c>
      <c r="B2787" s="17" t="str">
        <f>+'[1]CM.05-SERV.TER.'!$C$13</f>
        <v>servicio</v>
      </c>
      <c r="C2787" s="18">
        <f t="shared" si="109"/>
        <v>3.3804651028229905E-4</v>
      </c>
      <c r="D2787" s="19">
        <f>+'[1]CM.05-SERV.TER.'!$D$13</f>
        <v>606.07142857142856</v>
      </c>
      <c r="E2787" s="20">
        <f>J2781</f>
        <v>0.20488033141037909</v>
      </c>
    </row>
    <row r="2788" spans="1:20" x14ac:dyDescent="0.25">
      <c r="A2788" s="40" t="str">
        <f>+'[1]CM.05-SERV.TER.'!$A$14</f>
        <v>Servicio por mantenimiento de armario</v>
      </c>
      <c r="B2788" s="21" t="str">
        <f>+'[1]CM.05-SERV.TER.'!$C$14</f>
        <v>servicio</v>
      </c>
      <c r="C2788" s="22">
        <f t="shared" si="109"/>
        <v>4.2524385526155278E-4</v>
      </c>
      <c r="D2788" s="23">
        <f>+'[1]CM.05-SERV.TER.'!$D$14</f>
        <v>71.30252100840336</v>
      </c>
      <c r="E2788" s="37">
        <f>K2781</f>
        <v>3.0320958923481304E-2</v>
      </c>
    </row>
    <row r="2789" spans="1:20" x14ac:dyDescent="0.25">
      <c r="A2789" s="5"/>
      <c r="B2789" s="6"/>
      <c r="C2789" s="31" t="s">
        <v>293</v>
      </c>
      <c r="D2789" s="32"/>
      <c r="E2789" s="29">
        <f>+SUM(E2783:E2788)</f>
        <v>4.334402447291386</v>
      </c>
    </row>
    <row r="2790" spans="1:20" x14ac:dyDescent="0.25">
      <c r="A2790" s="5"/>
      <c r="B2790" s="6"/>
      <c r="C2790" s="24" t="s">
        <v>294</v>
      </c>
      <c r="D2790" s="25"/>
      <c r="E2790" s="26">
        <v>14</v>
      </c>
    </row>
    <row r="2791" spans="1:20" x14ac:dyDescent="0.25">
      <c r="A2791" s="5"/>
      <c r="B2791" s="6"/>
      <c r="C2791" s="27" t="s">
        <v>295</v>
      </c>
      <c r="D2791" s="28"/>
      <c r="E2791" s="29">
        <f>+E2789/E2790</f>
        <v>0.30960017480652757</v>
      </c>
    </row>
    <row r="2794" spans="1:20" ht="20.25" x14ac:dyDescent="0.25">
      <c r="A2794" s="391" t="s">
        <v>279</v>
      </c>
      <c r="B2794" s="391"/>
      <c r="C2794" s="391"/>
      <c r="D2794" s="391"/>
      <c r="E2794" s="391"/>
    </row>
    <row r="2795" spans="1:20" x14ac:dyDescent="0.25">
      <c r="A2795" s="3"/>
      <c r="B2795" s="3"/>
      <c r="C2795" s="3"/>
      <c r="D2795" s="3"/>
      <c r="E2795" s="3"/>
    </row>
    <row r="2796" spans="1:20" x14ac:dyDescent="0.25">
      <c r="A2796" s="4"/>
      <c r="B2796" s="4"/>
      <c r="C2796" s="5"/>
      <c r="D2796" s="6"/>
      <c r="E2796" s="7"/>
    </row>
    <row r="2797" spans="1:20" ht="15.75" x14ac:dyDescent="0.25">
      <c r="A2797" s="392" t="s">
        <v>280</v>
      </c>
      <c r="B2797" s="392"/>
      <c r="C2797" s="392"/>
      <c r="D2797" s="392"/>
      <c r="E2797" s="392"/>
    </row>
    <row r="2798" spans="1:20" ht="15.75" x14ac:dyDescent="0.25">
      <c r="A2798" s="393" t="s">
        <v>281</v>
      </c>
      <c r="B2798" s="393"/>
      <c r="C2798" s="393"/>
      <c r="D2798" s="393"/>
      <c r="E2798" s="393"/>
    </row>
    <row r="2799" spans="1:20" x14ac:dyDescent="0.25">
      <c r="A2799" s="2"/>
      <c r="B2799" s="8"/>
      <c r="C2799" s="8"/>
      <c r="D2799" s="2"/>
      <c r="E2799" s="2"/>
    </row>
    <row r="2800" spans="1:20" s="41" customFormat="1" ht="13.5" thickBot="1" x14ac:dyDescent="0.25">
      <c r="A2800" s="110" t="s">
        <v>282</v>
      </c>
      <c r="B2800" s="111"/>
      <c r="C2800" s="112"/>
      <c r="D2800" s="110"/>
      <c r="E2800" s="110"/>
      <c r="F2800" s="113"/>
      <c r="G2800" s="113"/>
      <c r="H2800" s="113"/>
      <c r="I2800" s="114"/>
      <c r="J2800" s="115"/>
      <c r="K2800" s="99"/>
      <c r="L2800" s="99"/>
      <c r="M2800" s="99"/>
      <c r="N2800" s="99"/>
      <c r="O2800" s="99"/>
      <c r="P2800" s="99"/>
      <c r="Q2800" s="99"/>
      <c r="R2800" s="99"/>
      <c r="S2800" s="99"/>
      <c r="T2800" s="99"/>
    </row>
    <row r="2801" spans="1:20" s="41" customFormat="1" ht="36.75" customHeight="1" thickBot="1" x14ac:dyDescent="0.25">
      <c r="A2801" s="545" t="s">
        <v>95</v>
      </c>
      <c r="B2801" s="546"/>
      <c r="C2801" s="546"/>
      <c r="D2801" s="546"/>
      <c r="E2801" s="547"/>
      <c r="F2801" s="203"/>
      <c r="G2801" s="203"/>
      <c r="H2801" s="203"/>
      <c r="I2801" s="203"/>
      <c r="J2801" s="204"/>
      <c r="K2801" s="99"/>
      <c r="L2801" s="99"/>
      <c r="M2801" s="99"/>
      <c r="N2801" s="99"/>
      <c r="O2801" s="99"/>
      <c r="P2801" s="99"/>
      <c r="Q2801" s="99"/>
      <c r="R2801" s="99"/>
      <c r="S2801" s="99"/>
      <c r="T2801" s="99"/>
    </row>
    <row r="2802" spans="1:20" s="41" customFormat="1" ht="13.5" customHeight="1" thickBot="1" x14ac:dyDescent="0.25">
      <c r="A2802" s="209"/>
      <c r="B2802" s="210"/>
      <c r="C2802" s="210"/>
      <c r="D2802" s="210"/>
      <c r="E2802" s="248"/>
      <c r="F2802" s="210"/>
      <c r="G2802" s="210"/>
      <c r="H2802" s="210"/>
      <c r="I2802" s="210"/>
      <c r="J2802" s="248"/>
      <c r="K2802" s="99"/>
      <c r="L2802" s="99"/>
      <c r="M2802" s="99"/>
      <c r="N2802" s="99"/>
      <c r="O2802" s="99"/>
      <c r="P2802" s="99"/>
      <c r="Q2802" s="99"/>
      <c r="R2802" s="99"/>
      <c r="S2802" s="99"/>
      <c r="T2802" s="99"/>
    </row>
    <row r="2803" spans="1:20" s="41" customFormat="1" ht="21.75" customHeight="1" thickBot="1" x14ac:dyDescent="0.25">
      <c r="A2803" s="545" t="s">
        <v>283</v>
      </c>
      <c r="B2803" s="546"/>
      <c r="C2803" s="546"/>
      <c r="D2803" s="546"/>
      <c r="E2803" s="547"/>
      <c r="F2803" s="203"/>
      <c r="G2803" s="203"/>
      <c r="H2803" s="203"/>
      <c r="I2803" s="203"/>
      <c r="J2803" s="204"/>
      <c r="K2803" s="99"/>
      <c r="L2803" s="99"/>
      <c r="M2803" s="99"/>
      <c r="N2803" s="99"/>
      <c r="O2803" s="99"/>
      <c r="P2803" s="99"/>
      <c r="Q2803" s="99"/>
      <c r="R2803" s="99"/>
      <c r="S2803" s="99"/>
      <c r="T2803" s="99"/>
    </row>
    <row r="2804" spans="1:20" s="41" customFormat="1" ht="13.5" thickBot="1" x14ac:dyDescent="0.25">
      <c r="A2804" s="120" t="s">
        <v>85</v>
      </c>
      <c r="B2804" s="87"/>
      <c r="C2804" s="87"/>
      <c r="D2804" s="87"/>
      <c r="E2804" s="88"/>
      <c r="F2804" s="87"/>
      <c r="G2804" s="87"/>
      <c r="H2804" s="87"/>
      <c r="I2804" s="87"/>
      <c r="J2804" s="88"/>
      <c r="K2804" s="99"/>
      <c r="L2804" s="99"/>
      <c r="M2804" s="99"/>
      <c r="N2804" s="99"/>
      <c r="O2804" s="99"/>
      <c r="P2804" s="99"/>
      <c r="Q2804" s="99"/>
      <c r="R2804" s="99"/>
      <c r="S2804" s="99"/>
      <c r="T2804" s="99"/>
    </row>
    <row r="2805" spans="1:20" x14ac:dyDescent="0.25">
      <c r="A2805" s="14"/>
      <c r="B2805" s="14"/>
      <c r="C2805" s="14"/>
      <c r="D2805" s="14"/>
      <c r="E2805" s="14"/>
    </row>
    <row r="2806" spans="1:20" ht="36" x14ac:dyDescent="0.25">
      <c r="A2806" s="15" t="s">
        <v>285</v>
      </c>
      <c r="B2806" s="15" t="s">
        <v>286</v>
      </c>
      <c r="C2806" s="15" t="s">
        <v>287</v>
      </c>
      <c r="D2806" s="15" t="s">
        <v>288</v>
      </c>
      <c r="E2806" s="15" t="s">
        <v>289</v>
      </c>
      <c r="F2806">
        <v>41.429375686733678</v>
      </c>
      <c r="G2806">
        <v>8.99725653186381</v>
      </c>
      <c r="H2806">
        <v>2.9866710604312456</v>
      </c>
      <c r="I2806">
        <v>1.2463181332891091</v>
      </c>
      <c r="J2806">
        <v>1.3449478332201195</v>
      </c>
      <c r="K2806">
        <v>0.15822915684942582</v>
      </c>
    </row>
    <row r="2807" spans="1:20" x14ac:dyDescent="0.25">
      <c r="A2807" s="16"/>
      <c r="B2807" s="16"/>
      <c r="C2807" s="16" t="s">
        <v>290</v>
      </c>
      <c r="D2807" s="16" t="s">
        <v>291</v>
      </c>
      <c r="E2807" s="16" t="s">
        <v>292</v>
      </c>
    </row>
    <row r="2808" spans="1:20" ht="25.5" x14ac:dyDescent="0.25">
      <c r="A2808" s="38" t="str">
        <f>+'[1]CM.05-SERV.TER.'!$A$9</f>
        <v>Servicio por mantenimiento de  Equipos de computo.</v>
      </c>
      <c r="B2808" s="33" t="str">
        <f>+'[1]CM.05-SERV.TER.'!$C$9</f>
        <v>servicio</v>
      </c>
      <c r="C2808" s="34">
        <f t="shared" ref="C2808:C2813" si="110">E2808/D2808</f>
        <v>3.8878918624937767E-2</v>
      </c>
      <c r="D2808" s="35">
        <f>+'[1]CM.05-SERV.TER.'!$D$9</f>
        <v>1065.5999999999999</v>
      </c>
      <c r="E2808" s="36">
        <f>F2806</f>
        <v>41.429375686733678</v>
      </c>
    </row>
    <row r="2809" spans="1:20" x14ac:dyDescent="0.25">
      <c r="A2809" s="39" t="str">
        <f>+'[1]CM.05-SERV.TER.'!$A$10</f>
        <v>Servicio por  mantenimiento de Impresoras.</v>
      </c>
      <c r="B2809" s="17" t="str">
        <f>+'[1]CM.05-SERV.TER.'!$C$10</f>
        <v>servicio</v>
      </c>
      <c r="C2809" s="18">
        <f t="shared" si="110"/>
        <v>8.5193225375095258E-3</v>
      </c>
      <c r="D2809" s="19">
        <f>+'[1]CM.05-SERV.TER.'!$D$10</f>
        <v>1056.0999999999999</v>
      </c>
      <c r="E2809" s="20">
        <f>G2806</f>
        <v>8.99725653186381</v>
      </c>
    </row>
    <row r="2810" spans="1:20" ht="25.5" x14ac:dyDescent="0.25">
      <c r="A2810" s="39" t="str">
        <f>+'[1]CM.05-SERV.TER.'!$A$11</f>
        <v>Servicio por mantenimiento de Modulos  de trabajo</v>
      </c>
      <c r="B2810" s="17" t="str">
        <f>+'[1]CM.05-SERV.TER.'!$C$11</f>
        <v>servicio</v>
      </c>
      <c r="C2810" s="18">
        <f t="shared" si="110"/>
        <v>1.5839740450136249E-2</v>
      </c>
      <c r="D2810" s="19">
        <f>+'[1]CM.05-SERV.TER.'!$D$11</f>
        <v>188.55555555555554</v>
      </c>
      <c r="E2810" s="20">
        <f>H2806</f>
        <v>2.9866710604312456</v>
      </c>
    </row>
    <row r="2811" spans="1:20" x14ac:dyDescent="0.25">
      <c r="A2811" s="39" t="str">
        <f>+'[1]CM.05-SERV.TER.'!$A$12</f>
        <v xml:space="preserve">Servicio por mantenimiento de escritorio </v>
      </c>
      <c r="B2811" s="17" t="str">
        <f>+'[1]CM.05-SERV.TER.'!$C$12</f>
        <v>servicio</v>
      </c>
      <c r="C2811" s="18">
        <f t="shared" si="110"/>
        <v>4.2596612687547629E-3</v>
      </c>
      <c r="D2811" s="19">
        <f>+'[1]CM.05-SERV.TER.'!$D$12</f>
        <v>292.58620689655174</v>
      </c>
      <c r="E2811" s="20">
        <f>I2806</f>
        <v>1.2463181332891091</v>
      </c>
    </row>
    <row r="2812" spans="1:20" x14ac:dyDescent="0.25">
      <c r="A2812" s="39" t="str">
        <f>+'[1]CM.05-SERV.TER.'!$A$13</f>
        <v xml:space="preserve">Servicio por mantenimiento de sillon </v>
      </c>
      <c r="B2812" s="17" t="str">
        <f>+'[1]CM.05-SERV.TER.'!$C$13</f>
        <v>servicio</v>
      </c>
      <c r="C2812" s="18">
        <f t="shared" si="110"/>
        <v>2.2191242975935972E-3</v>
      </c>
      <c r="D2812" s="19">
        <f>+'[1]CM.05-SERV.TER.'!$D$13</f>
        <v>606.07142857142856</v>
      </c>
      <c r="E2812" s="20">
        <f>J2806</f>
        <v>1.3449478332201195</v>
      </c>
    </row>
    <row r="2813" spans="1:20" x14ac:dyDescent="0.25">
      <c r="A2813" s="40" t="str">
        <f>+'[1]CM.05-SERV.TER.'!$A$14</f>
        <v>Servicio por mantenimiento de armario</v>
      </c>
      <c r="B2813" s="21" t="str">
        <f>+'[1]CM.05-SERV.TER.'!$C$14</f>
        <v>servicio</v>
      </c>
      <c r="C2813" s="22">
        <f t="shared" si="110"/>
        <v>2.2191242975935972E-3</v>
      </c>
      <c r="D2813" s="23">
        <f>+'[1]CM.05-SERV.TER.'!$D$14</f>
        <v>71.30252100840336</v>
      </c>
      <c r="E2813" s="37">
        <f>K2806</f>
        <v>0.15822915684942582</v>
      </c>
    </row>
    <row r="2814" spans="1:20" x14ac:dyDescent="0.25">
      <c r="A2814" s="5"/>
      <c r="B2814" s="6"/>
      <c r="C2814" s="31" t="s">
        <v>293</v>
      </c>
      <c r="D2814" s="32"/>
      <c r="E2814" s="29">
        <f>+SUM(E2808:E2813)</f>
        <v>56.162798402387388</v>
      </c>
    </row>
    <row r="2815" spans="1:20" x14ac:dyDescent="0.25">
      <c r="A2815" s="5"/>
      <c r="B2815" s="6"/>
      <c r="C2815" s="24" t="s">
        <v>294</v>
      </c>
      <c r="D2815" s="25"/>
      <c r="E2815" s="26">
        <v>50</v>
      </c>
    </row>
    <row r="2816" spans="1:20" x14ac:dyDescent="0.25">
      <c r="A2816" s="5"/>
      <c r="B2816" s="6"/>
      <c r="C2816" s="27" t="s">
        <v>295</v>
      </c>
      <c r="D2816" s="28"/>
      <c r="E2816" s="29">
        <f>+E2814/E2815</f>
        <v>1.1232559680477479</v>
      </c>
    </row>
    <row r="2819" spans="1:20" ht="20.25" x14ac:dyDescent="0.25">
      <c r="A2819" s="391" t="s">
        <v>279</v>
      </c>
      <c r="B2819" s="391"/>
      <c r="C2819" s="391"/>
      <c r="D2819" s="391"/>
      <c r="E2819" s="391"/>
    </row>
    <row r="2820" spans="1:20" x14ac:dyDescent="0.25">
      <c r="A2820" s="3"/>
      <c r="B2820" s="3"/>
      <c r="C2820" s="3"/>
      <c r="D2820" s="3"/>
      <c r="E2820" s="3"/>
    </row>
    <row r="2821" spans="1:20" x14ac:dyDescent="0.25">
      <c r="A2821" s="4"/>
      <c r="B2821" s="4"/>
      <c r="C2821" s="5"/>
      <c r="D2821" s="6"/>
      <c r="E2821" s="7"/>
    </row>
    <row r="2822" spans="1:20" ht="15.75" x14ac:dyDescent="0.25">
      <c r="A2822" s="392" t="s">
        <v>280</v>
      </c>
      <c r="B2822" s="392"/>
      <c r="C2822" s="392"/>
      <c r="D2822" s="392"/>
      <c r="E2822" s="392"/>
    </row>
    <row r="2823" spans="1:20" ht="15.75" x14ac:dyDescent="0.25">
      <c r="A2823" s="393" t="s">
        <v>281</v>
      </c>
      <c r="B2823" s="393"/>
      <c r="C2823" s="393"/>
      <c r="D2823" s="393"/>
      <c r="E2823" s="393"/>
    </row>
    <row r="2824" spans="1:20" x14ac:dyDescent="0.25">
      <c r="A2824" s="2"/>
      <c r="B2824" s="8"/>
      <c r="C2824" s="8"/>
      <c r="D2824" s="2"/>
      <c r="E2824" s="2"/>
    </row>
    <row r="2825" spans="1:20" s="41" customFormat="1" ht="13.5" thickBot="1" x14ac:dyDescent="0.25">
      <c r="A2825" s="110" t="s">
        <v>282</v>
      </c>
      <c r="B2825" s="111"/>
      <c r="C2825" s="112"/>
      <c r="D2825" s="110"/>
      <c r="E2825" s="110"/>
      <c r="F2825" s="113"/>
      <c r="G2825" s="113"/>
      <c r="H2825" s="113"/>
      <c r="I2825" s="114"/>
      <c r="J2825" s="115"/>
      <c r="K2825" s="99"/>
      <c r="L2825" s="99"/>
      <c r="M2825" s="99"/>
      <c r="N2825" s="99"/>
      <c r="O2825" s="99"/>
      <c r="P2825" s="99"/>
      <c r="Q2825" s="99"/>
      <c r="R2825" s="99"/>
      <c r="S2825" s="99"/>
      <c r="T2825" s="99"/>
    </row>
    <row r="2826" spans="1:20" s="41" customFormat="1" ht="36.75" customHeight="1" thickBot="1" x14ac:dyDescent="0.25">
      <c r="A2826" s="545" t="s">
        <v>96</v>
      </c>
      <c r="B2826" s="546"/>
      <c r="C2826" s="546"/>
      <c r="D2826" s="546"/>
      <c r="E2826" s="547"/>
      <c r="F2826" s="203"/>
      <c r="G2826" s="203"/>
      <c r="H2826" s="203"/>
      <c r="I2826" s="203"/>
      <c r="J2826" s="204"/>
      <c r="K2826" s="99"/>
      <c r="L2826" s="99"/>
      <c r="M2826" s="99"/>
      <c r="N2826" s="99"/>
      <c r="O2826" s="99"/>
      <c r="P2826" s="99"/>
      <c r="Q2826" s="99"/>
      <c r="R2826" s="99"/>
      <c r="S2826" s="99"/>
      <c r="T2826" s="99"/>
    </row>
    <row r="2827" spans="1:20" s="41" customFormat="1" ht="28.5" customHeight="1" thickBot="1" x14ac:dyDescent="0.25">
      <c r="A2827" s="209"/>
      <c r="B2827" s="124"/>
      <c r="C2827" s="124"/>
      <c r="D2827" s="124"/>
      <c r="E2827" s="142"/>
      <c r="F2827" s="124"/>
      <c r="G2827" s="124"/>
      <c r="H2827" s="124"/>
      <c r="I2827" s="124"/>
      <c r="J2827" s="142"/>
      <c r="K2827" s="99"/>
      <c r="L2827" s="99"/>
      <c r="M2827" s="99"/>
      <c r="N2827" s="99"/>
      <c r="O2827" s="99"/>
      <c r="P2827" s="99"/>
      <c r="Q2827" s="99"/>
      <c r="R2827" s="99"/>
      <c r="S2827" s="99"/>
      <c r="T2827" s="99"/>
    </row>
    <row r="2828" spans="1:20" s="41" customFormat="1" ht="18" customHeight="1" thickBot="1" x14ac:dyDescent="0.25">
      <c r="A2828" s="545" t="s">
        <v>283</v>
      </c>
      <c r="B2828" s="546"/>
      <c r="C2828" s="546"/>
      <c r="D2828" s="546"/>
      <c r="E2828" s="547"/>
      <c r="F2828" s="203"/>
      <c r="G2828" s="203"/>
      <c r="H2828" s="203"/>
      <c r="I2828" s="203"/>
      <c r="J2828" s="204"/>
      <c r="K2828" s="99"/>
      <c r="L2828" s="99"/>
      <c r="M2828" s="99"/>
      <c r="N2828" s="99"/>
      <c r="O2828" s="99"/>
      <c r="P2828" s="99"/>
      <c r="Q2828" s="99"/>
      <c r="R2828" s="99"/>
      <c r="S2828" s="99"/>
      <c r="T2828" s="99"/>
    </row>
    <row r="2829" spans="1:20" s="41" customFormat="1" ht="13.5" thickBot="1" x14ac:dyDescent="0.25">
      <c r="A2829" s="120" t="s">
        <v>85</v>
      </c>
      <c r="B2829" s="87"/>
      <c r="C2829" s="87"/>
      <c r="D2829" s="87"/>
      <c r="E2829" s="88"/>
      <c r="F2829" s="87"/>
      <c r="G2829" s="87"/>
      <c r="H2829" s="87"/>
      <c r="I2829" s="87"/>
      <c r="J2829" s="88"/>
      <c r="K2829" s="99"/>
      <c r="L2829" s="99"/>
      <c r="M2829" s="99"/>
      <c r="N2829" s="99"/>
      <c r="O2829" s="99"/>
      <c r="P2829" s="99"/>
      <c r="Q2829" s="99"/>
      <c r="R2829" s="99"/>
      <c r="S2829" s="99"/>
      <c r="T2829" s="99"/>
    </row>
    <row r="2830" spans="1:20" x14ac:dyDescent="0.25">
      <c r="A2830" s="14"/>
      <c r="B2830" s="14"/>
      <c r="C2830" s="14"/>
      <c r="D2830" s="14"/>
      <c r="E2830" s="14"/>
    </row>
    <row r="2831" spans="1:20" ht="36" x14ac:dyDescent="0.25">
      <c r="A2831" s="15" t="s">
        <v>285</v>
      </c>
      <c r="B2831" s="15" t="s">
        <v>286</v>
      </c>
      <c r="C2831" s="15" t="s">
        <v>287</v>
      </c>
      <c r="D2831" s="15" t="s">
        <v>288</v>
      </c>
      <c r="E2831" s="15" t="s">
        <v>289</v>
      </c>
      <c r="F2831">
        <v>18.089253122112702</v>
      </c>
      <c r="G2831">
        <v>3.930152809296767</v>
      </c>
      <c r="H2831">
        <v>1.3039085329976099</v>
      </c>
      <c r="I2831">
        <v>0.54441269907961742</v>
      </c>
      <c r="J2831">
        <v>0.58903773453446862</v>
      </c>
      <c r="K2831">
        <v>6.9298557004055128E-2</v>
      </c>
    </row>
    <row r="2832" spans="1:20" x14ac:dyDescent="0.25">
      <c r="A2832" s="16"/>
      <c r="B2832" s="16"/>
      <c r="C2832" s="16" t="s">
        <v>290</v>
      </c>
      <c r="D2832" s="16" t="s">
        <v>291</v>
      </c>
      <c r="E2832" s="16" t="s">
        <v>292</v>
      </c>
    </row>
    <row r="2833" spans="1:5" ht="25.5" x14ac:dyDescent="0.25">
      <c r="A2833" s="38" t="str">
        <f>+'[1]CM.05-SERV.TER.'!$A$9</f>
        <v>Servicio por mantenimiento de  Equipos de computo.</v>
      </c>
      <c r="B2833" s="33" t="str">
        <f>+'[1]CM.05-SERV.TER.'!$C$9</f>
        <v>servicio</v>
      </c>
      <c r="C2833" s="34">
        <f t="shared" ref="C2833:C2838" si="111">E2833/D2833</f>
        <v>1.6975650452433093E-2</v>
      </c>
      <c r="D2833" s="35">
        <f>+'[1]CM.05-SERV.TER.'!$D$9</f>
        <v>1065.5999999999999</v>
      </c>
      <c r="E2833" s="36">
        <f>F2831</f>
        <v>18.089253122112702</v>
      </c>
    </row>
    <row r="2834" spans="1:5" x14ac:dyDescent="0.25">
      <c r="A2834" s="39" t="str">
        <f>+'[1]CM.05-SERV.TER.'!$A$10</f>
        <v>Servicio por  mantenimiento de Impresoras.</v>
      </c>
      <c r="B2834" s="17" t="str">
        <f>+'[1]CM.05-SERV.TER.'!$C$10</f>
        <v>servicio</v>
      </c>
      <c r="C2834" s="18">
        <f t="shared" si="111"/>
        <v>3.7213832111511859E-3</v>
      </c>
      <c r="D2834" s="19">
        <f>+'[1]CM.05-SERV.TER.'!$D$10</f>
        <v>1056.0999999999999</v>
      </c>
      <c r="E2834" s="20">
        <f>G2831</f>
        <v>3.930152809296767</v>
      </c>
    </row>
    <row r="2835" spans="1:5" ht="25.5" x14ac:dyDescent="0.25">
      <c r="A2835" s="39" t="str">
        <f>+'[1]CM.05-SERV.TER.'!$A$11</f>
        <v>Servicio por mantenimiento de Modulos  de trabajo</v>
      </c>
      <c r="B2835" s="17" t="str">
        <f>+'[1]CM.05-SERV.TER.'!$C$11</f>
        <v>servicio</v>
      </c>
      <c r="C2835" s="18">
        <f t="shared" si="111"/>
        <v>6.9152485544952801E-3</v>
      </c>
      <c r="D2835" s="19">
        <f>+'[1]CM.05-SERV.TER.'!$D$11</f>
        <v>188.55555555555554</v>
      </c>
      <c r="E2835" s="20">
        <f>H2831</f>
        <v>1.3039085329976099</v>
      </c>
    </row>
    <row r="2836" spans="1:5" x14ac:dyDescent="0.25">
      <c r="A2836" s="39" t="str">
        <f>+'[1]CM.05-SERV.TER.'!$A$12</f>
        <v xml:space="preserve">Servicio por mantenimiento de escritorio </v>
      </c>
      <c r="B2836" s="17" t="str">
        <f>+'[1]CM.05-SERV.TER.'!$C$12</f>
        <v>servicio</v>
      </c>
      <c r="C2836" s="18">
        <f t="shared" si="111"/>
        <v>1.8606916055755927E-3</v>
      </c>
      <c r="D2836" s="19">
        <f>+'[1]CM.05-SERV.TER.'!$D$12</f>
        <v>292.58620689655174</v>
      </c>
      <c r="E2836" s="20">
        <f>I2831</f>
        <v>0.54441269907961742</v>
      </c>
    </row>
    <row r="2837" spans="1:5" x14ac:dyDescent="0.25">
      <c r="A2837" s="39" t="str">
        <f>+'[1]CM.05-SERV.TER.'!$A$13</f>
        <v xml:space="preserve">Servicio por mantenimiento de sillon </v>
      </c>
      <c r="B2837" s="17" t="str">
        <f>+'[1]CM.05-SERV.TER.'!$C$13</f>
        <v>servicio</v>
      </c>
      <c r="C2837" s="18">
        <f t="shared" si="111"/>
        <v>9.7189490671568187E-4</v>
      </c>
      <c r="D2837" s="19">
        <f>+'[1]CM.05-SERV.TER.'!$D$13</f>
        <v>606.07142857142856</v>
      </c>
      <c r="E2837" s="20">
        <f>J2831</f>
        <v>0.58903773453446862</v>
      </c>
    </row>
    <row r="2838" spans="1:5" x14ac:dyDescent="0.25">
      <c r="A2838" s="40" t="str">
        <f>+'[1]CM.05-SERV.TER.'!$A$14</f>
        <v>Servicio por mantenimiento de armario</v>
      </c>
      <c r="B2838" s="21" t="str">
        <f>+'[1]CM.05-SERV.TER.'!$C$14</f>
        <v>servicio</v>
      </c>
      <c r="C2838" s="22">
        <f t="shared" si="111"/>
        <v>9.7189490671568187E-4</v>
      </c>
      <c r="D2838" s="23">
        <f>+'[1]CM.05-SERV.TER.'!$D$14</f>
        <v>71.30252100840336</v>
      </c>
      <c r="E2838" s="37">
        <f>K2831</f>
        <v>6.9298557004055128E-2</v>
      </c>
    </row>
    <row r="2839" spans="1:5" x14ac:dyDescent="0.25">
      <c r="A2839" s="5"/>
      <c r="B2839" s="6"/>
      <c r="C2839" s="31" t="s">
        <v>293</v>
      </c>
      <c r="D2839" s="32"/>
      <c r="E2839" s="29">
        <f>+SUM(E2833:E2838)</f>
        <v>24.52606345502522</v>
      </c>
    </row>
    <row r="2840" spans="1:5" x14ac:dyDescent="0.25">
      <c r="A2840" s="5"/>
      <c r="B2840" s="6"/>
      <c r="C2840" s="24" t="s">
        <v>294</v>
      </c>
      <c r="D2840" s="25"/>
      <c r="E2840" s="26">
        <v>22</v>
      </c>
    </row>
    <row r="2841" spans="1:5" x14ac:dyDescent="0.25">
      <c r="A2841" s="5"/>
      <c r="B2841" s="6"/>
      <c r="C2841" s="27" t="s">
        <v>295</v>
      </c>
      <c r="D2841" s="28"/>
      <c r="E2841" s="29">
        <f>+E2839/E2840</f>
        <v>1.11482106613751</v>
      </c>
    </row>
    <row r="2844" spans="1:5" ht="20.25" x14ac:dyDescent="0.25">
      <c r="A2844" s="391" t="s">
        <v>279</v>
      </c>
      <c r="B2844" s="391"/>
      <c r="C2844" s="391"/>
      <c r="D2844" s="391"/>
      <c r="E2844" s="391"/>
    </row>
    <row r="2845" spans="1:5" x14ac:dyDescent="0.25">
      <c r="A2845" s="3"/>
      <c r="B2845" s="3"/>
      <c r="C2845" s="3"/>
      <c r="D2845" s="3"/>
      <c r="E2845" s="3"/>
    </row>
    <row r="2846" spans="1:5" x14ac:dyDescent="0.25">
      <c r="A2846" s="4"/>
      <c r="B2846" s="4"/>
      <c r="C2846" s="5"/>
      <c r="D2846" s="6"/>
      <c r="E2846" s="7"/>
    </row>
    <row r="2847" spans="1:5" ht="15.75" x14ac:dyDescent="0.25">
      <c r="A2847" s="392" t="s">
        <v>280</v>
      </c>
      <c r="B2847" s="392"/>
      <c r="C2847" s="392"/>
      <c r="D2847" s="392"/>
      <c r="E2847" s="392"/>
    </row>
    <row r="2848" spans="1:5" ht="15.75" x14ac:dyDescent="0.25">
      <c r="A2848" s="393" t="s">
        <v>281</v>
      </c>
      <c r="B2848" s="393"/>
      <c r="C2848" s="393"/>
      <c r="D2848" s="393"/>
      <c r="E2848" s="393"/>
    </row>
    <row r="2849" spans="1:20" x14ac:dyDescent="0.25">
      <c r="A2849" s="2"/>
      <c r="B2849" s="8"/>
      <c r="C2849" s="8"/>
      <c r="D2849" s="2"/>
      <c r="E2849" s="2"/>
    </row>
    <row r="2850" spans="1:20" s="41" customFormat="1" ht="13.5" thickBot="1" x14ac:dyDescent="0.25">
      <c r="A2850" s="110" t="s">
        <v>282</v>
      </c>
      <c r="B2850" s="111"/>
      <c r="C2850" s="112"/>
      <c r="D2850" s="110"/>
      <c r="E2850" s="110"/>
      <c r="F2850" s="113"/>
      <c r="G2850" s="113"/>
      <c r="H2850" s="113"/>
      <c r="I2850" s="114"/>
      <c r="J2850" s="115"/>
      <c r="K2850" s="99"/>
      <c r="L2850" s="99"/>
      <c r="M2850" s="99"/>
      <c r="N2850" s="99"/>
      <c r="O2850" s="99"/>
      <c r="P2850" s="99"/>
      <c r="Q2850" s="99"/>
      <c r="R2850" s="99"/>
      <c r="S2850" s="99"/>
      <c r="T2850" s="99"/>
    </row>
    <row r="2851" spans="1:20" s="41" customFormat="1" ht="25.5" customHeight="1" thickBot="1" x14ac:dyDescent="0.25">
      <c r="A2851" s="545" t="s">
        <v>96</v>
      </c>
      <c r="B2851" s="546"/>
      <c r="C2851" s="546"/>
      <c r="D2851" s="546"/>
      <c r="E2851" s="547"/>
      <c r="F2851" s="203"/>
      <c r="G2851" s="203"/>
      <c r="H2851" s="203"/>
      <c r="I2851" s="203"/>
      <c r="J2851" s="204"/>
      <c r="K2851" s="99"/>
      <c r="L2851" s="99"/>
      <c r="M2851" s="99"/>
      <c r="N2851" s="99"/>
      <c r="O2851" s="99"/>
      <c r="P2851" s="99"/>
      <c r="Q2851" s="99"/>
      <c r="R2851" s="99"/>
      <c r="S2851" s="99"/>
      <c r="T2851" s="99"/>
    </row>
    <row r="2852" spans="1:20" s="41" customFormat="1" ht="25.5" customHeight="1" thickBot="1" x14ac:dyDescent="0.25">
      <c r="A2852" s="545" t="s">
        <v>183</v>
      </c>
      <c r="B2852" s="546"/>
      <c r="C2852" s="546"/>
      <c r="D2852" s="546"/>
      <c r="E2852" s="547"/>
      <c r="F2852" s="203"/>
      <c r="G2852" s="203"/>
      <c r="H2852" s="203"/>
      <c r="I2852" s="203"/>
      <c r="J2852" s="204"/>
      <c r="K2852" s="99"/>
      <c r="L2852" s="99"/>
      <c r="M2852" s="99"/>
      <c r="N2852" s="99"/>
      <c r="O2852" s="99"/>
      <c r="P2852" s="99"/>
      <c r="Q2852" s="99"/>
      <c r="R2852" s="99"/>
      <c r="S2852" s="99"/>
      <c r="T2852" s="99"/>
    </row>
    <row r="2853" spans="1:20" s="41" customFormat="1" ht="13.5" thickBot="1" x14ac:dyDescent="0.25">
      <c r="A2853" s="255" t="s">
        <v>283</v>
      </c>
      <c r="B2853" s="101"/>
      <c r="C2853" s="102"/>
      <c r="D2853" s="100"/>
      <c r="E2853" s="131"/>
      <c r="F2853" s="121"/>
      <c r="G2853" s="122"/>
      <c r="H2853" s="118"/>
      <c r="I2853" s="123"/>
      <c r="J2853" s="115"/>
      <c r="K2853" s="99"/>
      <c r="L2853" s="99"/>
      <c r="M2853" s="99"/>
      <c r="N2853" s="99"/>
      <c r="O2853" s="99"/>
      <c r="P2853" s="99"/>
      <c r="Q2853" s="99"/>
      <c r="R2853" s="99"/>
      <c r="S2853" s="99"/>
      <c r="T2853" s="99"/>
    </row>
    <row r="2854" spans="1:20" s="41" customFormat="1" ht="13.5" thickBot="1" x14ac:dyDescent="0.25">
      <c r="A2854" s="120" t="s">
        <v>85</v>
      </c>
      <c r="B2854" s="87"/>
      <c r="C2854" s="87"/>
      <c r="D2854" s="87"/>
      <c r="E2854" s="88"/>
      <c r="F2854" s="87"/>
      <c r="G2854" s="87"/>
      <c r="H2854" s="87"/>
      <c r="I2854" s="87"/>
      <c r="J2854" s="88"/>
      <c r="K2854" s="99"/>
      <c r="L2854" s="99"/>
      <c r="M2854" s="99"/>
      <c r="N2854" s="99"/>
      <c r="O2854" s="99"/>
      <c r="P2854" s="99"/>
      <c r="Q2854" s="99"/>
      <c r="R2854" s="99"/>
      <c r="S2854" s="99"/>
      <c r="T2854" s="99"/>
    </row>
    <row r="2855" spans="1:20" x14ac:dyDescent="0.25">
      <c r="A2855" s="14"/>
      <c r="B2855" s="14"/>
      <c r="C2855" s="14"/>
      <c r="D2855" s="14"/>
      <c r="E2855" s="14"/>
    </row>
    <row r="2856" spans="1:20" ht="36" x14ac:dyDescent="0.25">
      <c r="A2856" s="15" t="s">
        <v>285</v>
      </c>
      <c r="B2856" s="15" t="s">
        <v>286</v>
      </c>
      <c r="C2856" s="15" t="s">
        <v>287</v>
      </c>
      <c r="D2856" s="15" t="s">
        <v>288</v>
      </c>
      <c r="E2856" s="15" t="s">
        <v>289</v>
      </c>
      <c r="F2856">
        <v>6.217117817852122</v>
      </c>
      <c r="G2856">
        <v>1.4957473078154073</v>
      </c>
      <c r="H2856">
        <v>0.43463617766587009</v>
      </c>
      <c r="I2856">
        <v>0.20719393583440915</v>
      </c>
      <c r="J2856">
        <v>0.35619620753182502</v>
      </c>
      <c r="K2856">
        <v>4.1905436180214674E-2</v>
      </c>
    </row>
    <row r="2857" spans="1:20" x14ac:dyDescent="0.25">
      <c r="A2857" s="16"/>
      <c r="B2857" s="16"/>
      <c r="C2857" s="16" t="s">
        <v>290</v>
      </c>
      <c r="D2857" s="16" t="s">
        <v>291</v>
      </c>
      <c r="E2857" s="16" t="s">
        <v>292</v>
      </c>
    </row>
    <row r="2858" spans="1:20" ht="25.5" x14ac:dyDescent="0.25">
      <c r="A2858" s="38" t="str">
        <f>+'[1]CM.05-SERV.TER.'!$A$9</f>
        <v>Servicio por mantenimiento de  Equipos de computo.</v>
      </c>
      <c r="B2858" s="33" t="str">
        <f>+'[1]CM.05-SERV.TER.'!$C$9</f>
        <v>servicio</v>
      </c>
      <c r="C2858" s="34">
        <f t="shared" ref="C2858:C2863" si="112">E2858/D2858</f>
        <v>5.8343823365729379E-3</v>
      </c>
      <c r="D2858" s="35">
        <f>+'[1]CM.05-SERV.TER.'!$D$9</f>
        <v>1065.5999999999999</v>
      </c>
      <c r="E2858" s="36">
        <f>F2856</f>
        <v>6.217117817852122</v>
      </c>
    </row>
    <row r="2859" spans="1:20" x14ac:dyDescent="0.25">
      <c r="A2859" s="39" t="str">
        <f>+'[1]CM.05-SERV.TER.'!$A$10</f>
        <v>Servicio por  mantenimiento de Impresoras.</v>
      </c>
      <c r="B2859" s="17" t="str">
        <f>+'[1]CM.05-SERV.TER.'!$C$10</f>
        <v>servicio</v>
      </c>
      <c r="C2859" s="18">
        <f t="shared" si="112"/>
        <v>1.4162932561456371E-3</v>
      </c>
      <c r="D2859" s="19">
        <f>+'[1]CM.05-SERV.TER.'!$D$10</f>
        <v>1056.0999999999999</v>
      </c>
      <c r="E2859" s="20">
        <f>G2856</f>
        <v>1.4957473078154073</v>
      </c>
    </row>
    <row r="2860" spans="1:20" ht="25.5" x14ac:dyDescent="0.25">
      <c r="A2860" s="39" t="str">
        <f>+'[1]CM.05-SERV.TER.'!$A$11</f>
        <v>Servicio por mantenimiento de Modulos  de trabajo</v>
      </c>
      <c r="B2860" s="17" t="str">
        <f>+'[1]CM.05-SERV.TER.'!$C$11</f>
        <v>servicio</v>
      </c>
      <c r="C2860" s="18">
        <f t="shared" si="112"/>
        <v>2.3050828514984273E-3</v>
      </c>
      <c r="D2860" s="19">
        <f>+'[1]CM.05-SERV.TER.'!$D$11</f>
        <v>188.55555555555554</v>
      </c>
      <c r="E2860" s="20">
        <f>H2856</f>
        <v>0.43463617766587009</v>
      </c>
    </row>
    <row r="2861" spans="1:20" x14ac:dyDescent="0.25">
      <c r="A2861" s="39" t="str">
        <f>+'[1]CM.05-SERV.TER.'!$A$12</f>
        <v xml:space="preserve">Servicio por mantenimiento de escritorio </v>
      </c>
      <c r="B2861" s="17" t="str">
        <f>+'[1]CM.05-SERV.TER.'!$C$12</f>
        <v>servicio</v>
      </c>
      <c r="C2861" s="18">
        <f t="shared" si="112"/>
        <v>7.0814662807281846E-4</v>
      </c>
      <c r="D2861" s="19">
        <f>+'[1]CM.05-SERV.TER.'!$D$12</f>
        <v>292.58620689655174</v>
      </c>
      <c r="E2861" s="20">
        <f>I2856</f>
        <v>0.20719393583440915</v>
      </c>
    </row>
    <row r="2862" spans="1:20" x14ac:dyDescent="0.25">
      <c r="A2862" s="39" t="str">
        <f>+'[1]CM.05-SERV.TER.'!$A$13</f>
        <v xml:space="preserve">Servicio por mantenimiento de sillon </v>
      </c>
      <c r="B2862" s="17" t="str">
        <f>+'[1]CM.05-SERV.TER.'!$C$13</f>
        <v>servicio</v>
      </c>
      <c r="C2862" s="18">
        <f t="shared" si="112"/>
        <v>5.8771324754809077E-4</v>
      </c>
      <c r="D2862" s="19">
        <f>+'[1]CM.05-SERV.TER.'!$D$13</f>
        <v>606.07142857142856</v>
      </c>
      <c r="E2862" s="20">
        <f>J2856</f>
        <v>0.35619620753182502</v>
      </c>
    </row>
    <row r="2863" spans="1:20" x14ac:dyDescent="0.25">
      <c r="A2863" s="40" t="str">
        <f>+'[1]CM.05-SERV.TER.'!$A$14</f>
        <v>Servicio por mantenimiento de armario</v>
      </c>
      <c r="B2863" s="21" t="str">
        <f>+'[1]CM.05-SERV.TER.'!$C$14</f>
        <v>servicio</v>
      </c>
      <c r="C2863" s="22">
        <f t="shared" si="112"/>
        <v>5.8771324754809033E-4</v>
      </c>
      <c r="D2863" s="23">
        <f>+'[1]CM.05-SERV.TER.'!$D$14</f>
        <v>71.30252100840336</v>
      </c>
      <c r="E2863" s="37">
        <f>K2856</f>
        <v>4.1905436180214674E-2</v>
      </c>
    </row>
    <row r="2864" spans="1:20" x14ac:dyDescent="0.25">
      <c r="A2864" s="5"/>
      <c r="B2864" s="6"/>
      <c r="C2864" s="31" t="s">
        <v>293</v>
      </c>
      <c r="D2864" s="32"/>
      <c r="E2864" s="29">
        <f>+SUM(E2858:E2863)</f>
        <v>8.7527968828798492</v>
      </c>
    </row>
    <row r="2865" spans="1:20" x14ac:dyDescent="0.25">
      <c r="A2865" s="5"/>
      <c r="B2865" s="6"/>
      <c r="C2865" s="24" t="s">
        <v>294</v>
      </c>
      <c r="D2865" s="25"/>
      <c r="E2865" s="26">
        <v>22</v>
      </c>
    </row>
    <row r="2866" spans="1:20" x14ac:dyDescent="0.25">
      <c r="A2866" s="5"/>
      <c r="B2866" s="6"/>
      <c r="C2866" s="27" t="s">
        <v>295</v>
      </c>
      <c r="D2866" s="28"/>
      <c r="E2866" s="29">
        <f>+E2864/E2865</f>
        <v>0.39785440376726589</v>
      </c>
    </row>
    <row r="2869" spans="1:20" ht="20.25" x14ac:dyDescent="0.25">
      <c r="A2869" s="391"/>
      <c r="B2869" s="391"/>
      <c r="C2869" s="391"/>
      <c r="D2869" s="391"/>
      <c r="E2869" s="391"/>
    </row>
    <row r="2871" spans="1:20" ht="20.25" x14ac:dyDescent="0.25">
      <c r="A2871" s="391" t="s">
        <v>279</v>
      </c>
      <c r="B2871" s="391"/>
      <c r="C2871" s="391"/>
      <c r="D2871" s="391"/>
      <c r="E2871" s="391"/>
      <c r="F2871" s="1"/>
      <c r="G2871" s="1"/>
      <c r="H2871" s="2"/>
      <c r="I2871" s="2"/>
      <c r="J2871" s="2"/>
    </row>
    <row r="2872" spans="1:20" x14ac:dyDescent="0.25">
      <c r="A2872" s="3"/>
      <c r="B2872" s="3"/>
      <c r="C2872" s="3"/>
      <c r="D2872" s="3"/>
      <c r="E2872" s="3"/>
      <c r="F2872" s="3"/>
      <c r="G2872" s="3"/>
      <c r="H2872" s="2"/>
      <c r="I2872" s="2"/>
      <c r="J2872" s="2"/>
    </row>
    <row r="2873" spans="1:20" x14ac:dyDescent="0.25">
      <c r="A2873" s="4"/>
      <c r="B2873" s="4"/>
      <c r="C2873" s="5"/>
      <c r="D2873" s="6"/>
      <c r="E2873" s="7"/>
      <c r="F2873" s="2"/>
      <c r="G2873" s="2"/>
      <c r="H2873" s="2"/>
      <c r="I2873" s="2"/>
      <c r="J2873" s="2"/>
    </row>
    <row r="2874" spans="1:20" ht="15.75" x14ac:dyDescent="0.25">
      <c r="A2874" s="392" t="s">
        <v>280</v>
      </c>
      <c r="B2874" s="392"/>
      <c r="C2874" s="392"/>
      <c r="D2874" s="392"/>
      <c r="E2874" s="392"/>
      <c r="F2874" s="2"/>
      <c r="G2874" s="2"/>
      <c r="H2874" s="2"/>
      <c r="I2874" s="2"/>
      <c r="J2874" s="2"/>
    </row>
    <row r="2875" spans="1:20" ht="15.75" x14ac:dyDescent="0.25">
      <c r="A2875" s="393" t="s">
        <v>281</v>
      </c>
      <c r="B2875" s="393"/>
      <c r="C2875" s="393"/>
      <c r="D2875" s="393"/>
      <c r="E2875" s="393"/>
      <c r="F2875" s="2"/>
      <c r="G2875" s="2"/>
      <c r="H2875" s="2"/>
      <c r="I2875" s="2"/>
      <c r="J2875" s="2"/>
    </row>
    <row r="2876" spans="1:20" x14ac:dyDescent="0.25">
      <c r="A2876" s="2"/>
      <c r="B2876" s="8"/>
      <c r="C2876" s="8"/>
      <c r="D2876" s="2"/>
      <c r="E2876" s="2"/>
      <c r="F2876" s="2"/>
      <c r="G2876" s="2"/>
      <c r="H2876" s="2"/>
      <c r="I2876" s="2"/>
      <c r="J2876" s="2"/>
    </row>
    <row r="2877" spans="1:20" s="41" customFormat="1" ht="13.5" thickBot="1" x14ac:dyDescent="0.25">
      <c r="A2877" s="110" t="s">
        <v>282</v>
      </c>
      <c r="B2877" s="111"/>
      <c r="C2877" s="112"/>
      <c r="D2877" s="110"/>
      <c r="E2877" s="110"/>
      <c r="F2877" s="113"/>
      <c r="G2877" s="113"/>
      <c r="H2877" s="113"/>
      <c r="I2877" s="114"/>
      <c r="J2877" s="115"/>
      <c r="K2877" s="99"/>
      <c r="L2877" s="99"/>
      <c r="M2877" s="99"/>
      <c r="N2877" s="99"/>
      <c r="O2877" s="99"/>
      <c r="P2877" s="99"/>
      <c r="Q2877" s="99"/>
      <c r="R2877" s="99"/>
      <c r="S2877" s="99"/>
      <c r="T2877" s="99"/>
    </row>
    <row r="2878" spans="1:20" s="41" customFormat="1" ht="18.75" customHeight="1" thickBot="1" x14ac:dyDescent="0.25">
      <c r="A2878" s="572" t="s">
        <v>97</v>
      </c>
      <c r="B2878" s="573"/>
      <c r="C2878" s="573"/>
      <c r="D2878" s="573"/>
      <c r="E2878" s="574"/>
      <c r="F2878" s="99"/>
      <c r="G2878" s="99"/>
      <c r="H2878" s="99"/>
      <c r="I2878" s="99"/>
      <c r="J2878" s="99"/>
      <c r="K2878" s="99"/>
      <c r="L2878" s="99"/>
      <c r="M2878" s="99"/>
      <c r="N2878" s="99"/>
      <c r="O2878" s="99"/>
      <c r="P2878" s="99"/>
      <c r="Q2878" s="99"/>
      <c r="R2878" s="99"/>
      <c r="S2878" s="99"/>
      <c r="T2878" s="99"/>
    </row>
    <row r="2879" spans="1:20" s="41" customFormat="1" ht="29.25" customHeight="1" thickBot="1" x14ac:dyDescent="0.25">
      <c r="A2879" s="162"/>
      <c r="B2879" s="163"/>
      <c r="C2879" s="163"/>
      <c r="D2879" s="163"/>
      <c r="E2879" s="272"/>
      <c r="F2879" s="152"/>
      <c r="G2879" s="99"/>
      <c r="H2879" s="99"/>
      <c r="I2879" s="99"/>
      <c r="J2879" s="99"/>
      <c r="K2879" s="99"/>
      <c r="L2879" s="99"/>
      <c r="M2879" s="99"/>
      <c r="N2879" s="99"/>
      <c r="O2879" s="99"/>
      <c r="P2879" s="99"/>
      <c r="Q2879" s="99"/>
      <c r="R2879" s="99"/>
      <c r="S2879" s="99"/>
      <c r="T2879" s="99"/>
    </row>
    <row r="2880" spans="1:20" s="41" customFormat="1" ht="12.75" x14ac:dyDescent="0.2">
      <c r="A2880" s="259"/>
      <c r="B2880" s="101"/>
      <c r="C2880" s="109"/>
      <c r="D2880" s="108"/>
      <c r="E2880" s="260"/>
      <c r="F2880" s="99"/>
      <c r="G2880" s="99"/>
      <c r="H2880" s="99"/>
      <c r="I2880" s="99"/>
      <c r="J2880" s="99"/>
      <c r="K2880" s="99"/>
      <c r="L2880" s="99"/>
      <c r="M2880" s="99"/>
      <c r="N2880" s="99"/>
      <c r="O2880" s="99"/>
      <c r="P2880" s="99"/>
      <c r="Q2880" s="99"/>
      <c r="R2880" s="99"/>
      <c r="S2880" s="99"/>
      <c r="T2880" s="99"/>
    </row>
    <row r="2881" spans="1:20" s="41" customFormat="1" ht="13.5" thickBot="1" x14ac:dyDescent="0.25">
      <c r="A2881" s="255" t="s">
        <v>283</v>
      </c>
      <c r="B2881" s="101"/>
      <c r="C2881" s="102"/>
      <c r="D2881" s="100"/>
      <c r="E2881" s="131"/>
      <c r="F2881" s="99"/>
      <c r="G2881" s="99"/>
      <c r="H2881" s="99"/>
      <c r="I2881" s="99"/>
      <c r="J2881" s="99"/>
      <c r="K2881" s="99"/>
      <c r="L2881" s="99"/>
      <c r="M2881" s="99"/>
      <c r="N2881" s="99"/>
      <c r="O2881" s="99"/>
      <c r="P2881" s="99"/>
      <c r="Q2881" s="99"/>
      <c r="R2881" s="99"/>
      <c r="S2881" s="99"/>
      <c r="T2881" s="99"/>
    </row>
    <row r="2882" spans="1:20" s="41" customFormat="1" ht="13.5" thickBot="1" x14ac:dyDescent="0.25">
      <c r="A2882" s="120" t="s">
        <v>85</v>
      </c>
      <c r="B2882" s="87"/>
      <c r="C2882" s="87"/>
      <c r="D2882" s="87"/>
      <c r="E2882" s="88"/>
      <c r="F2882" s="99"/>
      <c r="G2882" s="99"/>
      <c r="H2882" s="99"/>
      <c r="I2882" s="99"/>
      <c r="J2882" s="99"/>
      <c r="K2882" s="99"/>
      <c r="L2882" s="99"/>
      <c r="M2882" s="99"/>
      <c r="N2882" s="99"/>
      <c r="O2882" s="99"/>
      <c r="P2882" s="99"/>
      <c r="Q2882" s="99"/>
      <c r="R2882" s="99"/>
      <c r="S2882" s="99"/>
      <c r="T2882" s="99"/>
    </row>
    <row r="2883" spans="1:20" ht="39" customHeight="1" x14ac:dyDescent="0.25">
      <c r="A2883" s="15" t="s">
        <v>285</v>
      </c>
      <c r="B2883" s="15" t="s">
        <v>286</v>
      </c>
      <c r="C2883" s="15" t="s">
        <v>287</v>
      </c>
      <c r="D2883" s="15" t="s">
        <v>288</v>
      </c>
      <c r="E2883" s="15" t="s">
        <v>289</v>
      </c>
      <c r="F2883" s="2">
        <v>3.4035424978108808</v>
      </c>
      <c r="G2883" s="2">
        <v>0.77823591421450344</v>
      </c>
      <c r="H2883" s="2">
        <v>0.24172279399599192</v>
      </c>
      <c r="I2883" s="2">
        <v>0.10780280949279987</v>
      </c>
      <c r="J2883" s="2">
        <v>0.15193844704926035</v>
      </c>
      <c r="K2883">
        <v>1.7875111417560034E-2</v>
      </c>
    </row>
    <row r="2884" spans="1:20" ht="15.75" customHeight="1" x14ac:dyDescent="0.25">
      <c r="A2884" s="16"/>
      <c r="B2884" s="16"/>
      <c r="C2884" s="16" t="s">
        <v>290</v>
      </c>
      <c r="D2884" s="16" t="s">
        <v>291</v>
      </c>
      <c r="E2884" s="16" t="s">
        <v>292</v>
      </c>
      <c r="F2884" s="2"/>
      <c r="G2884" s="2"/>
      <c r="H2884" s="2"/>
      <c r="I2884" s="2"/>
      <c r="J2884" s="2"/>
    </row>
    <row r="2885" spans="1:20" ht="24" customHeight="1" x14ac:dyDescent="0.25">
      <c r="A2885" s="38" t="str">
        <f>+'[1]CM.05-SERV.TER.'!$A$9</f>
        <v>Servicio por mantenimiento de  Equipos de computo.</v>
      </c>
      <c r="B2885" s="33" t="str">
        <f>+'[1]CM.05-SERV.TER.'!$C$9</f>
        <v>servicio</v>
      </c>
      <c r="C2885" s="34">
        <f t="shared" ref="C2885:C2890" si="113">E2885/D2885</f>
        <v>3.1940151068045055E-3</v>
      </c>
      <c r="D2885" s="35">
        <f>+'[1]CM.05-SERV.TER.'!$D$9</f>
        <v>1065.5999999999999</v>
      </c>
      <c r="E2885" s="36">
        <f>F2883</f>
        <v>3.4035424978108808</v>
      </c>
      <c r="F2885" s="2"/>
      <c r="G2885" s="2"/>
      <c r="H2885" s="2"/>
      <c r="I2885" s="2"/>
      <c r="J2885" s="2"/>
    </row>
    <row r="2886" spans="1:20" x14ac:dyDescent="0.25">
      <c r="A2886" s="39" t="str">
        <f>+'[1]CM.05-SERV.TER.'!$A$10</f>
        <v>Servicio por  mantenimiento de Impresoras.</v>
      </c>
      <c r="B2886" s="17" t="str">
        <f>+'[1]CM.05-SERV.TER.'!$C$10</f>
        <v>servicio</v>
      </c>
      <c r="C2886" s="18">
        <f t="shared" si="113"/>
        <v>7.3689604603210251E-4</v>
      </c>
      <c r="D2886" s="19">
        <f>+'[1]CM.05-SERV.TER.'!$D$10</f>
        <v>1056.0999999999999</v>
      </c>
      <c r="E2886" s="20">
        <f>G2883</f>
        <v>0.77823591421450344</v>
      </c>
      <c r="F2886" s="2"/>
      <c r="G2886" s="2"/>
      <c r="H2886" s="2"/>
      <c r="I2886" s="2"/>
      <c r="J2886" s="2"/>
    </row>
    <row r="2887" spans="1:20" ht="25.5" x14ac:dyDescent="0.25">
      <c r="A2887" s="39" t="str">
        <f>+'[1]CM.05-SERV.TER.'!$A$11</f>
        <v>Servicio por mantenimiento de Modulos  de trabajo</v>
      </c>
      <c r="B2887" s="17" t="str">
        <f>+'[1]CM.05-SERV.TER.'!$C$11</f>
        <v>servicio</v>
      </c>
      <c r="C2887" s="18">
        <f t="shared" si="113"/>
        <v>1.2819712115285371E-3</v>
      </c>
      <c r="D2887" s="19">
        <f>+'[1]CM.05-SERV.TER.'!$D$11</f>
        <v>188.55555555555554</v>
      </c>
      <c r="E2887" s="20">
        <f>H2883</f>
        <v>0.24172279399599192</v>
      </c>
      <c r="F2887" s="2"/>
      <c r="G2887" s="2"/>
      <c r="H2887" s="2"/>
      <c r="I2887" s="2"/>
      <c r="J2887" s="2"/>
    </row>
    <row r="2888" spans="1:20" x14ac:dyDescent="0.25">
      <c r="A2888" s="39" t="str">
        <f>+'[1]CM.05-SERV.TER.'!$A$12</f>
        <v xml:space="preserve">Servicio por mantenimiento de escritorio </v>
      </c>
      <c r="B2888" s="17" t="str">
        <f>+'[1]CM.05-SERV.TER.'!$C$12</f>
        <v>servicio</v>
      </c>
      <c r="C2888" s="18">
        <f t="shared" si="113"/>
        <v>3.6844802301605137E-4</v>
      </c>
      <c r="D2888" s="19">
        <f>+'[1]CM.05-SERV.TER.'!$D$12</f>
        <v>292.58620689655174</v>
      </c>
      <c r="E2888" s="20">
        <f>I2883</f>
        <v>0.10780280949279987</v>
      </c>
      <c r="F2888" s="2"/>
      <c r="G2888" s="2"/>
      <c r="H2888" s="2"/>
      <c r="I2888" s="2"/>
      <c r="J2888" s="2"/>
    </row>
    <row r="2889" spans="1:20" x14ac:dyDescent="0.25">
      <c r="A2889" s="39" t="str">
        <f>+'[1]CM.05-SERV.TER.'!$A$13</f>
        <v xml:space="preserve">Servicio por mantenimiento de sillon </v>
      </c>
      <c r="B2889" s="17" t="str">
        <f>+'[1]CM.05-SERV.TER.'!$C$13</f>
        <v>servicio</v>
      </c>
      <c r="C2889" s="18">
        <f t="shared" si="113"/>
        <v>2.5069396095340541E-4</v>
      </c>
      <c r="D2889" s="19">
        <f>+'[1]CM.05-SERV.TER.'!$D$13</f>
        <v>606.07142857142856</v>
      </c>
      <c r="E2889" s="20">
        <f>J2883</f>
        <v>0.15193844704926035</v>
      </c>
      <c r="F2889" s="2"/>
      <c r="G2889" s="2"/>
      <c r="H2889" s="2"/>
      <c r="I2889" s="2"/>
      <c r="J2889" s="2"/>
    </row>
    <row r="2890" spans="1:20" ht="33" customHeight="1" x14ac:dyDescent="0.25">
      <c r="A2890" s="40" t="str">
        <f>+'[1]CM.05-SERV.TER.'!$A$14</f>
        <v>Servicio por mantenimiento de armario</v>
      </c>
      <c r="B2890" s="21" t="str">
        <f>+'[1]CM.05-SERV.TER.'!$C$14</f>
        <v>servicio</v>
      </c>
      <c r="C2890" s="22">
        <f t="shared" si="113"/>
        <v>2.506939609534053E-4</v>
      </c>
      <c r="D2890" s="23">
        <f>+'[1]CM.05-SERV.TER.'!$D$14</f>
        <v>71.30252100840336</v>
      </c>
      <c r="E2890" s="37">
        <f>K2883</f>
        <v>1.7875111417560034E-2</v>
      </c>
      <c r="F2890" s="2"/>
      <c r="G2890" s="2"/>
      <c r="H2890" s="2"/>
      <c r="I2890" s="2"/>
      <c r="J2890" s="2"/>
    </row>
    <row r="2891" spans="1:20" x14ac:dyDescent="0.25">
      <c r="A2891" s="5"/>
      <c r="B2891" s="6"/>
      <c r="C2891" s="31" t="s">
        <v>293</v>
      </c>
      <c r="D2891" s="32"/>
      <c r="E2891" s="29">
        <f>+SUM(E2885:E2890)</f>
        <v>4.7011175739809961</v>
      </c>
      <c r="F2891" s="2"/>
      <c r="G2891" s="2"/>
      <c r="H2891" s="2"/>
      <c r="I2891" s="2"/>
      <c r="J2891" s="2"/>
    </row>
    <row r="2892" spans="1:20" x14ac:dyDescent="0.25">
      <c r="A2892" s="5"/>
      <c r="B2892" s="6"/>
      <c r="C2892" s="24" t="s">
        <v>294</v>
      </c>
      <c r="D2892" s="25"/>
      <c r="E2892" s="26">
        <v>8</v>
      </c>
      <c r="F2892" s="2"/>
      <c r="G2892" s="2"/>
      <c r="H2892" s="2"/>
      <c r="I2892" s="2"/>
      <c r="J2892" s="2"/>
    </row>
    <row r="2893" spans="1:20" x14ac:dyDescent="0.25">
      <c r="A2893" s="5"/>
      <c r="B2893" s="6"/>
      <c r="C2893" s="27" t="s">
        <v>295</v>
      </c>
      <c r="D2893" s="28"/>
      <c r="E2893" s="29">
        <f>+E2891/E2892</f>
        <v>0.58763969674762451</v>
      </c>
      <c r="F2893" s="2"/>
      <c r="G2893" s="2"/>
      <c r="H2893" s="2"/>
      <c r="I2893" s="2"/>
      <c r="J2893" s="2"/>
    </row>
    <row r="2896" spans="1:20" ht="20.25" x14ac:dyDescent="0.25">
      <c r="A2896" s="391" t="s">
        <v>279</v>
      </c>
      <c r="B2896" s="391"/>
      <c r="C2896" s="391"/>
      <c r="D2896" s="391"/>
      <c r="E2896" s="391"/>
    </row>
    <row r="2897" spans="1:20" x14ac:dyDescent="0.25">
      <c r="A2897" s="3"/>
      <c r="B2897" s="3"/>
      <c r="C2897" s="3"/>
      <c r="D2897" s="3"/>
      <c r="E2897" s="3"/>
    </row>
    <row r="2898" spans="1:20" x14ac:dyDescent="0.25">
      <c r="A2898" s="4"/>
      <c r="B2898" s="4"/>
      <c r="C2898" s="5"/>
      <c r="D2898" s="6"/>
      <c r="E2898" s="7"/>
    </row>
    <row r="2899" spans="1:20" ht="15.75" x14ac:dyDescent="0.25">
      <c r="A2899" s="392" t="s">
        <v>280</v>
      </c>
      <c r="B2899" s="392"/>
      <c r="C2899" s="392"/>
      <c r="D2899" s="392"/>
      <c r="E2899" s="392"/>
    </row>
    <row r="2900" spans="1:20" ht="15.75" x14ac:dyDescent="0.25">
      <c r="A2900" s="393" t="s">
        <v>281</v>
      </c>
      <c r="B2900" s="393"/>
      <c r="C2900" s="393"/>
      <c r="D2900" s="393"/>
      <c r="E2900" s="393"/>
    </row>
    <row r="2901" spans="1:20" x14ac:dyDescent="0.25">
      <c r="A2901" s="2"/>
      <c r="B2901" s="8"/>
      <c r="C2901" s="8"/>
      <c r="D2901" s="2"/>
      <c r="E2901" s="2"/>
    </row>
    <row r="2902" spans="1:20" s="41" customFormat="1" ht="13.5" thickBot="1" x14ac:dyDescent="0.25">
      <c r="A2902" s="110" t="s">
        <v>282</v>
      </c>
      <c r="B2902" s="111"/>
      <c r="C2902" s="112"/>
      <c r="D2902" s="110"/>
      <c r="E2902" s="110"/>
      <c r="F2902" s="113"/>
      <c r="G2902" s="113"/>
      <c r="H2902" s="113"/>
      <c r="I2902" s="114"/>
      <c r="J2902" s="115"/>
      <c r="K2902" s="99"/>
      <c r="L2902" s="99"/>
      <c r="M2902" s="99"/>
      <c r="N2902" s="99"/>
      <c r="O2902" s="99"/>
      <c r="P2902" s="99"/>
      <c r="Q2902" s="99"/>
      <c r="R2902" s="99"/>
      <c r="S2902" s="99"/>
      <c r="T2902" s="99"/>
    </row>
    <row r="2903" spans="1:20" s="41" customFormat="1" ht="33.75" customHeight="1" thickBot="1" x14ac:dyDescent="0.25">
      <c r="A2903" s="572" t="s">
        <v>213</v>
      </c>
      <c r="B2903" s="573"/>
      <c r="C2903" s="573"/>
      <c r="D2903" s="573"/>
      <c r="E2903" s="574"/>
      <c r="F2903" s="99"/>
      <c r="G2903" s="99"/>
      <c r="H2903" s="99"/>
      <c r="I2903" s="99"/>
      <c r="J2903" s="99"/>
      <c r="K2903" s="99"/>
      <c r="L2903" s="99"/>
      <c r="M2903" s="99"/>
      <c r="N2903" s="99"/>
      <c r="O2903" s="99"/>
      <c r="P2903" s="99"/>
      <c r="Q2903" s="99"/>
      <c r="R2903" s="99"/>
      <c r="S2903" s="99"/>
      <c r="T2903" s="99"/>
    </row>
    <row r="2904" spans="1:20" s="41" customFormat="1" ht="22.5" customHeight="1" thickBot="1" x14ac:dyDescent="0.25">
      <c r="A2904" s="143" t="s">
        <v>212</v>
      </c>
      <c r="B2904" s="144"/>
      <c r="C2904" s="144"/>
      <c r="D2904" s="144"/>
      <c r="E2904" s="145"/>
      <c r="F2904" s="99"/>
      <c r="G2904" s="99"/>
      <c r="H2904" s="99"/>
      <c r="I2904" s="99"/>
      <c r="J2904" s="99"/>
      <c r="K2904" s="99"/>
      <c r="L2904" s="99"/>
      <c r="M2904" s="99"/>
      <c r="N2904" s="99"/>
      <c r="O2904" s="99"/>
      <c r="P2904" s="99"/>
      <c r="Q2904" s="99"/>
      <c r="R2904" s="99"/>
      <c r="S2904" s="99"/>
      <c r="T2904" s="99"/>
    </row>
    <row r="2905" spans="1:20" s="41" customFormat="1" ht="13.5" thickBot="1" x14ac:dyDescent="0.25">
      <c r="A2905" s="291"/>
      <c r="B2905" s="101"/>
      <c r="C2905" s="130"/>
      <c r="D2905" s="101"/>
      <c r="E2905" s="292"/>
      <c r="F2905" s="99"/>
      <c r="G2905" s="99"/>
      <c r="H2905" s="99"/>
      <c r="I2905" s="99"/>
      <c r="J2905" s="99"/>
      <c r="K2905" s="99"/>
      <c r="L2905" s="99"/>
      <c r="M2905" s="99"/>
      <c r="N2905" s="99"/>
      <c r="O2905" s="99"/>
      <c r="P2905" s="99"/>
      <c r="Q2905" s="99"/>
      <c r="R2905" s="99"/>
      <c r="S2905" s="99"/>
      <c r="T2905" s="99"/>
    </row>
    <row r="2906" spans="1:20" s="41" customFormat="1" ht="13.5" thickBot="1" x14ac:dyDescent="0.25">
      <c r="A2906" s="120" t="s">
        <v>85</v>
      </c>
      <c r="B2906" s="87"/>
      <c r="C2906" s="87"/>
      <c r="D2906" s="87"/>
      <c r="E2906" s="88"/>
      <c r="F2906" s="99"/>
      <c r="G2906" s="99"/>
      <c r="H2906" s="99"/>
      <c r="I2906" s="99"/>
      <c r="J2906" s="99"/>
      <c r="K2906" s="99"/>
      <c r="L2906" s="99"/>
      <c r="M2906" s="99"/>
      <c r="N2906" s="99"/>
      <c r="O2906" s="99"/>
      <c r="P2906" s="99"/>
      <c r="Q2906" s="99"/>
      <c r="R2906" s="99"/>
      <c r="S2906" s="99"/>
      <c r="T2906" s="99"/>
    </row>
    <row r="2907" spans="1:20" ht="36" x14ac:dyDescent="0.25">
      <c r="A2907" s="15" t="s">
        <v>285</v>
      </c>
      <c r="B2907" s="15" t="s">
        <v>286</v>
      </c>
      <c r="C2907" s="15" t="s">
        <v>287</v>
      </c>
      <c r="D2907" s="15" t="s">
        <v>288</v>
      </c>
      <c r="E2907" s="15" t="s">
        <v>289</v>
      </c>
      <c r="F2907">
        <v>1.3730911581535743</v>
      </c>
      <c r="G2907">
        <v>0.39272884796900609</v>
      </c>
      <c r="H2907">
        <v>0.1381356990460518</v>
      </c>
      <c r="I2907">
        <v>4.1999566043627867E-2</v>
      </c>
      <c r="J2907">
        <v>6.7751287277478048E-2</v>
      </c>
      <c r="K2907">
        <v>1.4015424909678534E-2</v>
      </c>
    </row>
    <row r="2908" spans="1:20" x14ac:dyDescent="0.25">
      <c r="A2908" s="16"/>
      <c r="B2908" s="16"/>
      <c r="C2908" s="16" t="s">
        <v>290</v>
      </c>
      <c r="D2908" s="16" t="s">
        <v>291</v>
      </c>
      <c r="E2908" s="16" t="s">
        <v>292</v>
      </c>
    </row>
    <row r="2909" spans="1:20" ht="25.5" x14ac:dyDescent="0.25">
      <c r="A2909" s="38" t="str">
        <f>+'[1]CM.05-SERV.TER.'!$A$9</f>
        <v>Servicio por mantenimiento de  Equipos de computo.</v>
      </c>
      <c r="B2909" s="33" t="str">
        <f>+'[1]CM.05-SERV.TER.'!$C$9</f>
        <v>servicio</v>
      </c>
      <c r="C2909" s="34">
        <f t="shared" ref="C2909:C2914" si="114">E2909/D2909</f>
        <v>1.2885615222912672E-3</v>
      </c>
      <c r="D2909" s="35">
        <f>+'[1]CM.05-SERV.TER.'!$D$9</f>
        <v>1065.5999999999999</v>
      </c>
      <c r="E2909" s="36">
        <f>F2907</f>
        <v>1.3730911581535743</v>
      </c>
    </row>
    <row r="2910" spans="1:20" x14ac:dyDescent="0.25">
      <c r="A2910" s="39" t="str">
        <f>+'[1]CM.05-SERV.TER.'!$A$10</f>
        <v>Servicio por  mantenimiento de Impresoras.</v>
      </c>
      <c r="B2910" s="17" t="str">
        <f>+'[1]CM.05-SERV.TER.'!$C$10</f>
        <v>servicio</v>
      </c>
      <c r="C2910" s="18">
        <f t="shared" si="114"/>
        <v>3.7186710346463981E-4</v>
      </c>
      <c r="D2910" s="19">
        <f>+'[1]CM.05-SERV.TER.'!$D$10</f>
        <v>1056.0999999999999</v>
      </c>
      <c r="E2910" s="20">
        <f>G2907</f>
        <v>0.39272884796900609</v>
      </c>
    </row>
    <row r="2911" spans="1:20" ht="25.5" x14ac:dyDescent="0.25">
      <c r="A2911" s="39" t="str">
        <f>+'[1]CM.05-SERV.TER.'!$A$11</f>
        <v>Servicio por mantenimiento de Modulos  de trabajo</v>
      </c>
      <c r="B2911" s="17" t="str">
        <f>+'[1]CM.05-SERV.TER.'!$C$11</f>
        <v>servicio</v>
      </c>
      <c r="C2911" s="18">
        <f t="shared" si="114"/>
        <v>7.3259946459308558E-4</v>
      </c>
      <c r="D2911" s="19">
        <f>+'[1]CM.05-SERV.TER.'!$D$11</f>
        <v>188.55555555555554</v>
      </c>
      <c r="E2911" s="20">
        <f>H2907</f>
        <v>0.1381356990460518</v>
      </c>
    </row>
    <row r="2912" spans="1:20" x14ac:dyDescent="0.25">
      <c r="A2912" s="39" t="str">
        <f>+'[1]CM.05-SERV.TER.'!$A$12</f>
        <v xml:space="preserve">Servicio por mantenimiento de escritorio </v>
      </c>
      <c r="B2912" s="17" t="str">
        <f>+'[1]CM.05-SERV.TER.'!$C$12</f>
        <v>servicio</v>
      </c>
      <c r="C2912" s="18">
        <f t="shared" si="114"/>
        <v>1.4354595347851597E-4</v>
      </c>
      <c r="D2912" s="19">
        <f>+'[1]CM.05-SERV.TER.'!$D$12</f>
        <v>292.58620689655174</v>
      </c>
      <c r="E2912" s="20">
        <f>I2907</f>
        <v>4.1999566043627867E-2</v>
      </c>
    </row>
    <row r="2913" spans="1:20" x14ac:dyDescent="0.25">
      <c r="A2913" s="39" t="str">
        <f>+'[1]CM.05-SERV.TER.'!$A$13</f>
        <v xml:space="preserve">Servicio por mantenimiento de sillon </v>
      </c>
      <c r="B2913" s="17" t="str">
        <f>+'[1]CM.05-SERV.TER.'!$C$13</f>
        <v>servicio</v>
      </c>
      <c r="C2913" s="18">
        <f t="shared" si="114"/>
        <v>1.1178762780019949E-4</v>
      </c>
      <c r="D2913" s="19">
        <f>+'[1]CM.05-SERV.TER.'!$D$13</f>
        <v>606.07142857142856</v>
      </c>
      <c r="E2913" s="20">
        <f>J2907</f>
        <v>6.7751287277478048E-2</v>
      </c>
    </row>
    <row r="2914" spans="1:20" x14ac:dyDescent="0.25">
      <c r="A2914" s="40" t="str">
        <f>+'[1]CM.05-SERV.TER.'!$A$14</f>
        <v>Servicio por mantenimiento de armario</v>
      </c>
      <c r="B2914" s="21" t="str">
        <f>+'[1]CM.05-SERV.TER.'!$C$14</f>
        <v>servicio</v>
      </c>
      <c r="C2914" s="22">
        <f t="shared" si="114"/>
        <v>1.9656282430780738E-4</v>
      </c>
      <c r="D2914" s="23">
        <f>+'[1]CM.05-SERV.TER.'!$D$14</f>
        <v>71.30252100840336</v>
      </c>
      <c r="E2914" s="37">
        <f>K2907</f>
        <v>1.4015424909678534E-2</v>
      </c>
    </row>
    <row r="2915" spans="1:20" x14ac:dyDescent="0.25">
      <c r="A2915" s="5"/>
      <c r="B2915" s="6"/>
      <c r="C2915" s="31" t="s">
        <v>293</v>
      </c>
      <c r="D2915" s="32"/>
      <c r="E2915" s="29">
        <f>+SUM(E2909:E2914)</f>
        <v>2.0277219833994167</v>
      </c>
    </row>
    <row r="2916" spans="1:20" x14ac:dyDescent="0.25">
      <c r="A2916" s="5"/>
      <c r="B2916" s="6"/>
      <c r="C2916" s="24" t="s">
        <v>294</v>
      </c>
      <c r="D2916" s="25"/>
      <c r="E2916" s="26">
        <v>4</v>
      </c>
    </row>
    <row r="2917" spans="1:20" x14ac:dyDescent="0.25">
      <c r="A2917" s="5"/>
      <c r="B2917" s="6"/>
      <c r="C2917" s="27" t="s">
        <v>295</v>
      </c>
      <c r="D2917" s="28"/>
      <c r="E2917" s="29">
        <f>+E2915/E2916</f>
        <v>0.50693049584985417</v>
      </c>
    </row>
    <row r="2920" spans="1:20" ht="20.25" x14ac:dyDescent="0.25">
      <c r="A2920" s="391" t="s">
        <v>279</v>
      </c>
      <c r="B2920" s="391"/>
      <c r="C2920" s="391"/>
      <c r="D2920" s="391"/>
      <c r="E2920" s="391"/>
    </row>
    <row r="2921" spans="1:20" x14ac:dyDescent="0.25">
      <c r="A2921" s="3"/>
      <c r="B2921" s="3"/>
      <c r="C2921" s="3"/>
      <c r="D2921" s="3"/>
      <c r="E2921" s="3"/>
    </row>
    <row r="2922" spans="1:20" x14ac:dyDescent="0.25">
      <c r="A2922" s="4"/>
      <c r="B2922" s="4"/>
      <c r="C2922" s="5"/>
      <c r="D2922" s="6"/>
      <c r="E2922" s="7"/>
    </row>
    <row r="2923" spans="1:20" ht="15.75" x14ac:dyDescent="0.25">
      <c r="A2923" s="392" t="s">
        <v>280</v>
      </c>
      <c r="B2923" s="392"/>
      <c r="C2923" s="392"/>
      <c r="D2923" s="392"/>
      <c r="E2923" s="392"/>
    </row>
    <row r="2924" spans="1:20" ht="15.75" x14ac:dyDescent="0.25">
      <c r="A2924" s="393" t="s">
        <v>281</v>
      </c>
      <c r="B2924" s="393"/>
      <c r="C2924" s="393"/>
      <c r="D2924" s="393"/>
      <c r="E2924" s="393"/>
    </row>
    <row r="2925" spans="1:20" x14ac:dyDescent="0.25">
      <c r="A2925" s="2"/>
      <c r="B2925" s="8"/>
      <c r="C2925" s="8"/>
      <c r="D2925" s="2"/>
      <c r="E2925" s="2"/>
    </row>
    <row r="2926" spans="1:20" s="41" customFormat="1" ht="13.5" thickBot="1" x14ac:dyDescent="0.25">
      <c r="A2926" s="110" t="s">
        <v>282</v>
      </c>
      <c r="B2926" s="111"/>
      <c r="C2926" s="112"/>
      <c r="D2926" s="110"/>
      <c r="E2926" s="110"/>
      <c r="F2926" s="113"/>
      <c r="G2926" s="113"/>
      <c r="H2926" s="113"/>
      <c r="I2926" s="114"/>
      <c r="J2926" s="115"/>
      <c r="K2926" s="99"/>
      <c r="L2926" s="99"/>
      <c r="M2926" s="99"/>
      <c r="N2926" s="99"/>
      <c r="O2926" s="99"/>
      <c r="P2926" s="99"/>
      <c r="Q2926" s="99"/>
      <c r="R2926" s="99"/>
      <c r="S2926" s="99"/>
      <c r="T2926" s="99"/>
    </row>
    <row r="2927" spans="1:20" s="41" customFormat="1" ht="47.25" customHeight="1" thickBot="1" x14ac:dyDescent="0.25">
      <c r="A2927" s="572" t="s">
        <v>207</v>
      </c>
      <c r="B2927" s="573"/>
      <c r="C2927" s="573"/>
      <c r="D2927" s="573"/>
      <c r="E2927" s="574"/>
      <c r="F2927" s="99"/>
      <c r="G2927" s="99"/>
      <c r="H2927" s="99"/>
      <c r="I2927" s="99"/>
      <c r="J2927" s="99"/>
      <c r="K2927" s="99"/>
      <c r="L2927" s="99"/>
      <c r="M2927" s="99"/>
      <c r="N2927" s="99"/>
      <c r="O2927" s="99"/>
      <c r="P2927" s="99"/>
      <c r="Q2927" s="99"/>
      <c r="R2927" s="99"/>
      <c r="S2927" s="99"/>
      <c r="T2927" s="99"/>
    </row>
    <row r="2928" spans="1:20" s="41" customFormat="1" ht="27" customHeight="1" thickBot="1" x14ac:dyDescent="0.25">
      <c r="A2928" s="143" t="s">
        <v>214</v>
      </c>
      <c r="B2928" s="144"/>
      <c r="C2928" s="144"/>
      <c r="D2928" s="144"/>
      <c r="E2928" s="145"/>
      <c r="F2928" s="99"/>
      <c r="G2928" s="99"/>
      <c r="H2928" s="99"/>
      <c r="I2928" s="99"/>
      <c r="J2928" s="99"/>
      <c r="K2928" s="99"/>
      <c r="L2928" s="99"/>
      <c r="M2928" s="99"/>
      <c r="N2928" s="99"/>
      <c r="O2928" s="99"/>
      <c r="P2928" s="99"/>
      <c r="Q2928" s="99"/>
      <c r="R2928" s="99"/>
      <c r="S2928" s="99"/>
      <c r="T2928" s="99"/>
    </row>
    <row r="2929" spans="1:20" s="41" customFormat="1" ht="13.5" thickBot="1" x14ac:dyDescent="0.25">
      <c r="A2929" s="143" t="s">
        <v>215</v>
      </c>
      <c r="B2929" s="144"/>
      <c r="C2929" s="144"/>
      <c r="D2929" s="144"/>
      <c r="E2929" s="145"/>
      <c r="F2929" s="99"/>
      <c r="G2929" s="99"/>
      <c r="H2929" s="99"/>
      <c r="I2929" s="99"/>
      <c r="J2929" s="99"/>
      <c r="K2929" s="99"/>
      <c r="L2929" s="99"/>
      <c r="M2929" s="99"/>
      <c r="N2929" s="99"/>
      <c r="O2929" s="99"/>
      <c r="P2929" s="99"/>
      <c r="Q2929" s="99"/>
      <c r="R2929" s="99"/>
      <c r="S2929" s="99"/>
      <c r="T2929" s="99"/>
    </row>
    <row r="2930" spans="1:20" s="153" customFormat="1" ht="13.5" thickBot="1" x14ac:dyDescent="0.25">
      <c r="A2930" s="162"/>
      <c r="B2930" s="163"/>
      <c r="C2930" s="163"/>
      <c r="D2930" s="163"/>
      <c r="E2930" s="272"/>
      <c r="F2930" s="152"/>
      <c r="G2930" s="152"/>
      <c r="H2930" s="152"/>
      <c r="I2930" s="152"/>
      <c r="J2930" s="152"/>
      <c r="K2930" s="152"/>
      <c r="L2930" s="152"/>
      <c r="M2930" s="152"/>
      <c r="N2930" s="152"/>
      <c r="O2930" s="152"/>
      <c r="P2930" s="152"/>
      <c r="Q2930" s="152"/>
      <c r="R2930" s="152"/>
      <c r="S2930" s="152"/>
      <c r="T2930" s="152"/>
    </row>
    <row r="2931" spans="1:20" s="41" customFormat="1" ht="13.5" thickBot="1" x14ac:dyDescent="0.25">
      <c r="A2931" s="575" t="s">
        <v>283</v>
      </c>
      <c r="B2931" s="576"/>
      <c r="C2931" s="576"/>
      <c r="D2931" s="576"/>
      <c r="E2931" s="577"/>
      <c r="F2931" s="99"/>
      <c r="G2931" s="99"/>
      <c r="H2931" s="99"/>
      <c r="I2931" s="99"/>
      <c r="J2931" s="99"/>
      <c r="K2931" s="99"/>
      <c r="L2931" s="99"/>
      <c r="M2931" s="99"/>
      <c r="N2931" s="99"/>
      <c r="O2931" s="99"/>
      <c r="P2931" s="99"/>
      <c r="Q2931" s="99"/>
      <c r="R2931" s="99"/>
      <c r="S2931" s="99"/>
      <c r="T2931" s="99"/>
    </row>
    <row r="2932" spans="1:20" s="41" customFormat="1" ht="13.5" thickBot="1" x14ac:dyDescent="0.25">
      <c r="A2932" s="120" t="s">
        <v>85</v>
      </c>
      <c r="B2932" s="87"/>
      <c r="C2932" s="87"/>
      <c r="D2932" s="87"/>
      <c r="E2932" s="88"/>
      <c r="F2932" s="99"/>
      <c r="G2932" s="99"/>
      <c r="H2932" s="99"/>
      <c r="I2932" s="99"/>
      <c r="J2932" s="99"/>
      <c r="K2932" s="99"/>
      <c r="L2932" s="99"/>
      <c r="M2932" s="99"/>
      <c r="N2932" s="99"/>
      <c r="O2932" s="99"/>
      <c r="P2932" s="99"/>
      <c r="Q2932" s="99"/>
      <c r="R2932" s="99"/>
      <c r="S2932" s="99"/>
      <c r="T2932" s="99"/>
    </row>
    <row r="2933" spans="1:20" x14ac:dyDescent="0.25">
      <c r="A2933" s="14"/>
      <c r="B2933" s="14"/>
      <c r="C2933" s="14"/>
      <c r="D2933" s="14"/>
      <c r="E2933" s="14"/>
    </row>
    <row r="2934" spans="1:20" ht="36" x14ac:dyDescent="0.25">
      <c r="A2934" s="15" t="s">
        <v>285</v>
      </c>
      <c r="B2934" s="15" t="s">
        <v>286</v>
      </c>
      <c r="C2934" s="15" t="s">
        <v>287</v>
      </c>
      <c r="D2934" s="15" t="s">
        <v>288</v>
      </c>
      <c r="E2934" s="15" t="s">
        <v>289</v>
      </c>
      <c r="F2934">
        <v>0.47995778375212583</v>
      </c>
      <c r="G2934">
        <v>0.17626002236669938</v>
      </c>
      <c r="H2934">
        <v>5.3336338011579811E-2</v>
      </c>
      <c r="I2934">
        <v>1.7835226859211881E-2</v>
      </c>
      <c r="J2934">
        <v>5.1066386412047943E-2</v>
      </c>
      <c r="K2934">
        <v>9.2151941657019863E-3</v>
      </c>
    </row>
    <row r="2935" spans="1:20" x14ac:dyDescent="0.25">
      <c r="A2935" s="16"/>
      <c r="B2935" s="16"/>
      <c r="C2935" s="16" t="s">
        <v>290</v>
      </c>
      <c r="D2935" s="16" t="s">
        <v>291</v>
      </c>
      <c r="E2935" s="16" t="s">
        <v>292</v>
      </c>
    </row>
    <row r="2936" spans="1:20" ht="25.5" x14ac:dyDescent="0.25">
      <c r="A2936" s="38" t="str">
        <f>+'[1]CM.05-SERV.TER.'!$A$9</f>
        <v>Servicio por mantenimiento de  Equipos de computo.</v>
      </c>
      <c r="B2936" s="33" t="str">
        <f>+'[1]CM.05-SERV.TER.'!$C$9</f>
        <v>servicio</v>
      </c>
      <c r="C2936" s="34">
        <f t="shared" ref="C2936:C2941" si="115">E2936/D2936</f>
        <v>4.5041083310071872E-4</v>
      </c>
      <c r="D2936" s="35">
        <f>+'[1]CM.05-SERV.TER.'!$D$9</f>
        <v>1065.5999999999999</v>
      </c>
      <c r="E2936" s="36">
        <f>F2934</f>
        <v>0.47995778375212583</v>
      </c>
    </row>
    <row r="2937" spans="1:20" x14ac:dyDescent="0.25">
      <c r="A2937" s="39" t="str">
        <f>+'[1]CM.05-SERV.TER.'!$A$10</f>
        <v>Servicio por  mantenimiento de Impresoras.</v>
      </c>
      <c r="B2937" s="17" t="str">
        <f>+'[1]CM.05-SERV.TER.'!$C$10</f>
        <v>servicio</v>
      </c>
      <c r="C2937" s="18">
        <f t="shared" si="115"/>
        <v>1.6689709531928737E-4</v>
      </c>
      <c r="D2937" s="19">
        <f>+'[1]CM.05-SERV.TER.'!$D$10</f>
        <v>1056.0999999999999</v>
      </c>
      <c r="E2937" s="20">
        <f>G2934</f>
        <v>0.17626002236669938</v>
      </c>
    </row>
    <row r="2938" spans="1:20" ht="25.5" x14ac:dyDescent="0.25">
      <c r="A2938" s="39" t="str">
        <f>+'[1]CM.05-SERV.TER.'!$A$11</f>
        <v>Servicio por mantenimiento de Modulos  de trabajo</v>
      </c>
      <c r="B2938" s="17" t="str">
        <f>+'[1]CM.05-SERV.TER.'!$C$11</f>
        <v>servicio</v>
      </c>
      <c r="C2938" s="18">
        <f t="shared" si="115"/>
        <v>2.8286802716807208E-4</v>
      </c>
      <c r="D2938" s="19">
        <f>+'[1]CM.05-SERV.TER.'!$D$11</f>
        <v>188.55555555555554</v>
      </c>
      <c r="E2938" s="20">
        <f>H2934</f>
        <v>5.3336338011579811E-2</v>
      </c>
    </row>
    <row r="2939" spans="1:20" x14ac:dyDescent="0.25">
      <c r="A2939" s="39" t="str">
        <f>+'[1]CM.05-SERV.TER.'!$A$12</f>
        <v xml:space="preserve">Servicio por mantenimiento de escritorio </v>
      </c>
      <c r="B2939" s="17" t="str">
        <f>+'[1]CM.05-SERV.TER.'!$C$12</f>
        <v>servicio</v>
      </c>
      <c r="C2939" s="18">
        <f t="shared" si="115"/>
        <v>6.0957168994359989E-5</v>
      </c>
      <c r="D2939" s="19">
        <f>+'[1]CM.05-SERV.TER.'!$D$12</f>
        <v>292.58620689655174</v>
      </c>
      <c r="E2939" s="20">
        <f>I2934</f>
        <v>1.7835226859211881E-2</v>
      </c>
    </row>
    <row r="2940" spans="1:20" x14ac:dyDescent="0.25">
      <c r="A2940" s="39" t="str">
        <f>+'[1]CM.05-SERV.TER.'!$A$13</f>
        <v xml:space="preserve">Servicio por mantenimiento de sillon </v>
      </c>
      <c r="B2940" s="17" t="str">
        <f>+'[1]CM.05-SERV.TER.'!$C$13</f>
        <v>servicio</v>
      </c>
      <c r="C2940" s="18">
        <f t="shared" si="115"/>
        <v>8.4258032972147465E-5</v>
      </c>
      <c r="D2940" s="19">
        <f>+'[1]CM.05-SERV.TER.'!$D$13</f>
        <v>606.07142857142856</v>
      </c>
      <c r="E2940" s="20">
        <f>J2934</f>
        <v>5.1066386412047943E-2</v>
      </c>
    </row>
    <row r="2941" spans="1:20" x14ac:dyDescent="0.25">
      <c r="A2941" s="40" t="str">
        <f>+'[1]CM.05-SERV.TER.'!$A$14</f>
        <v>Servicio por mantenimiento de armario</v>
      </c>
      <c r="B2941" s="21" t="str">
        <f>+'[1]CM.05-SERV.TER.'!$C$14</f>
        <v>servicio</v>
      </c>
      <c r="C2941" s="22">
        <f t="shared" si="115"/>
        <v>1.2924079030271496E-4</v>
      </c>
      <c r="D2941" s="23">
        <f>+'[1]CM.05-SERV.TER.'!$D$14</f>
        <v>71.30252100840336</v>
      </c>
      <c r="E2941" s="37">
        <f>K2934</f>
        <v>9.2151941657019863E-3</v>
      </c>
    </row>
    <row r="2942" spans="1:20" x14ac:dyDescent="0.25">
      <c r="A2942" s="5"/>
      <c r="B2942" s="6"/>
      <c r="C2942" s="31" t="s">
        <v>293</v>
      </c>
      <c r="D2942" s="32"/>
      <c r="E2942" s="29">
        <f>+SUM(E2936:E2941)</f>
        <v>0.78767095156736677</v>
      </c>
    </row>
    <row r="2943" spans="1:20" x14ac:dyDescent="0.25">
      <c r="A2943" s="5"/>
      <c r="B2943" s="6"/>
      <c r="C2943" s="24" t="s">
        <v>294</v>
      </c>
      <c r="D2943" s="25"/>
      <c r="E2943" s="26">
        <v>4</v>
      </c>
    </row>
    <row r="2944" spans="1:20" x14ac:dyDescent="0.25">
      <c r="A2944" s="5"/>
      <c r="B2944" s="6"/>
      <c r="C2944" s="27" t="s">
        <v>295</v>
      </c>
      <c r="D2944" s="28"/>
      <c r="E2944" s="29">
        <f>+E2942/E2943</f>
        <v>0.19691773789184169</v>
      </c>
    </row>
    <row r="2947" spans="1:20" ht="20.25" x14ac:dyDescent="0.25">
      <c r="A2947" s="391" t="s">
        <v>279</v>
      </c>
      <c r="B2947" s="391"/>
      <c r="C2947" s="391"/>
      <c r="D2947" s="391"/>
      <c r="E2947" s="391"/>
    </row>
    <row r="2948" spans="1:20" x14ac:dyDescent="0.25">
      <c r="A2948" s="3"/>
      <c r="B2948" s="3"/>
      <c r="C2948" s="3"/>
      <c r="D2948" s="3"/>
      <c r="E2948" s="3"/>
    </row>
    <row r="2949" spans="1:20" x14ac:dyDescent="0.25">
      <c r="A2949" s="4"/>
      <c r="B2949" s="4"/>
      <c r="C2949" s="5"/>
      <c r="D2949" s="6"/>
      <c r="E2949" s="7"/>
    </row>
    <row r="2950" spans="1:20" ht="15.75" x14ac:dyDescent="0.25">
      <c r="A2950" s="392" t="s">
        <v>280</v>
      </c>
      <c r="B2950" s="392"/>
      <c r="C2950" s="392"/>
      <c r="D2950" s="392"/>
      <c r="E2950" s="392"/>
    </row>
    <row r="2951" spans="1:20" ht="15.75" x14ac:dyDescent="0.25">
      <c r="A2951" s="393" t="s">
        <v>281</v>
      </c>
      <c r="B2951" s="393"/>
      <c r="C2951" s="393"/>
      <c r="D2951" s="393"/>
      <c r="E2951" s="393"/>
    </row>
    <row r="2952" spans="1:20" x14ac:dyDescent="0.25">
      <c r="A2952" s="2"/>
      <c r="B2952" s="8"/>
      <c r="C2952" s="8"/>
      <c r="D2952" s="2"/>
      <c r="E2952" s="2"/>
    </row>
    <row r="2953" spans="1:20" s="41" customFormat="1" ht="13.5" thickBot="1" x14ac:dyDescent="0.25">
      <c r="A2953" s="110" t="s">
        <v>282</v>
      </c>
      <c r="B2953" s="111"/>
      <c r="C2953" s="112"/>
      <c r="D2953" s="110"/>
      <c r="E2953" s="110"/>
      <c r="F2953" s="113"/>
      <c r="G2953" s="113"/>
      <c r="H2953" s="113"/>
      <c r="I2953" s="114"/>
      <c r="J2953" s="115"/>
      <c r="K2953" s="99"/>
      <c r="L2953" s="99"/>
      <c r="M2953" s="99"/>
      <c r="N2953" s="99"/>
      <c r="O2953" s="99"/>
      <c r="P2953" s="99"/>
      <c r="Q2953" s="99"/>
      <c r="R2953" s="99"/>
      <c r="S2953" s="99"/>
      <c r="T2953" s="99"/>
    </row>
    <row r="2954" spans="1:20" s="41" customFormat="1" ht="57" customHeight="1" thickBot="1" x14ac:dyDescent="0.25">
      <c r="A2954" s="572" t="s">
        <v>216</v>
      </c>
      <c r="B2954" s="573"/>
      <c r="C2954" s="573"/>
      <c r="D2954" s="573"/>
      <c r="E2954" s="574"/>
      <c r="F2954" s="99"/>
      <c r="G2954" s="99"/>
      <c r="H2954" s="99"/>
      <c r="I2954" s="99"/>
      <c r="J2954" s="99"/>
      <c r="K2954" s="99"/>
      <c r="L2954" s="99"/>
      <c r="M2954" s="99"/>
      <c r="N2954" s="99"/>
      <c r="O2954" s="99"/>
      <c r="P2954" s="99"/>
      <c r="Q2954" s="99"/>
      <c r="R2954" s="99"/>
      <c r="S2954" s="99"/>
      <c r="T2954" s="99"/>
    </row>
    <row r="2955" spans="1:20" s="41" customFormat="1" ht="36" customHeight="1" thickBot="1" x14ac:dyDescent="0.25">
      <c r="A2955" s="143" t="s">
        <v>217</v>
      </c>
      <c r="B2955" s="144"/>
      <c r="C2955" s="144"/>
      <c r="D2955" s="144"/>
      <c r="E2955" s="145"/>
      <c r="F2955" s="99"/>
      <c r="G2955" s="99"/>
      <c r="H2955" s="99"/>
      <c r="I2955" s="99"/>
      <c r="J2955" s="99"/>
      <c r="K2955" s="99"/>
      <c r="L2955" s="99"/>
      <c r="M2955" s="99"/>
      <c r="N2955" s="99"/>
      <c r="O2955" s="99"/>
      <c r="P2955" s="99"/>
      <c r="Q2955" s="99"/>
      <c r="R2955" s="99"/>
      <c r="S2955" s="99"/>
      <c r="T2955" s="99"/>
    </row>
    <row r="2956" spans="1:20" s="41" customFormat="1" ht="13.5" thickBot="1" x14ac:dyDescent="0.25">
      <c r="A2956" s="255" t="s">
        <v>283</v>
      </c>
      <c r="B2956" s="101"/>
      <c r="C2956" s="102"/>
      <c r="D2956" s="100"/>
      <c r="E2956" s="131"/>
      <c r="F2956" s="99"/>
      <c r="G2956" s="99"/>
      <c r="H2956" s="99"/>
      <c r="I2956" s="99"/>
      <c r="J2956" s="99"/>
      <c r="K2956" s="99"/>
      <c r="L2956" s="99"/>
      <c r="M2956" s="99"/>
      <c r="N2956" s="99"/>
      <c r="O2956" s="99"/>
      <c r="P2956" s="99"/>
      <c r="Q2956" s="99"/>
      <c r="R2956" s="99"/>
      <c r="S2956" s="99"/>
      <c r="T2956" s="99"/>
    </row>
    <row r="2957" spans="1:20" s="41" customFormat="1" ht="13.5" thickBot="1" x14ac:dyDescent="0.25">
      <c r="A2957" s="120" t="s">
        <v>85</v>
      </c>
      <c r="B2957" s="87"/>
      <c r="C2957" s="87"/>
      <c r="D2957" s="87"/>
      <c r="E2957" s="88"/>
      <c r="F2957" s="99"/>
      <c r="G2957" s="99"/>
      <c r="H2957" s="99"/>
      <c r="I2957" s="99"/>
      <c r="J2957" s="99"/>
      <c r="K2957" s="99"/>
      <c r="L2957" s="99"/>
      <c r="M2957" s="99"/>
      <c r="N2957" s="99"/>
      <c r="O2957" s="99"/>
      <c r="P2957" s="99"/>
      <c r="Q2957" s="99"/>
      <c r="R2957" s="99"/>
      <c r="S2957" s="99"/>
      <c r="T2957" s="99"/>
    </row>
    <row r="2958" spans="1:20" x14ac:dyDescent="0.25">
      <c r="A2958" s="14"/>
      <c r="B2958" s="14"/>
      <c r="C2958" s="14"/>
      <c r="D2958" s="14"/>
      <c r="E2958" s="14"/>
    </row>
    <row r="2959" spans="1:20" ht="36" x14ac:dyDescent="0.25">
      <c r="A2959" s="15" t="s">
        <v>285</v>
      </c>
      <c r="B2959" s="15" t="s">
        <v>286</v>
      </c>
      <c r="C2959" s="15" t="s">
        <v>287</v>
      </c>
      <c r="D2959" s="15" t="s">
        <v>288</v>
      </c>
      <c r="E2959" s="15" t="s">
        <v>289</v>
      </c>
      <c r="F2959">
        <v>2.059636737230361</v>
      </c>
      <c r="G2959">
        <v>0.58909327195350925</v>
      </c>
      <c r="H2959">
        <v>0.20720354856907766</v>
      </c>
      <c r="I2959">
        <v>6.2999349065441801E-2</v>
      </c>
      <c r="J2959">
        <v>0.10162693091621701</v>
      </c>
      <c r="K2959">
        <v>2.1023137364517795E-2</v>
      </c>
    </row>
    <row r="2960" spans="1:20" x14ac:dyDescent="0.25">
      <c r="A2960" s="16"/>
      <c r="B2960" s="16"/>
      <c r="C2960" s="16" t="s">
        <v>290</v>
      </c>
      <c r="D2960" s="16" t="s">
        <v>291</v>
      </c>
      <c r="E2960" s="16" t="s">
        <v>292</v>
      </c>
    </row>
    <row r="2961" spans="1:5" ht="25.5" x14ac:dyDescent="0.25">
      <c r="A2961" s="38" t="str">
        <f>+'[1]CM.05-SERV.TER.'!$A$9</f>
        <v>Servicio por mantenimiento de  Equipos de computo.</v>
      </c>
      <c r="B2961" s="33" t="str">
        <f>+'[1]CM.05-SERV.TER.'!$C$9</f>
        <v>servicio</v>
      </c>
      <c r="C2961" s="34">
        <f t="shared" ref="C2961:C2966" si="116">E2961/D2961</f>
        <v>1.9328422834369004E-3</v>
      </c>
      <c r="D2961" s="35">
        <f>+'[1]CM.05-SERV.TER.'!$D$9</f>
        <v>1065.5999999999999</v>
      </c>
      <c r="E2961" s="36">
        <f>F2959</f>
        <v>2.059636737230361</v>
      </c>
    </row>
    <row r="2962" spans="1:5" x14ac:dyDescent="0.25">
      <c r="A2962" s="39" t="str">
        <f>+'[1]CM.05-SERV.TER.'!$A$10</f>
        <v>Servicio por  mantenimiento de Impresoras.</v>
      </c>
      <c r="B2962" s="17" t="str">
        <f>+'[1]CM.05-SERV.TER.'!$C$10</f>
        <v>servicio</v>
      </c>
      <c r="C2962" s="18">
        <f t="shared" si="116"/>
        <v>5.5780065519695984E-4</v>
      </c>
      <c r="D2962" s="19">
        <f>+'[1]CM.05-SERV.TER.'!$D$10</f>
        <v>1056.0999999999999</v>
      </c>
      <c r="E2962" s="20">
        <f>G2959</f>
        <v>0.58909327195350925</v>
      </c>
    </row>
    <row r="2963" spans="1:5" ht="25.5" x14ac:dyDescent="0.25">
      <c r="A2963" s="39" t="str">
        <f>+'[1]CM.05-SERV.TER.'!$A$11</f>
        <v>Servicio por mantenimiento de Modulos  de trabajo</v>
      </c>
      <c r="B2963" s="17" t="str">
        <f>+'[1]CM.05-SERV.TER.'!$C$11</f>
        <v>servicio</v>
      </c>
      <c r="C2963" s="18">
        <f t="shared" si="116"/>
        <v>1.0988991968896283E-3</v>
      </c>
      <c r="D2963" s="19">
        <f>+'[1]CM.05-SERV.TER.'!$D$11</f>
        <v>188.55555555555554</v>
      </c>
      <c r="E2963" s="20">
        <f>H2959</f>
        <v>0.20720354856907766</v>
      </c>
    </row>
    <row r="2964" spans="1:5" x14ac:dyDescent="0.25">
      <c r="A2964" s="39" t="str">
        <f>+'[1]CM.05-SERV.TER.'!$A$12</f>
        <v xml:space="preserve">Servicio por mantenimiento de escritorio </v>
      </c>
      <c r="B2964" s="17" t="str">
        <f>+'[1]CM.05-SERV.TER.'!$C$12</f>
        <v>servicio</v>
      </c>
      <c r="C2964" s="18">
        <f t="shared" si="116"/>
        <v>2.1531893021777397E-4</v>
      </c>
      <c r="D2964" s="19">
        <f>+'[1]CM.05-SERV.TER.'!$D$12</f>
        <v>292.58620689655174</v>
      </c>
      <c r="E2964" s="20">
        <f>I2959</f>
        <v>6.2999349065441801E-2</v>
      </c>
    </row>
    <row r="2965" spans="1:5" ht="39" customHeight="1" x14ac:dyDescent="0.25">
      <c r="A2965" s="39" t="str">
        <f>+'[1]CM.05-SERV.TER.'!$A$13</f>
        <v xml:space="preserve">Servicio por mantenimiento de sillon </v>
      </c>
      <c r="B2965" s="17" t="str">
        <f>+'[1]CM.05-SERV.TER.'!$C$13</f>
        <v>servicio</v>
      </c>
      <c r="C2965" s="18">
        <f t="shared" si="116"/>
        <v>1.6768144170029915E-4</v>
      </c>
      <c r="D2965" s="19">
        <f>+'[1]CM.05-SERV.TER.'!$D$13</f>
        <v>606.07142857142856</v>
      </c>
      <c r="E2965" s="20">
        <f>J2959</f>
        <v>0.10162693091621701</v>
      </c>
    </row>
    <row r="2966" spans="1:5" ht="15.75" customHeight="1" x14ac:dyDescent="0.25">
      <c r="A2966" s="40" t="str">
        <f>+'[1]CM.05-SERV.TER.'!$A$14</f>
        <v>Servicio por mantenimiento de armario</v>
      </c>
      <c r="B2966" s="21" t="str">
        <f>+'[1]CM.05-SERV.TER.'!$C$14</f>
        <v>servicio</v>
      </c>
      <c r="C2966" s="22">
        <f t="shared" si="116"/>
        <v>2.94844236461711E-4</v>
      </c>
      <c r="D2966" s="23">
        <f>+'[1]CM.05-SERV.TER.'!$D$14</f>
        <v>71.30252100840336</v>
      </c>
      <c r="E2966" s="37">
        <f>K2959</f>
        <v>2.1023137364517795E-2</v>
      </c>
    </row>
    <row r="2967" spans="1:5" ht="24" customHeight="1" x14ac:dyDescent="0.25">
      <c r="A2967" s="5"/>
      <c r="B2967" s="6"/>
      <c r="C2967" s="31" t="s">
        <v>293</v>
      </c>
      <c r="D2967" s="32"/>
      <c r="E2967" s="29">
        <f>+SUM(E2961:E2966)</f>
        <v>3.0415829750991246</v>
      </c>
    </row>
    <row r="2968" spans="1:5" ht="51" customHeight="1" x14ac:dyDescent="0.25">
      <c r="A2968" s="5"/>
      <c r="B2968" s="6"/>
      <c r="C2968" s="24" t="s">
        <v>294</v>
      </c>
      <c r="D2968" s="25"/>
      <c r="E2968" s="26">
        <v>6</v>
      </c>
    </row>
    <row r="2969" spans="1:5" ht="63.75" customHeight="1" x14ac:dyDescent="0.25">
      <c r="A2969" s="5"/>
      <c r="B2969" s="6"/>
      <c r="C2969" s="27" t="s">
        <v>295</v>
      </c>
      <c r="D2969" s="28"/>
      <c r="E2969" s="29">
        <f>+E2967/E2968</f>
        <v>0.50693049584985406</v>
      </c>
    </row>
    <row r="2970" spans="1:5" ht="51" customHeight="1" x14ac:dyDescent="0.25"/>
    <row r="2971" spans="1:5" ht="38.25" customHeight="1" x14ac:dyDescent="0.25"/>
    <row r="2972" spans="1:5" ht="33" customHeight="1" x14ac:dyDescent="0.25">
      <c r="A2972" s="391" t="s">
        <v>279</v>
      </c>
      <c r="B2972" s="391"/>
      <c r="C2972" s="391"/>
      <c r="D2972" s="391"/>
      <c r="E2972" s="391"/>
    </row>
    <row r="2973" spans="1:5" x14ac:dyDescent="0.25">
      <c r="A2973" s="3"/>
      <c r="B2973" s="3"/>
      <c r="C2973" s="3"/>
      <c r="D2973" s="3"/>
      <c r="E2973" s="3"/>
    </row>
    <row r="2974" spans="1:5" x14ac:dyDescent="0.25">
      <c r="A2974" s="4"/>
      <c r="B2974" s="4"/>
      <c r="C2974" s="5"/>
      <c r="D2974" s="6"/>
      <c r="E2974" s="7"/>
    </row>
    <row r="2975" spans="1:5" ht="15.75" x14ac:dyDescent="0.25">
      <c r="A2975" s="392" t="s">
        <v>280</v>
      </c>
      <c r="B2975" s="392"/>
      <c r="C2975" s="392"/>
      <c r="D2975" s="392"/>
      <c r="E2975" s="392"/>
    </row>
    <row r="2976" spans="1:5" ht="15.75" x14ac:dyDescent="0.25">
      <c r="A2976" s="393" t="s">
        <v>281</v>
      </c>
      <c r="B2976" s="393"/>
      <c r="C2976" s="393"/>
      <c r="D2976" s="393"/>
      <c r="E2976" s="393"/>
    </row>
    <row r="2977" spans="1:20" x14ac:dyDescent="0.25">
      <c r="A2977" s="2"/>
      <c r="B2977" s="8"/>
      <c r="C2977" s="8"/>
      <c r="D2977" s="2"/>
      <c r="E2977" s="2"/>
    </row>
    <row r="2978" spans="1:20" s="41" customFormat="1" ht="13.5" thickBot="1" x14ac:dyDescent="0.25">
      <c r="A2978" s="110" t="s">
        <v>282</v>
      </c>
      <c r="B2978" s="111"/>
      <c r="C2978" s="112"/>
      <c r="D2978" s="110"/>
      <c r="E2978" s="110"/>
      <c r="F2978" s="113"/>
      <c r="G2978" s="113"/>
      <c r="H2978" s="113"/>
      <c r="I2978" s="114"/>
      <c r="J2978" s="115"/>
      <c r="K2978" s="99"/>
      <c r="L2978" s="99"/>
      <c r="M2978" s="99"/>
      <c r="N2978" s="99"/>
      <c r="O2978" s="99"/>
      <c r="P2978" s="99"/>
      <c r="Q2978" s="99"/>
      <c r="R2978" s="99"/>
      <c r="S2978" s="99"/>
      <c r="T2978" s="99"/>
    </row>
    <row r="2979" spans="1:20" s="41" customFormat="1" ht="62.25" customHeight="1" thickBot="1" x14ac:dyDescent="0.25">
      <c r="A2979" s="572" t="s">
        <v>216</v>
      </c>
      <c r="B2979" s="573"/>
      <c r="C2979" s="573"/>
      <c r="D2979" s="573"/>
      <c r="E2979" s="574"/>
      <c r="F2979" s="99"/>
      <c r="G2979" s="99"/>
      <c r="H2979" s="99"/>
      <c r="I2979" s="99"/>
      <c r="J2979" s="99"/>
      <c r="K2979" s="99"/>
      <c r="L2979" s="99"/>
      <c r="M2979" s="99"/>
      <c r="N2979" s="99"/>
      <c r="O2979" s="99"/>
      <c r="P2979" s="99"/>
      <c r="Q2979" s="99"/>
      <c r="R2979" s="99"/>
      <c r="S2979" s="99"/>
      <c r="T2979" s="99"/>
    </row>
    <row r="2980" spans="1:20" s="41" customFormat="1" ht="36.75" customHeight="1" thickBot="1" x14ac:dyDescent="0.25">
      <c r="A2980" s="143" t="s">
        <v>218</v>
      </c>
      <c r="B2980" s="144"/>
      <c r="C2980" s="144"/>
      <c r="D2980" s="144"/>
      <c r="E2980" s="145"/>
      <c r="F2980" s="99"/>
      <c r="G2980" s="99"/>
      <c r="H2980" s="99"/>
      <c r="I2980" s="99"/>
      <c r="J2980" s="99"/>
      <c r="K2980" s="99"/>
      <c r="L2980" s="99"/>
      <c r="M2980" s="99"/>
      <c r="N2980" s="99"/>
      <c r="O2980" s="99"/>
      <c r="P2980" s="99"/>
      <c r="Q2980" s="99"/>
      <c r="R2980" s="99"/>
      <c r="S2980" s="99"/>
      <c r="T2980" s="99"/>
    </row>
    <row r="2981" spans="1:20" s="41" customFormat="1" ht="13.5" thickBot="1" x14ac:dyDescent="0.25">
      <c r="A2981" s="255" t="s">
        <v>283</v>
      </c>
      <c r="B2981" s="101"/>
      <c r="C2981" s="102"/>
      <c r="D2981" s="100"/>
      <c r="E2981" s="131"/>
      <c r="F2981" s="99"/>
      <c r="G2981" s="99"/>
      <c r="H2981" s="99"/>
      <c r="I2981" s="99"/>
      <c r="J2981" s="99"/>
      <c r="K2981" s="99"/>
      <c r="L2981" s="99"/>
      <c r="M2981" s="99"/>
      <c r="N2981" s="99"/>
      <c r="O2981" s="99"/>
      <c r="P2981" s="99"/>
      <c r="Q2981" s="99"/>
      <c r="R2981" s="99"/>
      <c r="S2981" s="99"/>
      <c r="T2981" s="99"/>
    </row>
    <row r="2982" spans="1:20" s="41" customFormat="1" ht="13.5" thickBot="1" x14ac:dyDescent="0.25">
      <c r="A2982" s="120" t="s">
        <v>85</v>
      </c>
      <c r="B2982" s="87"/>
      <c r="C2982" s="87"/>
      <c r="D2982" s="87"/>
      <c r="E2982" s="88"/>
      <c r="F2982" s="99"/>
      <c r="G2982" s="99"/>
      <c r="H2982" s="99"/>
      <c r="I2982" s="99"/>
      <c r="J2982" s="99"/>
      <c r="K2982" s="99"/>
      <c r="L2982" s="99"/>
      <c r="M2982" s="99"/>
      <c r="N2982" s="99"/>
      <c r="O2982" s="99"/>
      <c r="P2982" s="99"/>
      <c r="Q2982" s="99"/>
      <c r="R2982" s="99"/>
      <c r="S2982" s="99"/>
      <c r="T2982" s="99"/>
    </row>
    <row r="2983" spans="1:20" x14ac:dyDescent="0.25">
      <c r="A2983" s="14"/>
      <c r="B2983" s="14"/>
      <c r="C2983" s="14"/>
      <c r="D2983" s="14"/>
      <c r="E2983" s="14"/>
    </row>
    <row r="2984" spans="1:20" ht="36" x14ac:dyDescent="0.25">
      <c r="A2984" s="15" t="s">
        <v>285</v>
      </c>
      <c r="B2984" s="15" t="s">
        <v>286</v>
      </c>
      <c r="C2984" s="15" t="s">
        <v>287</v>
      </c>
      <c r="D2984" s="15" t="s">
        <v>288</v>
      </c>
      <c r="E2984" s="15" t="s">
        <v>289</v>
      </c>
      <c r="F2984">
        <v>1.3827007560995969E-2</v>
      </c>
      <c r="G2984">
        <v>1.3703737504849703E-2</v>
      </c>
      <c r="H2984">
        <v>7.3399749221127897E-3</v>
      </c>
      <c r="I2984">
        <v>0</v>
      </c>
      <c r="J2984">
        <v>0</v>
      </c>
      <c r="K2984">
        <v>9.2520692295539346E-4</v>
      </c>
    </row>
    <row r="2985" spans="1:20" x14ac:dyDescent="0.25">
      <c r="A2985" s="16"/>
      <c r="B2985" s="16"/>
      <c r="C2985" s="16" t="s">
        <v>290</v>
      </c>
      <c r="D2985" s="16" t="s">
        <v>291</v>
      </c>
      <c r="E2985" s="16" t="s">
        <v>292</v>
      </c>
    </row>
    <row r="2986" spans="1:20" ht="25.5" x14ac:dyDescent="0.25">
      <c r="A2986" s="38" t="str">
        <f>+'[1]CM.05-SERV.TER.'!$A$9</f>
        <v>Servicio por mantenimiento de  Equipos de computo.</v>
      </c>
      <c r="B2986" s="33" t="str">
        <f>+'[1]CM.05-SERV.TER.'!$C$9</f>
        <v>servicio</v>
      </c>
      <c r="C2986" s="34">
        <f t="shared" ref="C2986:C2991" si="117">E2986/D2986</f>
        <v>1.297579538381754E-5</v>
      </c>
      <c r="D2986" s="35">
        <f>+'[1]CM.05-SERV.TER.'!$D$9</f>
        <v>1065.5999999999999</v>
      </c>
      <c r="E2986" s="36">
        <f>F2984</f>
        <v>1.3827007560995969E-2</v>
      </c>
    </row>
    <row r="2987" spans="1:20" x14ac:dyDescent="0.25">
      <c r="A2987" s="39" t="str">
        <f>+'[1]CM.05-SERV.TER.'!$A$10</f>
        <v>Servicio por  mantenimiento de Impresoras.</v>
      </c>
      <c r="B2987" s="17" t="str">
        <f>+'[1]CM.05-SERV.TER.'!$C$10</f>
        <v>servicio</v>
      </c>
      <c r="C2987" s="18">
        <f t="shared" si="117"/>
        <v>1.297579538381754E-5</v>
      </c>
      <c r="D2987" s="19">
        <f>+'[1]CM.05-SERV.TER.'!$D$10</f>
        <v>1056.0999999999999</v>
      </c>
      <c r="E2987" s="20">
        <f>G2984</f>
        <v>1.3703737504849703E-2</v>
      </c>
    </row>
    <row r="2988" spans="1:20" ht="25.5" x14ac:dyDescent="0.25">
      <c r="A2988" s="39" t="str">
        <f>+'[1]CM.05-SERV.TER.'!$A$11</f>
        <v>Servicio por mantenimiento de Modulos  de trabajo</v>
      </c>
      <c r="B2988" s="17" t="str">
        <f>+'[1]CM.05-SERV.TER.'!$C$11</f>
        <v>servicio</v>
      </c>
      <c r="C2988" s="18">
        <f t="shared" si="117"/>
        <v>3.8927386151452626E-5</v>
      </c>
      <c r="D2988" s="19">
        <f>+'[1]CM.05-SERV.TER.'!$D$11</f>
        <v>188.55555555555554</v>
      </c>
      <c r="E2988" s="20">
        <f>H2984</f>
        <v>7.3399749221127897E-3</v>
      </c>
    </row>
    <row r="2989" spans="1:20" x14ac:dyDescent="0.25">
      <c r="A2989" s="39" t="str">
        <f>+'[1]CM.05-SERV.TER.'!$A$12</f>
        <v xml:space="preserve">Servicio por mantenimiento de escritorio </v>
      </c>
      <c r="B2989" s="17" t="str">
        <f>+'[1]CM.05-SERV.TER.'!$C$12</f>
        <v>servicio</v>
      </c>
      <c r="C2989" s="18">
        <f t="shared" si="117"/>
        <v>0</v>
      </c>
      <c r="D2989" s="19">
        <f>+'[1]CM.05-SERV.TER.'!$D$12</f>
        <v>292.58620689655174</v>
      </c>
      <c r="E2989" s="20">
        <f>I2984</f>
        <v>0</v>
      </c>
    </row>
    <row r="2990" spans="1:20" x14ac:dyDescent="0.25">
      <c r="A2990" s="39" t="str">
        <f>+'[1]CM.05-SERV.TER.'!$A$13</f>
        <v xml:space="preserve">Servicio por mantenimiento de sillon </v>
      </c>
      <c r="B2990" s="17" t="str">
        <f>+'[1]CM.05-SERV.TER.'!$C$13</f>
        <v>servicio</v>
      </c>
      <c r="C2990" s="18">
        <f t="shared" si="117"/>
        <v>0</v>
      </c>
      <c r="D2990" s="19">
        <f>+'[1]CM.05-SERV.TER.'!$D$13</f>
        <v>606.07142857142856</v>
      </c>
      <c r="E2990" s="20">
        <f>J2984</f>
        <v>0</v>
      </c>
    </row>
    <row r="2991" spans="1:20" x14ac:dyDescent="0.25">
      <c r="A2991" s="40" t="str">
        <f>+'[1]CM.05-SERV.TER.'!$A$14</f>
        <v>Servicio por mantenimiento de armario</v>
      </c>
      <c r="B2991" s="21" t="str">
        <f>+'[1]CM.05-SERV.TER.'!$C$14</f>
        <v>servicio</v>
      </c>
      <c r="C2991" s="22">
        <f t="shared" si="117"/>
        <v>1.297579538381754E-5</v>
      </c>
      <c r="D2991" s="23">
        <f>+'[1]CM.05-SERV.TER.'!$D$14</f>
        <v>71.30252100840336</v>
      </c>
      <c r="E2991" s="37">
        <f>K2984</f>
        <v>9.2520692295539346E-4</v>
      </c>
    </row>
    <row r="2992" spans="1:20" x14ac:dyDescent="0.25">
      <c r="A2992" s="5"/>
      <c r="B2992" s="6"/>
      <c r="C2992" s="31" t="s">
        <v>293</v>
      </c>
      <c r="D2992" s="32"/>
      <c r="E2992" s="29">
        <f>+SUM(E2986:E2991)</f>
        <v>3.579592691091385E-2</v>
      </c>
    </row>
    <row r="2993" spans="1:20" x14ac:dyDescent="0.25">
      <c r="A2993" s="5"/>
      <c r="B2993" s="6"/>
      <c r="C2993" s="24" t="s">
        <v>294</v>
      </c>
      <c r="D2993" s="25"/>
      <c r="E2993" s="26">
        <v>30</v>
      </c>
    </row>
    <row r="2994" spans="1:20" x14ac:dyDescent="0.25">
      <c r="A2994" s="5"/>
      <c r="B2994" s="6"/>
      <c r="C2994" s="27" t="s">
        <v>295</v>
      </c>
      <c r="D2994" s="28"/>
      <c r="E2994" s="29">
        <f>+E2992/E2993</f>
        <v>1.1931975636971283E-3</v>
      </c>
    </row>
    <row r="2997" spans="1:20" x14ac:dyDescent="0.25">
      <c r="A2997" s="3"/>
      <c r="B2997" s="3"/>
      <c r="C2997" s="3"/>
      <c r="D2997" s="3"/>
      <c r="E2997" s="3"/>
    </row>
    <row r="2998" spans="1:20" ht="20.25" x14ac:dyDescent="0.25">
      <c r="A2998" s="391" t="s">
        <v>279</v>
      </c>
      <c r="B2998" s="391"/>
      <c r="C2998" s="391"/>
      <c r="D2998" s="391"/>
      <c r="E2998" s="391"/>
    </row>
    <row r="2999" spans="1:20" ht="15.75" x14ac:dyDescent="0.25">
      <c r="A2999" s="392" t="s">
        <v>280</v>
      </c>
      <c r="B2999" s="392"/>
      <c r="C2999" s="392"/>
      <c r="D2999" s="392"/>
      <c r="E2999" s="392"/>
    </row>
    <row r="3000" spans="1:20" ht="15.75" x14ac:dyDescent="0.25">
      <c r="A3000" s="393" t="s">
        <v>281</v>
      </c>
      <c r="B3000" s="393"/>
      <c r="C3000" s="393"/>
      <c r="D3000" s="393"/>
      <c r="E3000" s="393"/>
    </row>
    <row r="3001" spans="1:20" x14ac:dyDescent="0.25">
      <c r="A3001" s="2"/>
      <c r="B3001" s="8"/>
      <c r="C3001" s="8"/>
      <c r="D3001" s="2"/>
      <c r="E3001" s="2"/>
    </row>
    <row r="3002" spans="1:20" s="41" customFormat="1" ht="13.5" thickBot="1" x14ac:dyDescent="0.25">
      <c r="A3002" s="110" t="s">
        <v>282</v>
      </c>
      <c r="B3002" s="111"/>
      <c r="C3002" s="112"/>
      <c r="D3002" s="110"/>
      <c r="E3002" s="110"/>
      <c r="F3002" s="113"/>
      <c r="G3002" s="113"/>
      <c r="H3002" s="113"/>
      <c r="I3002" s="114"/>
      <c r="J3002" s="115"/>
      <c r="K3002" s="99"/>
      <c r="L3002" s="99"/>
      <c r="M3002" s="99"/>
      <c r="N3002" s="99"/>
      <c r="O3002" s="99"/>
      <c r="P3002" s="99"/>
      <c r="Q3002" s="99"/>
      <c r="R3002" s="99"/>
      <c r="S3002" s="99"/>
      <c r="T3002" s="99"/>
    </row>
    <row r="3003" spans="1:20" s="41" customFormat="1" ht="51" customHeight="1" thickBot="1" x14ac:dyDescent="0.25">
      <c r="A3003" s="545" t="s">
        <v>98</v>
      </c>
      <c r="B3003" s="546"/>
      <c r="C3003" s="546"/>
      <c r="D3003" s="546"/>
      <c r="E3003" s="547"/>
      <c r="F3003" s="203"/>
      <c r="G3003" s="203"/>
      <c r="H3003" s="203"/>
      <c r="I3003" s="203"/>
      <c r="J3003" s="204"/>
      <c r="K3003" s="99"/>
      <c r="L3003" s="99"/>
      <c r="M3003" s="99"/>
      <c r="N3003" s="99"/>
      <c r="O3003" s="99"/>
      <c r="P3003" s="99"/>
      <c r="Q3003" s="99"/>
      <c r="R3003" s="99"/>
      <c r="S3003" s="99"/>
      <c r="T3003" s="99"/>
    </row>
    <row r="3004" spans="1:20" s="41" customFormat="1" ht="64.5" customHeight="1" thickBot="1" x14ac:dyDescent="0.25">
      <c r="A3004" s="545" t="s">
        <v>99</v>
      </c>
      <c r="B3004" s="546"/>
      <c r="C3004" s="546"/>
      <c r="D3004" s="546"/>
      <c r="E3004" s="547"/>
      <c r="F3004" s="203"/>
      <c r="G3004" s="203"/>
      <c r="H3004" s="203"/>
      <c r="I3004" s="203"/>
      <c r="J3004" s="204"/>
      <c r="K3004" s="99"/>
      <c r="L3004" s="99"/>
      <c r="M3004" s="99"/>
      <c r="N3004" s="99"/>
      <c r="O3004" s="99"/>
      <c r="P3004" s="99"/>
      <c r="Q3004" s="99"/>
      <c r="R3004" s="99"/>
      <c r="S3004" s="99"/>
      <c r="T3004" s="99"/>
    </row>
    <row r="3005" spans="1:20" s="41" customFormat="1" ht="13.5" thickBot="1" x14ac:dyDescent="0.25">
      <c r="A3005" s="286"/>
      <c r="B3005" s="132"/>
      <c r="C3005" s="132"/>
      <c r="D3005" s="132"/>
      <c r="E3005" s="223"/>
      <c r="F3005" s="133"/>
      <c r="G3005" s="133"/>
      <c r="H3005" s="133"/>
      <c r="I3005" s="133"/>
      <c r="J3005" s="133"/>
      <c r="K3005" s="99"/>
      <c r="L3005" s="99"/>
      <c r="M3005" s="99"/>
      <c r="N3005" s="99"/>
      <c r="O3005" s="99"/>
      <c r="P3005" s="99"/>
      <c r="Q3005" s="99"/>
      <c r="R3005" s="99"/>
      <c r="S3005" s="99"/>
      <c r="T3005" s="99"/>
    </row>
    <row r="3006" spans="1:20" s="41" customFormat="1" ht="21.75" customHeight="1" thickBot="1" x14ac:dyDescent="0.25">
      <c r="A3006" s="545" t="s">
        <v>283</v>
      </c>
      <c r="B3006" s="546"/>
      <c r="C3006" s="546"/>
      <c r="D3006" s="546"/>
      <c r="E3006" s="547"/>
      <c r="F3006" s="203"/>
      <c r="G3006" s="203"/>
      <c r="H3006" s="203"/>
      <c r="I3006" s="203"/>
      <c r="J3006" s="204"/>
      <c r="K3006" s="99"/>
      <c r="L3006" s="99"/>
      <c r="M3006" s="99"/>
      <c r="N3006" s="99"/>
      <c r="O3006" s="99"/>
      <c r="P3006" s="99"/>
      <c r="Q3006" s="99"/>
      <c r="R3006" s="99"/>
      <c r="S3006" s="99"/>
      <c r="T3006" s="99"/>
    </row>
    <row r="3007" spans="1:20" s="41" customFormat="1" ht="13.5" thickBot="1" x14ac:dyDescent="0.25">
      <c r="A3007" s="120" t="s">
        <v>85</v>
      </c>
      <c r="B3007" s="87"/>
      <c r="C3007" s="87"/>
      <c r="D3007" s="87"/>
      <c r="E3007" s="88"/>
      <c r="F3007" s="87"/>
      <c r="G3007" s="87"/>
      <c r="H3007" s="87"/>
      <c r="I3007" s="87"/>
      <c r="J3007" s="88"/>
      <c r="K3007" s="99"/>
      <c r="L3007" s="99"/>
      <c r="M3007" s="99"/>
      <c r="N3007" s="99"/>
      <c r="O3007" s="99"/>
      <c r="P3007" s="99"/>
      <c r="Q3007" s="99"/>
      <c r="R3007" s="99"/>
      <c r="S3007" s="99"/>
      <c r="T3007" s="99"/>
    </row>
    <row r="3008" spans="1:20" ht="36" x14ac:dyDescent="0.25">
      <c r="A3008" s="15" t="s">
        <v>285</v>
      </c>
      <c r="B3008" s="15" t="s">
        <v>286</v>
      </c>
      <c r="C3008" s="15" t="s">
        <v>287</v>
      </c>
      <c r="D3008" s="15" t="s">
        <v>288</v>
      </c>
      <c r="E3008" s="15" t="s">
        <v>289</v>
      </c>
      <c r="F3008">
        <v>0.71993667562818831</v>
      </c>
      <c r="G3008">
        <v>0.26439003355004914</v>
      </c>
      <c r="H3008">
        <v>8.0004507017369719E-2</v>
      </c>
      <c r="I3008">
        <v>2.6752840288817824E-2</v>
      </c>
      <c r="J3008">
        <v>7.65995796180719E-2</v>
      </c>
      <c r="K3008">
        <v>1.3822791248552976E-2</v>
      </c>
    </row>
    <row r="3009" spans="1:5" x14ac:dyDescent="0.25">
      <c r="A3009" s="16"/>
      <c r="B3009" s="16"/>
      <c r="C3009" s="16" t="s">
        <v>290</v>
      </c>
      <c r="D3009" s="16" t="s">
        <v>291</v>
      </c>
      <c r="E3009" s="16" t="s">
        <v>292</v>
      </c>
    </row>
    <row r="3010" spans="1:5" ht="25.5" x14ac:dyDescent="0.25">
      <c r="A3010" s="38" t="str">
        <f>+'[1]CM.05-SERV.TER.'!$A$9</f>
        <v>Servicio por mantenimiento de  Equipos de computo.</v>
      </c>
      <c r="B3010" s="33" t="str">
        <f>+'[1]CM.05-SERV.TER.'!$C$9</f>
        <v>servicio</v>
      </c>
      <c r="C3010" s="34">
        <f t="shared" ref="C3010:C3015" si="118">E3010/D3010</f>
        <v>6.7561624965107767E-4</v>
      </c>
      <c r="D3010" s="35">
        <f>+'[1]CM.05-SERV.TER.'!$D$9</f>
        <v>1065.5999999999999</v>
      </c>
      <c r="E3010" s="36">
        <f>F3008</f>
        <v>0.71993667562818831</v>
      </c>
    </row>
    <row r="3011" spans="1:5" x14ac:dyDescent="0.25">
      <c r="A3011" s="39" t="str">
        <f>+'[1]CM.05-SERV.TER.'!$A$10</f>
        <v>Servicio por  mantenimiento de Impresoras.</v>
      </c>
      <c r="B3011" s="17" t="str">
        <f>+'[1]CM.05-SERV.TER.'!$C$10</f>
        <v>servicio</v>
      </c>
      <c r="C3011" s="18">
        <f t="shared" si="118"/>
        <v>2.5034564297893113E-4</v>
      </c>
      <c r="D3011" s="19">
        <f>+'[1]CM.05-SERV.TER.'!$D$10</f>
        <v>1056.0999999999999</v>
      </c>
      <c r="E3011" s="20">
        <f>G3008</f>
        <v>0.26439003355004914</v>
      </c>
    </row>
    <row r="3012" spans="1:5" ht="25.5" x14ac:dyDescent="0.25">
      <c r="A3012" s="39" t="str">
        <f>+'[1]CM.05-SERV.TER.'!$A$11</f>
        <v>Servicio por mantenimiento de Modulos  de trabajo</v>
      </c>
      <c r="B3012" s="17" t="str">
        <f>+'[1]CM.05-SERV.TER.'!$C$11</f>
        <v>servicio</v>
      </c>
      <c r="C3012" s="18">
        <f t="shared" si="118"/>
        <v>4.2430204075210817E-4</v>
      </c>
      <c r="D3012" s="19">
        <f>+'[1]CM.05-SERV.TER.'!$D$11</f>
        <v>188.55555555555554</v>
      </c>
      <c r="E3012" s="20">
        <f>H3008</f>
        <v>8.0004507017369719E-2</v>
      </c>
    </row>
    <row r="3013" spans="1:5" x14ac:dyDescent="0.25">
      <c r="A3013" s="39" t="str">
        <f>+'[1]CM.05-SERV.TER.'!$A$12</f>
        <v xml:space="preserve">Servicio por mantenimiento de escritorio </v>
      </c>
      <c r="B3013" s="17" t="str">
        <f>+'[1]CM.05-SERV.TER.'!$C$12</f>
        <v>servicio</v>
      </c>
      <c r="C3013" s="18">
        <f t="shared" si="118"/>
        <v>9.143575349153999E-5</v>
      </c>
      <c r="D3013" s="19">
        <f>+'[1]CM.05-SERV.TER.'!$D$12</f>
        <v>292.58620689655174</v>
      </c>
      <c r="E3013" s="20">
        <f>I3008</f>
        <v>2.6752840288817824E-2</v>
      </c>
    </row>
    <row r="3014" spans="1:5" x14ac:dyDescent="0.25">
      <c r="A3014" s="39" t="str">
        <f>+'[1]CM.05-SERV.TER.'!$A$13</f>
        <v xml:space="preserve">Servicio por mantenimiento de sillon </v>
      </c>
      <c r="B3014" s="17" t="str">
        <f>+'[1]CM.05-SERV.TER.'!$C$13</f>
        <v>servicio</v>
      </c>
      <c r="C3014" s="18">
        <f t="shared" si="118"/>
        <v>1.2638704945822118E-4</v>
      </c>
      <c r="D3014" s="19">
        <f>+'[1]CM.05-SERV.TER.'!$D$13</f>
        <v>606.07142857142856</v>
      </c>
      <c r="E3014" s="20">
        <f>J3008</f>
        <v>7.65995796180719E-2</v>
      </c>
    </row>
    <row r="3015" spans="1:5" x14ac:dyDescent="0.25">
      <c r="A3015" s="40" t="str">
        <f>+'[1]CM.05-SERV.TER.'!$A$14</f>
        <v>Servicio por mantenimiento de armario</v>
      </c>
      <c r="B3015" s="21" t="str">
        <f>+'[1]CM.05-SERV.TER.'!$C$14</f>
        <v>servicio</v>
      </c>
      <c r="C3015" s="22">
        <f t="shared" si="118"/>
        <v>1.9386118545407238E-4</v>
      </c>
      <c r="D3015" s="23">
        <f>+'[1]CM.05-SERV.TER.'!$D$14</f>
        <v>71.30252100840336</v>
      </c>
      <c r="E3015" s="37">
        <f>K3008</f>
        <v>1.3822791248552976E-2</v>
      </c>
    </row>
    <row r="3016" spans="1:5" x14ac:dyDescent="0.25">
      <c r="A3016" s="5"/>
      <c r="B3016" s="6"/>
      <c r="C3016" s="31" t="s">
        <v>293</v>
      </c>
      <c r="D3016" s="32"/>
      <c r="E3016" s="29">
        <f>+SUM(E3010:E3015)</f>
        <v>1.1815064273510498</v>
      </c>
    </row>
    <row r="3017" spans="1:5" x14ac:dyDescent="0.25">
      <c r="A3017" s="5"/>
      <c r="B3017" s="6"/>
      <c r="C3017" s="24" t="s">
        <v>294</v>
      </c>
      <c r="D3017" s="25"/>
      <c r="E3017" s="26">
        <v>6</v>
      </c>
    </row>
    <row r="3018" spans="1:5" x14ac:dyDescent="0.25">
      <c r="A3018" s="5"/>
      <c r="B3018" s="6"/>
      <c r="C3018" s="27" t="s">
        <v>295</v>
      </c>
      <c r="D3018" s="28"/>
      <c r="E3018" s="29">
        <f>+E3016/E3017</f>
        <v>0.19691773789184164</v>
      </c>
    </row>
    <row r="3021" spans="1:5" ht="20.25" x14ac:dyDescent="0.25">
      <c r="A3021" s="391" t="s">
        <v>279</v>
      </c>
      <c r="B3021" s="391"/>
      <c r="C3021" s="391"/>
      <c r="D3021" s="391"/>
      <c r="E3021" s="391"/>
    </row>
    <row r="3022" spans="1:5" x14ac:dyDescent="0.25">
      <c r="A3022" s="3"/>
      <c r="B3022" s="3"/>
      <c r="C3022" s="3"/>
      <c r="D3022" s="3"/>
      <c r="E3022" s="3"/>
    </row>
    <row r="3023" spans="1:5" x14ac:dyDescent="0.25">
      <c r="A3023" s="4"/>
      <c r="B3023" s="4"/>
      <c r="C3023" s="5"/>
      <c r="D3023" s="6"/>
      <c r="E3023" s="7"/>
    </row>
    <row r="3024" spans="1:5" ht="15.75" x14ac:dyDescent="0.25">
      <c r="A3024" s="392" t="s">
        <v>280</v>
      </c>
      <c r="B3024" s="392"/>
      <c r="C3024" s="392"/>
      <c r="D3024" s="392"/>
      <c r="E3024" s="392"/>
    </row>
    <row r="3025" spans="1:20" ht="15.75" x14ac:dyDescent="0.25">
      <c r="A3025" s="393" t="s">
        <v>281</v>
      </c>
      <c r="B3025" s="393"/>
      <c r="C3025" s="393"/>
      <c r="D3025" s="393"/>
      <c r="E3025" s="393"/>
    </row>
    <row r="3026" spans="1:20" x14ac:dyDescent="0.25">
      <c r="A3026" s="2"/>
      <c r="B3026" s="8"/>
      <c r="C3026" s="8"/>
      <c r="D3026" s="2"/>
      <c r="E3026" s="2"/>
    </row>
    <row r="3027" spans="1:20" s="41" customFormat="1" ht="13.5" thickBot="1" x14ac:dyDescent="0.25">
      <c r="A3027" s="110" t="s">
        <v>282</v>
      </c>
      <c r="B3027" s="111"/>
      <c r="C3027" s="112"/>
      <c r="D3027" s="110"/>
      <c r="E3027" s="110"/>
      <c r="F3027" s="113"/>
      <c r="G3027" s="113"/>
      <c r="H3027" s="113"/>
      <c r="I3027" s="114"/>
      <c r="J3027" s="115"/>
      <c r="K3027" s="99"/>
      <c r="L3027" s="99"/>
      <c r="M3027" s="99"/>
      <c r="N3027" s="99"/>
      <c r="O3027" s="99"/>
      <c r="P3027" s="99"/>
      <c r="Q3027" s="99"/>
      <c r="R3027" s="99"/>
      <c r="S3027" s="99"/>
      <c r="T3027" s="99"/>
    </row>
    <row r="3028" spans="1:20" s="41" customFormat="1" ht="48" customHeight="1" thickBot="1" x14ac:dyDescent="0.25">
      <c r="A3028" s="545" t="s">
        <v>98</v>
      </c>
      <c r="B3028" s="546"/>
      <c r="C3028" s="546"/>
      <c r="D3028" s="546"/>
      <c r="E3028" s="547"/>
      <c r="F3028" s="203"/>
      <c r="G3028" s="203"/>
      <c r="H3028" s="203"/>
      <c r="I3028" s="203"/>
      <c r="J3028" s="204"/>
      <c r="K3028" s="99"/>
      <c r="L3028" s="99"/>
      <c r="M3028" s="99"/>
      <c r="N3028" s="99"/>
      <c r="O3028" s="99"/>
      <c r="P3028" s="99"/>
      <c r="Q3028" s="99"/>
      <c r="R3028" s="99"/>
      <c r="S3028" s="99"/>
      <c r="T3028" s="99"/>
    </row>
    <row r="3029" spans="1:20" s="41" customFormat="1" ht="42.75" customHeight="1" thickBot="1" x14ac:dyDescent="0.25">
      <c r="A3029" s="545" t="s">
        <v>219</v>
      </c>
      <c r="B3029" s="546"/>
      <c r="C3029" s="546"/>
      <c r="D3029" s="546"/>
      <c r="E3029" s="547"/>
      <c r="F3029" s="203"/>
      <c r="G3029" s="203"/>
      <c r="H3029" s="203"/>
      <c r="I3029" s="203"/>
      <c r="J3029" s="204"/>
      <c r="K3029" s="99"/>
      <c r="L3029" s="99"/>
      <c r="M3029" s="99"/>
      <c r="N3029" s="99"/>
      <c r="O3029" s="99"/>
      <c r="P3029" s="99"/>
      <c r="Q3029" s="99"/>
      <c r="R3029" s="99"/>
      <c r="S3029" s="99"/>
      <c r="T3029" s="99"/>
    </row>
    <row r="3030" spans="1:20" s="41" customFormat="1" ht="33.75" customHeight="1" thickBot="1" x14ac:dyDescent="0.25">
      <c r="A3030" s="545" t="s">
        <v>220</v>
      </c>
      <c r="B3030" s="546"/>
      <c r="C3030" s="546"/>
      <c r="D3030" s="546"/>
      <c r="E3030" s="547"/>
      <c r="F3030" s="203"/>
      <c r="G3030" s="203"/>
      <c r="H3030" s="203"/>
      <c r="I3030" s="203"/>
      <c r="J3030" s="204"/>
      <c r="K3030" s="99"/>
      <c r="L3030" s="99"/>
      <c r="M3030" s="99"/>
      <c r="N3030" s="99"/>
      <c r="O3030" s="99"/>
      <c r="P3030" s="99"/>
      <c r="Q3030" s="99"/>
      <c r="R3030" s="99"/>
      <c r="S3030" s="99"/>
      <c r="T3030" s="99"/>
    </row>
    <row r="3031" spans="1:20" s="41" customFormat="1" ht="13.5" thickBot="1" x14ac:dyDescent="0.25">
      <c r="A3031" s="286"/>
      <c r="B3031" s="132"/>
      <c r="C3031" s="132"/>
      <c r="D3031" s="132"/>
      <c r="E3031" s="223"/>
      <c r="F3031" s="133"/>
      <c r="G3031" s="133"/>
      <c r="H3031" s="133"/>
      <c r="I3031" s="133"/>
      <c r="J3031" s="133"/>
      <c r="K3031" s="99"/>
      <c r="L3031" s="99"/>
      <c r="M3031" s="99"/>
      <c r="N3031" s="99"/>
      <c r="O3031" s="99"/>
      <c r="P3031" s="99"/>
      <c r="Q3031" s="99"/>
      <c r="R3031" s="99"/>
      <c r="S3031" s="99"/>
      <c r="T3031" s="99"/>
    </row>
    <row r="3032" spans="1:20" s="41" customFormat="1" ht="13.5" thickBot="1" x14ac:dyDescent="0.25">
      <c r="A3032" s="103" t="s">
        <v>283</v>
      </c>
      <c r="B3032" s="97"/>
      <c r="C3032" s="98"/>
      <c r="D3032" s="96"/>
      <c r="E3032" s="104"/>
      <c r="F3032" s="274"/>
      <c r="G3032" s="134"/>
      <c r="H3032" s="135"/>
      <c r="I3032" s="136"/>
      <c r="J3032" s="137"/>
      <c r="K3032" s="99"/>
      <c r="L3032" s="99"/>
      <c r="M3032" s="99"/>
      <c r="N3032" s="99"/>
      <c r="O3032" s="99"/>
      <c r="P3032" s="99"/>
      <c r="Q3032" s="99"/>
      <c r="R3032" s="99"/>
      <c r="S3032" s="99"/>
      <c r="T3032" s="99"/>
    </row>
    <row r="3033" spans="1:20" s="41" customFormat="1" ht="13.5" thickBot="1" x14ac:dyDescent="0.25">
      <c r="A3033" s="120" t="s">
        <v>85</v>
      </c>
      <c r="B3033" s="87"/>
      <c r="C3033" s="87"/>
      <c r="D3033" s="87"/>
      <c r="E3033" s="88"/>
      <c r="F3033" s="87"/>
      <c r="G3033" s="87"/>
      <c r="H3033" s="87"/>
      <c r="I3033" s="87"/>
      <c r="J3033" s="88"/>
      <c r="K3033" s="99"/>
      <c r="L3033" s="99"/>
      <c r="M3033" s="99"/>
      <c r="N3033" s="99"/>
      <c r="O3033" s="99"/>
      <c r="P3033" s="99"/>
      <c r="Q3033" s="99"/>
      <c r="R3033" s="99"/>
      <c r="S3033" s="99"/>
      <c r="T3033" s="99"/>
    </row>
    <row r="3034" spans="1:20" ht="36" x14ac:dyDescent="0.25">
      <c r="A3034" s="15" t="s">
        <v>285</v>
      </c>
      <c r="B3034" s="15" t="s">
        <v>286</v>
      </c>
      <c r="C3034" s="15" t="s">
        <v>287</v>
      </c>
      <c r="D3034" s="15" t="s">
        <v>288</v>
      </c>
      <c r="E3034" s="15" t="s">
        <v>289</v>
      </c>
      <c r="F3034">
        <v>2.059636737230361</v>
      </c>
      <c r="G3034">
        <v>0.58909327195350925</v>
      </c>
      <c r="H3034">
        <v>0.20720354856907766</v>
      </c>
      <c r="I3034">
        <v>6.2999349065441801E-2</v>
      </c>
      <c r="J3034">
        <v>0.10162693091621701</v>
      </c>
      <c r="K3034">
        <v>2.1023137364517795E-2</v>
      </c>
    </row>
    <row r="3035" spans="1:20" x14ac:dyDescent="0.25">
      <c r="A3035" s="16"/>
      <c r="B3035" s="16"/>
      <c r="C3035" s="16" t="s">
        <v>290</v>
      </c>
      <c r="D3035" s="16" t="s">
        <v>291</v>
      </c>
      <c r="E3035" s="16" t="s">
        <v>292</v>
      </c>
    </row>
    <row r="3036" spans="1:20" ht="25.5" x14ac:dyDescent="0.25">
      <c r="A3036" s="38" t="str">
        <f>+'[1]CM.05-SERV.TER.'!$A$9</f>
        <v>Servicio por mantenimiento de  Equipos de computo.</v>
      </c>
      <c r="B3036" s="33" t="str">
        <f>+'[1]CM.05-SERV.TER.'!$C$9</f>
        <v>servicio</v>
      </c>
      <c r="C3036" s="34">
        <f t="shared" ref="C3036:C3041" si="119">E3036/D3036</f>
        <v>1.9328422834369004E-3</v>
      </c>
      <c r="D3036" s="35">
        <f>+'[1]CM.05-SERV.TER.'!$D$9</f>
        <v>1065.5999999999999</v>
      </c>
      <c r="E3036" s="36">
        <f>F3034</f>
        <v>2.059636737230361</v>
      </c>
    </row>
    <row r="3037" spans="1:20" x14ac:dyDescent="0.25">
      <c r="A3037" s="39" t="str">
        <f>+'[1]CM.05-SERV.TER.'!$A$10</f>
        <v>Servicio por  mantenimiento de Impresoras.</v>
      </c>
      <c r="B3037" s="17" t="str">
        <f>+'[1]CM.05-SERV.TER.'!$C$10</f>
        <v>servicio</v>
      </c>
      <c r="C3037" s="18">
        <f t="shared" si="119"/>
        <v>5.5780065519695984E-4</v>
      </c>
      <c r="D3037" s="19">
        <f>+'[1]CM.05-SERV.TER.'!$D$10</f>
        <v>1056.0999999999999</v>
      </c>
      <c r="E3037" s="20">
        <f>G3034</f>
        <v>0.58909327195350925</v>
      </c>
    </row>
    <row r="3038" spans="1:20" ht="25.5" x14ac:dyDescent="0.25">
      <c r="A3038" s="39" t="str">
        <f>+'[1]CM.05-SERV.TER.'!$A$11</f>
        <v>Servicio por mantenimiento de Modulos  de trabajo</v>
      </c>
      <c r="B3038" s="17" t="str">
        <f>+'[1]CM.05-SERV.TER.'!$C$11</f>
        <v>servicio</v>
      </c>
      <c r="C3038" s="18">
        <f t="shared" si="119"/>
        <v>1.0988991968896283E-3</v>
      </c>
      <c r="D3038" s="19">
        <f>+'[1]CM.05-SERV.TER.'!$D$11</f>
        <v>188.55555555555554</v>
      </c>
      <c r="E3038" s="20">
        <f>H3034</f>
        <v>0.20720354856907766</v>
      </c>
    </row>
    <row r="3039" spans="1:20" x14ac:dyDescent="0.25">
      <c r="A3039" s="39" t="str">
        <f>+'[1]CM.05-SERV.TER.'!$A$12</f>
        <v xml:space="preserve">Servicio por mantenimiento de escritorio </v>
      </c>
      <c r="B3039" s="17" t="str">
        <f>+'[1]CM.05-SERV.TER.'!$C$12</f>
        <v>servicio</v>
      </c>
      <c r="C3039" s="18">
        <f t="shared" si="119"/>
        <v>2.1531893021777397E-4</v>
      </c>
      <c r="D3039" s="19">
        <f>+'[1]CM.05-SERV.TER.'!$D$12</f>
        <v>292.58620689655174</v>
      </c>
      <c r="E3039" s="20">
        <f>I3034</f>
        <v>6.2999349065441801E-2</v>
      </c>
    </row>
    <row r="3040" spans="1:20" x14ac:dyDescent="0.25">
      <c r="A3040" s="39" t="str">
        <f>+'[1]CM.05-SERV.TER.'!$A$13</f>
        <v xml:space="preserve">Servicio por mantenimiento de sillon </v>
      </c>
      <c r="B3040" s="17" t="str">
        <f>+'[1]CM.05-SERV.TER.'!$C$13</f>
        <v>servicio</v>
      </c>
      <c r="C3040" s="18">
        <f t="shared" si="119"/>
        <v>1.6768144170029915E-4</v>
      </c>
      <c r="D3040" s="19">
        <f>+'[1]CM.05-SERV.TER.'!$D$13</f>
        <v>606.07142857142856</v>
      </c>
      <c r="E3040" s="20">
        <f>J3034</f>
        <v>0.10162693091621701</v>
      </c>
    </row>
    <row r="3041" spans="1:20" x14ac:dyDescent="0.25">
      <c r="A3041" s="40" t="str">
        <f>+'[1]CM.05-SERV.TER.'!$A$14</f>
        <v>Servicio por mantenimiento de armario</v>
      </c>
      <c r="B3041" s="21" t="str">
        <f>+'[1]CM.05-SERV.TER.'!$C$14</f>
        <v>servicio</v>
      </c>
      <c r="C3041" s="22">
        <f t="shared" si="119"/>
        <v>2.94844236461711E-4</v>
      </c>
      <c r="D3041" s="23">
        <f>+'[1]CM.05-SERV.TER.'!$D$14</f>
        <v>71.30252100840336</v>
      </c>
      <c r="E3041" s="37">
        <f>K3034</f>
        <v>2.1023137364517795E-2</v>
      </c>
    </row>
    <row r="3042" spans="1:20" x14ac:dyDescent="0.25">
      <c r="A3042" s="5"/>
      <c r="B3042" s="6"/>
      <c r="C3042" s="31" t="s">
        <v>293</v>
      </c>
      <c r="D3042" s="32"/>
      <c r="E3042" s="29">
        <f>+SUM(E3036:E3041)</f>
        <v>3.0415829750991246</v>
      </c>
    </row>
    <row r="3043" spans="1:20" x14ac:dyDescent="0.25">
      <c r="A3043" s="5"/>
      <c r="B3043" s="6"/>
      <c r="C3043" s="24" t="s">
        <v>294</v>
      </c>
      <c r="D3043" s="25"/>
      <c r="E3043" s="26">
        <v>6</v>
      </c>
    </row>
    <row r="3044" spans="1:20" x14ac:dyDescent="0.25">
      <c r="A3044" s="5"/>
      <c r="B3044" s="6"/>
      <c r="C3044" s="27" t="s">
        <v>295</v>
      </c>
      <c r="D3044" s="28"/>
      <c r="E3044" s="29">
        <f>+E3042/E3043</f>
        <v>0.50693049584985406</v>
      </c>
    </row>
    <row r="3048" spans="1:20" ht="20.25" x14ac:dyDescent="0.25">
      <c r="A3048" s="391" t="s">
        <v>279</v>
      </c>
      <c r="B3048" s="391"/>
      <c r="C3048" s="391"/>
      <c r="D3048" s="391"/>
      <c r="E3048" s="391"/>
    </row>
    <row r="3049" spans="1:20" x14ac:dyDescent="0.25">
      <c r="A3049" s="3"/>
      <c r="B3049" s="3"/>
      <c r="C3049" s="3"/>
      <c r="D3049" s="3"/>
      <c r="E3049" s="3"/>
    </row>
    <row r="3050" spans="1:20" x14ac:dyDescent="0.25">
      <c r="A3050" s="4"/>
      <c r="B3050" s="4"/>
      <c r="C3050" s="5"/>
      <c r="D3050" s="6"/>
      <c r="E3050" s="7"/>
    </row>
    <row r="3051" spans="1:20" ht="15.75" x14ac:dyDescent="0.25">
      <c r="A3051" s="392" t="s">
        <v>280</v>
      </c>
      <c r="B3051" s="392"/>
      <c r="C3051" s="392"/>
      <c r="D3051" s="392"/>
      <c r="E3051" s="392"/>
    </row>
    <row r="3052" spans="1:20" ht="15.75" x14ac:dyDescent="0.25">
      <c r="A3052" s="393" t="s">
        <v>281</v>
      </c>
      <c r="B3052" s="393"/>
      <c r="C3052" s="393"/>
      <c r="D3052" s="393"/>
      <c r="E3052" s="393"/>
    </row>
    <row r="3053" spans="1:20" x14ac:dyDescent="0.25">
      <c r="A3053" s="2"/>
      <c r="B3053" s="8"/>
      <c r="C3053" s="8"/>
      <c r="D3053" s="2"/>
      <c r="E3053" s="2"/>
    </row>
    <row r="3054" spans="1:20" s="41" customFormat="1" ht="13.5" thickBot="1" x14ac:dyDescent="0.25">
      <c r="A3054" s="110" t="s">
        <v>282</v>
      </c>
      <c r="B3054" s="111"/>
      <c r="C3054" s="112"/>
      <c r="D3054" s="110"/>
      <c r="E3054" s="110"/>
      <c r="F3054" s="113"/>
      <c r="G3054" s="113"/>
      <c r="H3054" s="113"/>
      <c r="I3054" s="114"/>
      <c r="J3054" s="115"/>
      <c r="K3054" s="99"/>
      <c r="L3054" s="99"/>
      <c r="M3054" s="99"/>
      <c r="N3054" s="99"/>
      <c r="O3054" s="99"/>
      <c r="P3054" s="99"/>
      <c r="Q3054" s="99"/>
      <c r="R3054" s="99"/>
      <c r="S3054" s="99"/>
      <c r="T3054" s="99"/>
    </row>
    <row r="3055" spans="1:20" s="41" customFormat="1" ht="28.5" customHeight="1" thickBot="1" x14ac:dyDescent="0.25">
      <c r="A3055" s="545" t="s">
        <v>98</v>
      </c>
      <c r="B3055" s="546"/>
      <c r="C3055" s="546"/>
      <c r="D3055" s="546"/>
      <c r="E3055" s="547"/>
      <c r="F3055" s="203"/>
      <c r="G3055" s="203"/>
      <c r="H3055" s="203"/>
      <c r="I3055" s="203"/>
      <c r="J3055" s="204"/>
      <c r="K3055" s="99"/>
      <c r="L3055" s="99"/>
      <c r="M3055" s="99"/>
      <c r="N3055" s="99"/>
      <c r="O3055" s="99"/>
      <c r="P3055" s="99"/>
      <c r="Q3055" s="99"/>
      <c r="R3055" s="99"/>
      <c r="S3055" s="99"/>
      <c r="T3055" s="99"/>
    </row>
    <row r="3056" spans="1:20" s="41" customFormat="1" ht="36" customHeight="1" thickBot="1" x14ac:dyDescent="0.25">
      <c r="A3056" s="545" t="s">
        <v>221</v>
      </c>
      <c r="B3056" s="546"/>
      <c r="C3056" s="546"/>
      <c r="D3056" s="546"/>
      <c r="E3056" s="547"/>
      <c r="F3056" s="203"/>
      <c r="G3056" s="203"/>
      <c r="H3056" s="203"/>
      <c r="I3056" s="203"/>
      <c r="J3056" s="204"/>
      <c r="K3056" s="99"/>
      <c r="L3056" s="99"/>
      <c r="M3056" s="99"/>
      <c r="N3056" s="99"/>
      <c r="O3056" s="99"/>
      <c r="P3056" s="99"/>
      <c r="Q3056" s="99"/>
      <c r="R3056" s="99"/>
      <c r="S3056" s="99"/>
      <c r="T3056" s="99"/>
    </row>
    <row r="3057" spans="1:20" s="41" customFormat="1" ht="21.75" customHeight="1" thickBot="1" x14ac:dyDescent="0.25">
      <c r="A3057" s="545" t="s">
        <v>222</v>
      </c>
      <c r="B3057" s="546"/>
      <c r="C3057" s="546"/>
      <c r="D3057" s="546"/>
      <c r="E3057" s="547"/>
      <c r="F3057" s="203"/>
      <c r="G3057" s="203"/>
      <c r="H3057" s="203"/>
      <c r="I3057" s="203"/>
      <c r="J3057" s="204"/>
      <c r="K3057" s="99"/>
      <c r="L3057" s="99"/>
      <c r="M3057" s="99"/>
      <c r="N3057" s="99"/>
      <c r="O3057" s="99"/>
      <c r="P3057" s="99"/>
      <c r="Q3057" s="99"/>
      <c r="R3057" s="99"/>
      <c r="S3057" s="99"/>
      <c r="T3057" s="99"/>
    </row>
    <row r="3058" spans="1:20" s="41" customFormat="1" ht="13.5" thickBot="1" x14ac:dyDescent="0.25">
      <c r="A3058" s="286"/>
      <c r="B3058" s="132"/>
      <c r="C3058" s="132"/>
      <c r="D3058" s="132"/>
      <c r="E3058" s="223"/>
      <c r="F3058" s="133"/>
      <c r="G3058" s="133"/>
      <c r="H3058" s="133"/>
      <c r="I3058" s="133"/>
      <c r="J3058" s="133"/>
      <c r="K3058" s="99"/>
      <c r="L3058" s="99"/>
      <c r="M3058" s="99"/>
      <c r="N3058" s="99"/>
      <c r="O3058" s="99"/>
      <c r="P3058" s="99"/>
      <c r="Q3058" s="99"/>
      <c r="R3058" s="99"/>
      <c r="S3058" s="99"/>
      <c r="T3058" s="99"/>
    </row>
    <row r="3059" spans="1:20" s="41" customFormat="1" ht="21" customHeight="1" thickBot="1" x14ac:dyDescent="0.25">
      <c r="A3059" s="545" t="s">
        <v>283</v>
      </c>
      <c r="B3059" s="546"/>
      <c r="C3059" s="546"/>
      <c r="D3059" s="546"/>
      <c r="E3059" s="547"/>
      <c r="F3059" s="203"/>
      <c r="G3059" s="203"/>
      <c r="H3059" s="203"/>
      <c r="I3059" s="203"/>
      <c r="J3059" s="204"/>
      <c r="K3059" s="99"/>
      <c r="L3059" s="99"/>
      <c r="M3059" s="99"/>
      <c r="N3059" s="99"/>
      <c r="O3059" s="99"/>
      <c r="P3059" s="99"/>
      <c r="Q3059" s="99"/>
      <c r="R3059" s="99"/>
      <c r="S3059" s="99"/>
      <c r="T3059" s="99"/>
    </row>
    <row r="3060" spans="1:20" s="41" customFormat="1" ht="13.5" thickBot="1" x14ac:dyDescent="0.25">
      <c r="A3060" s="213" t="s">
        <v>85</v>
      </c>
      <c r="B3060" s="214"/>
      <c r="C3060" s="214"/>
      <c r="D3060" s="214"/>
      <c r="E3060" s="215"/>
      <c r="F3060" s="214"/>
      <c r="G3060" s="214"/>
      <c r="H3060" s="214"/>
      <c r="I3060" s="214"/>
      <c r="J3060" s="215"/>
      <c r="K3060" s="99"/>
      <c r="L3060" s="99"/>
      <c r="M3060" s="99"/>
      <c r="N3060" s="99"/>
      <c r="O3060" s="99"/>
      <c r="P3060" s="99"/>
      <c r="Q3060" s="99"/>
      <c r="R3060" s="99"/>
      <c r="S3060" s="99"/>
      <c r="T3060" s="99"/>
    </row>
    <row r="3061" spans="1:20" ht="36" x14ac:dyDescent="0.25">
      <c r="A3061" s="15" t="s">
        <v>285</v>
      </c>
      <c r="B3061" s="15" t="s">
        <v>286</v>
      </c>
      <c r="C3061" s="15" t="s">
        <v>287</v>
      </c>
      <c r="D3061" s="15" t="s">
        <v>288</v>
      </c>
      <c r="E3061" s="15" t="s">
        <v>289</v>
      </c>
      <c r="F3061">
        <v>0.71993667562818831</v>
      </c>
      <c r="G3061">
        <v>0.26439003355004914</v>
      </c>
      <c r="H3061">
        <v>8.0004507017369719E-2</v>
      </c>
      <c r="I3061">
        <v>2.6752840288817824E-2</v>
      </c>
      <c r="J3061">
        <v>7.65995796180719E-2</v>
      </c>
      <c r="K3061">
        <v>1.3822791248552976E-2</v>
      </c>
    </row>
    <row r="3062" spans="1:20" x14ac:dyDescent="0.25">
      <c r="A3062" s="16"/>
      <c r="B3062" s="16"/>
      <c r="C3062" s="16" t="s">
        <v>290</v>
      </c>
      <c r="D3062" s="16" t="s">
        <v>291</v>
      </c>
      <c r="E3062" s="16" t="s">
        <v>292</v>
      </c>
    </row>
    <row r="3063" spans="1:20" ht="25.5" x14ac:dyDescent="0.25">
      <c r="A3063" s="38" t="str">
        <f>+'[1]CM.05-SERV.TER.'!$A$9</f>
        <v>Servicio por mantenimiento de  Equipos de computo.</v>
      </c>
      <c r="B3063" s="33" t="str">
        <f>+'[1]CM.05-SERV.TER.'!$C$9</f>
        <v>servicio</v>
      </c>
      <c r="C3063" s="34">
        <f t="shared" ref="C3063:C3068" si="120">E3063/D3063</f>
        <v>6.7561624965107767E-4</v>
      </c>
      <c r="D3063" s="35">
        <f>+'[1]CM.05-SERV.TER.'!$D$9</f>
        <v>1065.5999999999999</v>
      </c>
      <c r="E3063" s="36">
        <f>F3061</f>
        <v>0.71993667562818831</v>
      </c>
    </row>
    <row r="3064" spans="1:20" x14ac:dyDescent="0.25">
      <c r="A3064" s="39" t="str">
        <f>+'[1]CM.05-SERV.TER.'!$A$10</f>
        <v>Servicio por  mantenimiento de Impresoras.</v>
      </c>
      <c r="B3064" s="17" t="str">
        <f>+'[1]CM.05-SERV.TER.'!$C$10</f>
        <v>servicio</v>
      </c>
      <c r="C3064" s="18">
        <f t="shared" si="120"/>
        <v>2.5034564297893113E-4</v>
      </c>
      <c r="D3064" s="19">
        <f>+'[1]CM.05-SERV.TER.'!$D$10</f>
        <v>1056.0999999999999</v>
      </c>
      <c r="E3064" s="20">
        <f>G3061</f>
        <v>0.26439003355004914</v>
      </c>
    </row>
    <row r="3065" spans="1:20" ht="25.5" x14ac:dyDescent="0.25">
      <c r="A3065" s="39" t="str">
        <f>+'[1]CM.05-SERV.TER.'!$A$11</f>
        <v>Servicio por mantenimiento de Modulos  de trabajo</v>
      </c>
      <c r="B3065" s="17" t="str">
        <f>+'[1]CM.05-SERV.TER.'!$C$11</f>
        <v>servicio</v>
      </c>
      <c r="C3065" s="18">
        <f t="shared" si="120"/>
        <v>4.2430204075210817E-4</v>
      </c>
      <c r="D3065" s="19">
        <f>+'[1]CM.05-SERV.TER.'!$D$11</f>
        <v>188.55555555555554</v>
      </c>
      <c r="E3065" s="20">
        <f>H3061</f>
        <v>8.0004507017369719E-2</v>
      </c>
    </row>
    <row r="3066" spans="1:20" x14ac:dyDescent="0.25">
      <c r="A3066" s="39" t="str">
        <f>+'[1]CM.05-SERV.TER.'!$A$12</f>
        <v xml:space="preserve">Servicio por mantenimiento de escritorio </v>
      </c>
      <c r="B3066" s="17" t="str">
        <f>+'[1]CM.05-SERV.TER.'!$C$12</f>
        <v>servicio</v>
      </c>
      <c r="C3066" s="18">
        <f t="shared" si="120"/>
        <v>9.143575349153999E-5</v>
      </c>
      <c r="D3066" s="19">
        <f>+'[1]CM.05-SERV.TER.'!$D$12</f>
        <v>292.58620689655174</v>
      </c>
      <c r="E3066" s="20">
        <f>I3061</f>
        <v>2.6752840288817824E-2</v>
      </c>
    </row>
    <row r="3067" spans="1:20" x14ac:dyDescent="0.25">
      <c r="A3067" s="39" t="str">
        <f>+'[1]CM.05-SERV.TER.'!$A$13</f>
        <v xml:space="preserve">Servicio por mantenimiento de sillon </v>
      </c>
      <c r="B3067" s="17" t="str">
        <f>+'[1]CM.05-SERV.TER.'!$C$13</f>
        <v>servicio</v>
      </c>
      <c r="C3067" s="18">
        <f t="shared" si="120"/>
        <v>1.2638704945822118E-4</v>
      </c>
      <c r="D3067" s="19">
        <f>+'[1]CM.05-SERV.TER.'!$D$13</f>
        <v>606.07142857142856</v>
      </c>
      <c r="E3067" s="20">
        <f>J3061</f>
        <v>7.65995796180719E-2</v>
      </c>
    </row>
    <row r="3068" spans="1:20" x14ac:dyDescent="0.25">
      <c r="A3068" s="40" t="str">
        <f>+'[1]CM.05-SERV.TER.'!$A$14</f>
        <v>Servicio por mantenimiento de armario</v>
      </c>
      <c r="B3068" s="21" t="str">
        <f>+'[1]CM.05-SERV.TER.'!$C$14</f>
        <v>servicio</v>
      </c>
      <c r="C3068" s="22">
        <f t="shared" si="120"/>
        <v>1.9386118545407238E-4</v>
      </c>
      <c r="D3068" s="23">
        <f>+'[1]CM.05-SERV.TER.'!$D$14</f>
        <v>71.30252100840336</v>
      </c>
      <c r="E3068" s="37">
        <f>K3061</f>
        <v>1.3822791248552976E-2</v>
      </c>
    </row>
    <row r="3069" spans="1:20" ht="72" customHeight="1" x14ac:dyDescent="0.25">
      <c r="A3069" s="5"/>
      <c r="B3069" s="6"/>
      <c r="C3069" s="31" t="s">
        <v>293</v>
      </c>
      <c r="D3069" s="32"/>
      <c r="E3069" s="29">
        <f>+SUM(E3063:E3068)</f>
        <v>1.1815064273510498</v>
      </c>
    </row>
    <row r="3070" spans="1:20" ht="25.5" customHeight="1" x14ac:dyDescent="0.25">
      <c r="A3070" s="5"/>
      <c r="B3070" s="6"/>
      <c r="C3070" s="24" t="s">
        <v>294</v>
      </c>
      <c r="D3070" s="25"/>
      <c r="E3070" s="26">
        <v>6</v>
      </c>
    </row>
    <row r="3071" spans="1:20" ht="63.75" customHeight="1" x14ac:dyDescent="0.25">
      <c r="A3071" s="5"/>
      <c r="B3071" s="6"/>
      <c r="C3071" s="27" t="s">
        <v>295</v>
      </c>
      <c r="D3071" s="28"/>
      <c r="E3071" s="29">
        <f>+E3069/E3070</f>
        <v>0.19691773789184164</v>
      </c>
    </row>
    <row r="3072" spans="1:20" ht="51" customHeight="1" x14ac:dyDescent="0.25"/>
    <row r="3074" spans="1:20" ht="20.25" x14ac:dyDescent="0.25">
      <c r="A3074" s="391" t="s">
        <v>279</v>
      </c>
      <c r="B3074" s="391"/>
      <c r="C3074" s="391"/>
      <c r="D3074" s="391"/>
      <c r="E3074" s="391"/>
    </row>
    <row r="3075" spans="1:20" x14ac:dyDescent="0.25">
      <c r="A3075" s="3"/>
      <c r="B3075" s="3"/>
      <c r="C3075" s="3"/>
      <c r="D3075" s="3"/>
      <c r="E3075" s="3"/>
    </row>
    <row r="3076" spans="1:20" x14ac:dyDescent="0.25">
      <c r="A3076" s="4"/>
      <c r="B3076" s="4"/>
      <c r="C3076" s="5"/>
      <c r="D3076" s="6"/>
      <c r="E3076" s="7"/>
    </row>
    <row r="3077" spans="1:20" ht="15.75" x14ac:dyDescent="0.25">
      <c r="A3077" s="392" t="s">
        <v>280</v>
      </c>
      <c r="B3077" s="392"/>
      <c r="C3077" s="392"/>
      <c r="D3077" s="392"/>
      <c r="E3077" s="392"/>
    </row>
    <row r="3078" spans="1:20" ht="15.75" x14ac:dyDescent="0.25">
      <c r="A3078" s="393" t="s">
        <v>281</v>
      </c>
      <c r="B3078" s="393"/>
      <c r="C3078" s="393"/>
      <c r="D3078" s="393"/>
      <c r="E3078" s="393"/>
    </row>
    <row r="3079" spans="1:20" x14ac:dyDescent="0.25">
      <c r="A3079" s="2"/>
      <c r="B3079" s="8"/>
      <c r="C3079" s="8"/>
      <c r="D3079" s="2"/>
      <c r="E3079" s="2"/>
    </row>
    <row r="3080" spans="1:20" s="41" customFormat="1" ht="20.25" customHeight="1" thickBot="1" x14ac:dyDescent="0.25">
      <c r="A3080" s="110" t="s">
        <v>282</v>
      </c>
      <c r="B3080" s="111"/>
      <c r="C3080" s="112"/>
      <c r="D3080" s="110"/>
      <c r="E3080" s="110"/>
      <c r="F3080" s="113"/>
      <c r="G3080" s="113"/>
      <c r="H3080" s="113"/>
      <c r="I3080" s="114"/>
      <c r="J3080" s="115"/>
      <c r="K3080" s="99"/>
      <c r="L3080" s="99"/>
      <c r="M3080" s="99"/>
      <c r="N3080" s="99"/>
      <c r="O3080" s="99"/>
      <c r="P3080" s="99"/>
      <c r="Q3080" s="99"/>
      <c r="R3080" s="99"/>
      <c r="S3080" s="99"/>
      <c r="T3080" s="99"/>
    </row>
    <row r="3081" spans="1:20" s="41" customFormat="1" ht="25.5" customHeight="1" thickBot="1" x14ac:dyDescent="0.25">
      <c r="A3081" s="545" t="s">
        <v>100</v>
      </c>
      <c r="B3081" s="546"/>
      <c r="C3081" s="546"/>
      <c r="D3081" s="546"/>
      <c r="E3081" s="547"/>
      <c r="F3081" s="203"/>
      <c r="G3081" s="203"/>
      <c r="H3081" s="203"/>
      <c r="I3081" s="203"/>
      <c r="J3081" s="204"/>
      <c r="K3081" s="99"/>
      <c r="L3081" s="99"/>
      <c r="M3081" s="99"/>
      <c r="N3081" s="99"/>
      <c r="O3081" s="99"/>
      <c r="P3081" s="99"/>
      <c r="Q3081" s="99"/>
      <c r="R3081" s="99"/>
      <c r="S3081" s="99"/>
      <c r="T3081" s="99"/>
    </row>
    <row r="3082" spans="1:20" s="41" customFormat="1" ht="13.5" thickBot="1" x14ac:dyDescent="0.25">
      <c r="A3082" s="286"/>
      <c r="B3082" s="132"/>
      <c r="C3082" s="132"/>
      <c r="D3082" s="132"/>
      <c r="E3082" s="223"/>
      <c r="F3082" s="133"/>
      <c r="G3082" s="133"/>
      <c r="H3082" s="133"/>
      <c r="I3082" s="133"/>
      <c r="J3082" s="133"/>
      <c r="K3082" s="99"/>
      <c r="L3082" s="99"/>
      <c r="M3082" s="99"/>
      <c r="N3082" s="99"/>
      <c r="O3082" s="99"/>
      <c r="P3082" s="99"/>
      <c r="Q3082" s="99"/>
      <c r="R3082" s="99"/>
      <c r="S3082" s="99"/>
      <c r="T3082" s="99"/>
    </row>
    <row r="3083" spans="1:20" s="41" customFormat="1" ht="12" customHeight="1" thickBot="1" x14ac:dyDescent="0.25">
      <c r="A3083" s="545" t="s">
        <v>283</v>
      </c>
      <c r="B3083" s="546"/>
      <c r="C3083" s="546"/>
      <c r="D3083" s="546"/>
      <c r="E3083" s="547"/>
      <c r="F3083" s="203"/>
      <c r="G3083" s="203"/>
      <c r="H3083" s="203"/>
      <c r="I3083" s="203"/>
      <c r="J3083" s="204"/>
      <c r="K3083" s="99"/>
      <c r="L3083" s="99"/>
      <c r="M3083" s="99"/>
      <c r="N3083" s="99"/>
      <c r="O3083" s="99"/>
      <c r="P3083" s="99"/>
      <c r="Q3083" s="99"/>
      <c r="R3083" s="99"/>
      <c r="S3083" s="99"/>
      <c r="T3083" s="99"/>
    </row>
    <row r="3084" spans="1:20" s="41" customFormat="1" ht="13.5" thickBot="1" x14ac:dyDescent="0.25">
      <c r="A3084" s="120" t="s">
        <v>85</v>
      </c>
      <c r="B3084" s="87"/>
      <c r="C3084" s="87"/>
      <c r="D3084" s="87"/>
      <c r="E3084" s="88"/>
      <c r="F3084" s="87"/>
      <c r="G3084" s="87"/>
      <c r="H3084" s="87"/>
      <c r="I3084" s="87"/>
      <c r="J3084" s="88"/>
      <c r="K3084" s="99"/>
      <c r="L3084" s="99"/>
      <c r="M3084" s="99"/>
      <c r="N3084" s="99"/>
      <c r="O3084" s="99"/>
      <c r="P3084" s="99"/>
      <c r="Q3084" s="99"/>
      <c r="R3084" s="99"/>
      <c r="S3084" s="99"/>
      <c r="T3084" s="99"/>
    </row>
    <row r="3085" spans="1:20" ht="36" x14ac:dyDescent="0.25">
      <c r="A3085" s="15" t="s">
        <v>285</v>
      </c>
      <c r="B3085" s="15" t="s">
        <v>286</v>
      </c>
      <c r="C3085" s="15" t="s">
        <v>287</v>
      </c>
      <c r="D3085" s="15" t="s">
        <v>288</v>
      </c>
      <c r="E3085" s="15" t="s">
        <v>289</v>
      </c>
      <c r="F3085">
        <v>8.9250925279982312</v>
      </c>
      <c r="G3085">
        <v>2.5527375117985396</v>
      </c>
      <c r="H3085">
        <v>0.89788204379933689</v>
      </c>
      <c r="I3085">
        <v>0.27299717928358114</v>
      </c>
      <c r="J3085">
        <v>0.44038336730360689</v>
      </c>
      <c r="K3085">
        <v>9.1100261912910471E-2</v>
      </c>
    </row>
    <row r="3086" spans="1:20" x14ac:dyDescent="0.25">
      <c r="A3086" s="16"/>
      <c r="B3086" s="16"/>
      <c r="C3086" s="16" t="s">
        <v>290</v>
      </c>
      <c r="D3086" s="16" t="s">
        <v>291</v>
      </c>
      <c r="E3086" s="16" t="s">
        <v>292</v>
      </c>
    </row>
    <row r="3087" spans="1:20" ht="25.5" x14ac:dyDescent="0.25">
      <c r="A3087" s="38" t="str">
        <f>+'[1]CM.05-SERV.TER.'!$A$9</f>
        <v>Servicio por mantenimiento de  Equipos de computo.</v>
      </c>
      <c r="B3087" s="33" t="str">
        <f>+'[1]CM.05-SERV.TER.'!$C$9</f>
        <v>servicio</v>
      </c>
      <c r="C3087" s="34">
        <f t="shared" ref="C3087:C3092" si="121">E3087/D3087</f>
        <v>8.3756498948932348E-3</v>
      </c>
      <c r="D3087" s="35">
        <f>+'[1]CM.05-SERV.TER.'!$D$9</f>
        <v>1065.5999999999999</v>
      </c>
      <c r="E3087" s="36">
        <f>F3085</f>
        <v>8.9250925279982312</v>
      </c>
    </row>
    <row r="3088" spans="1:20" x14ac:dyDescent="0.25">
      <c r="A3088" s="39" t="str">
        <f>+'[1]CM.05-SERV.TER.'!$A$10</f>
        <v>Servicio por  mantenimiento de Impresoras.</v>
      </c>
      <c r="B3088" s="17" t="str">
        <f>+'[1]CM.05-SERV.TER.'!$C$10</f>
        <v>servicio</v>
      </c>
      <c r="C3088" s="18">
        <f t="shared" si="121"/>
        <v>2.417136172520159E-3</v>
      </c>
      <c r="D3088" s="19">
        <f>+'[1]CM.05-SERV.TER.'!$D$10</f>
        <v>1056.0999999999999</v>
      </c>
      <c r="E3088" s="20">
        <f>G3085</f>
        <v>2.5527375117985396</v>
      </c>
    </row>
    <row r="3089" spans="1:20" ht="25.5" x14ac:dyDescent="0.25">
      <c r="A3089" s="39" t="str">
        <f>+'[1]CM.05-SERV.TER.'!$A$11</f>
        <v>Servicio por mantenimiento de Modulos  de trabajo</v>
      </c>
      <c r="B3089" s="17" t="str">
        <f>+'[1]CM.05-SERV.TER.'!$C$11</f>
        <v>servicio</v>
      </c>
      <c r="C3089" s="18">
        <f t="shared" si="121"/>
        <v>4.7618965198550573E-3</v>
      </c>
      <c r="D3089" s="19">
        <f>+'[1]CM.05-SERV.TER.'!$D$11</f>
        <v>188.55555555555554</v>
      </c>
      <c r="E3089" s="20">
        <f>H3085</f>
        <v>0.89788204379933689</v>
      </c>
    </row>
    <row r="3090" spans="1:20" x14ac:dyDescent="0.25">
      <c r="A3090" s="39" t="str">
        <f>+'[1]CM.05-SERV.TER.'!$A$12</f>
        <v xml:space="preserve">Servicio por mantenimiento de escritorio </v>
      </c>
      <c r="B3090" s="17" t="str">
        <f>+'[1]CM.05-SERV.TER.'!$C$12</f>
        <v>servicio</v>
      </c>
      <c r="C3090" s="18">
        <f t="shared" si="121"/>
        <v>9.3304869761035383E-4</v>
      </c>
      <c r="D3090" s="19">
        <f>+'[1]CM.05-SERV.TER.'!$D$12</f>
        <v>292.58620689655174</v>
      </c>
      <c r="E3090" s="20">
        <f>I3085</f>
        <v>0.27299717928358114</v>
      </c>
    </row>
    <row r="3091" spans="1:20" x14ac:dyDescent="0.25">
      <c r="A3091" s="39" t="str">
        <f>+'[1]CM.05-SERV.TER.'!$A$13</f>
        <v xml:space="preserve">Servicio por mantenimiento de sillon </v>
      </c>
      <c r="B3091" s="17" t="str">
        <f>+'[1]CM.05-SERV.TER.'!$C$13</f>
        <v>servicio</v>
      </c>
      <c r="C3091" s="18">
        <f t="shared" si="121"/>
        <v>7.2661958070129604E-4</v>
      </c>
      <c r="D3091" s="19">
        <f>+'[1]CM.05-SERV.TER.'!$D$13</f>
        <v>606.07142857142856</v>
      </c>
      <c r="E3091" s="20">
        <f>J3085</f>
        <v>0.44038336730360689</v>
      </c>
    </row>
    <row r="3092" spans="1:20" x14ac:dyDescent="0.25">
      <c r="A3092" s="40" t="str">
        <f>+'[1]CM.05-SERV.TER.'!$A$14</f>
        <v>Servicio por mantenimiento de armario</v>
      </c>
      <c r="B3092" s="21" t="str">
        <f>+'[1]CM.05-SERV.TER.'!$C$14</f>
        <v>servicio</v>
      </c>
      <c r="C3092" s="22">
        <f t="shared" si="121"/>
        <v>1.2776583580007478E-3</v>
      </c>
      <c r="D3092" s="23">
        <f>+'[1]CM.05-SERV.TER.'!$D$14</f>
        <v>71.30252100840336</v>
      </c>
      <c r="E3092" s="37">
        <f>K3085</f>
        <v>9.1100261912910471E-2</v>
      </c>
    </row>
    <row r="3093" spans="1:20" x14ac:dyDescent="0.25">
      <c r="A3093" s="5"/>
      <c r="B3093" s="6"/>
      <c r="C3093" s="31" t="s">
        <v>293</v>
      </c>
      <c r="D3093" s="32"/>
      <c r="E3093" s="29">
        <f>+SUM(E3087:E3092)</f>
        <v>13.180192892096207</v>
      </c>
    </row>
    <row r="3094" spans="1:20" x14ac:dyDescent="0.25">
      <c r="A3094" s="5"/>
      <c r="B3094" s="6"/>
      <c r="C3094" s="24" t="s">
        <v>294</v>
      </c>
      <c r="D3094" s="25"/>
      <c r="E3094" s="26">
        <v>26</v>
      </c>
    </row>
    <row r="3095" spans="1:20" x14ac:dyDescent="0.25">
      <c r="A3095" s="5"/>
      <c r="B3095" s="6"/>
      <c r="C3095" s="27" t="s">
        <v>295</v>
      </c>
      <c r="D3095" s="28"/>
      <c r="E3095" s="29">
        <f>+E3093/E3094</f>
        <v>0.50693049584985406</v>
      </c>
    </row>
    <row r="3098" spans="1:20" ht="20.25" x14ac:dyDescent="0.25">
      <c r="A3098" s="391" t="s">
        <v>279</v>
      </c>
      <c r="B3098" s="391"/>
      <c r="C3098" s="391"/>
      <c r="D3098" s="391"/>
      <c r="E3098" s="391"/>
    </row>
    <row r="3099" spans="1:20" x14ac:dyDescent="0.25">
      <c r="A3099" s="3"/>
      <c r="B3099" s="3"/>
      <c r="C3099" s="3"/>
      <c r="D3099" s="3"/>
      <c r="E3099" s="3"/>
    </row>
    <row r="3100" spans="1:20" x14ac:dyDescent="0.25">
      <c r="A3100" s="4"/>
      <c r="B3100" s="4"/>
      <c r="C3100" s="5"/>
      <c r="D3100" s="6"/>
      <c r="E3100" s="7"/>
    </row>
    <row r="3101" spans="1:20" ht="15.75" x14ac:dyDescent="0.25">
      <c r="A3101" s="392" t="s">
        <v>280</v>
      </c>
      <c r="B3101" s="392"/>
      <c r="C3101" s="392"/>
      <c r="D3101" s="392"/>
      <c r="E3101" s="392"/>
    </row>
    <row r="3102" spans="1:20" ht="15.75" x14ac:dyDescent="0.25">
      <c r="A3102" s="393" t="s">
        <v>281</v>
      </c>
      <c r="B3102" s="393"/>
      <c r="C3102" s="393"/>
      <c r="D3102" s="393"/>
      <c r="E3102" s="393"/>
    </row>
    <row r="3103" spans="1:20" x14ac:dyDescent="0.25">
      <c r="A3103" s="2"/>
      <c r="B3103" s="8"/>
      <c r="C3103" s="8"/>
      <c r="D3103" s="2"/>
      <c r="E3103" s="2"/>
    </row>
    <row r="3104" spans="1:20" s="41" customFormat="1" ht="13.5" thickBot="1" x14ac:dyDescent="0.25">
      <c r="A3104" s="110" t="s">
        <v>282</v>
      </c>
      <c r="B3104" s="111"/>
      <c r="C3104" s="112"/>
      <c r="D3104" s="110"/>
      <c r="E3104" s="110"/>
      <c r="F3104" s="113"/>
      <c r="G3104" s="113"/>
      <c r="H3104" s="113"/>
      <c r="I3104" s="114"/>
      <c r="J3104" s="115"/>
      <c r="K3104" s="99"/>
      <c r="L3104" s="99"/>
      <c r="M3104" s="99"/>
      <c r="N3104" s="99"/>
      <c r="O3104" s="99"/>
      <c r="P3104" s="99"/>
      <c r="Q3104" s="99"/>
      <c r="R3104" s="99"/>
      <c r="S3104" s="99"/>
      <c r="T3104" s="99"/>
    </row>
    <row r="3105" spans="1:20" s="41" customFormat="1" ht="24.75" customHeight="1" thickBot="1" x14ac:dyDescent="0.25">
      <c r="A3105" s="545" t="s">
        <v>100</v>
      </c>
      <c r="B3105" s="546"/>
      <c r="C3105" s="546"/>
      <c r="D3105" s="546"/>
      <c r="E3105" s="547"/>
      <c r="F3105" s="203"/>
      <c r="G3105" s="203"/>
      <c r="H3105" s="203"/>
      <c r="I3105" s="203"/>
      <c r="J3105" s="204"/>
      <c r="K3105" s="99"/>
      <c r="L3105" s="99"/>
      <c r="M3105" s="99"/>
      <c r="N3105" s="99"/>
      <c r="O3105" s="99"/>
      <c r="P3105" s="99"/>
      <c r="Q3105" s="99"/>
      <c r="R3105" s="99"/>
      <c r="S3105" s="99"/>
      <c r="T3105" s="99"/>
    </row>
    <row r="3106" spans="1:20" s="41" customFormat="1" ht="15" customHeight="1" thickBot="1" x14ac:dyDescent="0.25">
      <c r="A3106" s="545" t="s">
        <v>101</v>
      </c>
      <c r="B3106" s="546"/>
      <c r="C3106" s="546"/>
      <c r="D3106" s="546"/>
      <c r="E3106" s="547"/>
      <c r="F3106" s="203"/>
      <c r="G3106" s="203"/>
      <c r="H3106" s="203"/>
      <c r="I3106" s="203"/>
      <c r="J3106" s="204"/>
      <c r="K3106" s="99"/>
      <c r="L3106" s="99"/>
      <c r="M3106" s="99"/>
      <c r="N3106" s="99"/>
      <c r="O3106" s="99"/>
      <c r="P3106" s="99"/>
      <c r="Q3106" s="99"/>
      <c r="R3106" s="99"/>
      <c r="S3106" s="99"/>
      <c r="T3106" s="99"/>
    </row>
    <row r="3107" spans="1:20" s="41" customFormat="1" ht="13.5" thickBot="1" x14ac:dyDescent="0.25">
      <c r="A3107" s="286"/>
      <c r="B3107" s="132"/>
      <c r="C3107" s="132"/>
      <c r="D3107" s="132"/>
      <c r="E3107" s="223"/>
      <c r="F3107" s="133"/>
      <c r="G3107" s="133"/>
      <c r="H3107" s="133"/>
      <c r="I3107" s="133"/>
      <c r="J3107" s="133"/>
      <c r="K3107" s="99"/>
      <c r="L3107" s="99"/>
      <c r="M3107" s="99"/>
      <c r="N3107" s="99"/>
      <c r="O3107" s="99"/>
      <c r="P3107" s="99"/>
      <c r="Q3107" s="99"/>
      <c r="R3107" s="99"/>
      <c r="S3107" s="99"/>
      <c r="T3107" s="99"/>
    </row>
    <row r="3108" spans="1:20" s="41" customFormat="1" ht="21" customHeight="1" thickBot="1" x14ac:dyDescent="0.25">
      <c r="A3108" s="545" t="s">
        <v>283</v>
      </c>
      <c r="B3108" s="546"/>
      <c r="C3108" s="546"/>
      <c r="D3108" s="546"/>
      <c r="E3108" s="547"/>
      <c r="F3108" s="203"/>
      <c r="G3108" s="203"/>
      <c r="H3108" s="203"/>
      <c r="I3108" s="203"/>
      <c r="J3108" s="204"/>
      <c r="K3108" s="99"/>
      <c r="L3108" s="99"/>
      <c r="M3108" s="99"/>
      <c r="N3108" s="99"/>
      <c r="O3108" s="99"/>
      <c r="P3108" s="99"/>
      <c r="Q3108" s="99"/>
      <c r="R3108" s="99"/>
      <c r="S3108" s="99"/>
      <c r="T3108" s="99"/>
    </row>
    <row r="3109" spans="1:20" s="41" customFormat="1" ht="33.75" customHeight="1" thickBot="1" x14ac:dyDescent="0.25">
      <c r="A3109" s="545" t="s">
        <v>85</v>
      </c>
      <c r="B3109" s="546"/>
      <c r="C3109" s="546"/>
      <c r="D3109" s="546"/>
      <c r="E3109" s="547"/>
      <c r="F3109" s="203"/>
      <c r="G3109" s="203"/>
      <c r="H3109" s="203"/>
      <c r="I3109" s="203"/>
      <c r="J3109" s="204"/>
      <c r="K3109" s="99"/>
      <c r="L3109" s="99"/>
      <c r="M3109" s="99"/>
      <c r="N3109" s="99"/>
      <c r="O3109" s="99"/>
      <c r="P3109" s="99"/>
      <c r="Q3109" s="99"/>
      <c r="R3109" s="99"/>
      <c r="S3109" s="99"/>
      <c r="T3109" s="99"/>
    </row>
    <row r="3110" spans="1:20" ht="36" x14ac:dyDescent="0.25">
      <c r="A3110" s="15" t="s">
        <v>285</v>
      </c>
      <c r="B3110" s="15" t="s">
        <v>286</v>
      </c>
      <c r="C3110" s="15" t="s">
        <v>287</v>
      </c>
      <c r="D3110" s="15" t="s">
        <v>288</v>
      </c>
      <c r="E3110" s="15" t="s">
        <v>289</v>
      </c>
      <c r="F3110">
        <v>3.1197255943888171</v>
      </c>
      <c r="G3110">
        <v>1.1456901453835466</v>
      </c>
      <c r="H3110">
        <v>0.34668619707526888</v>
      </c>
      <c r="I3110">
        <v>0.11592897458487722</v>
      </c>
      <c r="J3110">
        <v>0.33193151167831147</v>
      </c>
      <c r="K3110">
        <v>5.9898762077062899E-2</v>
      </c>
    </row>
    <row r="3111" spans="1:20" x14ac:dyDescent="0.25">
      <c r="A3111" s="16"/>
      <c r="B3111" s="16"/>
      <c r="C3111" s="16" t="s">
        <v>290</v>
      </c>
      <c r="D3111" s="16" t="s">
        <v>291</v>
      </c>
      <c r="E3111" s="16" t="s">
        <v>292</v>
      </c>
    </row>
    <row r="3112" spans="1:20" ht="25.5" x14ac:dyDescent="0.25">
      <c r="A3112" s="38" t="str">
        <f>+'[1]CM.05-SERV.TER.'!$A$9</f>
        <v>Servicio por mantenimiento de  Equipos de computo.</v>
      </c>
      <c r="B3112" s="33" t="str">
        <f>+'[1]CM.05-SERV.TER.'!$C$9</f>
        <v>servicio</v>
      </c>
      <c r="C3112" s="34">
        <f t="shared" ref="C3112:C3117" si="122">E3112/D3112</f>
        <v>2.9276704151546709E-3</v>
      </c>
      <c r="D3112" s="35">
        <f>+'[1]CM.05-SERV.TER.'!$D$9</f>
        <v>1065.5999999999999</v>
      </c>
      <c r="E3112" s="36">
        <f>F3110</f>
        <v>3.1197255943888171</v>
      </c>
    </row>
    <row r="3113" spans="1:20" x14ac:dyDescent="0.25">
      <c r="A3113" s="39" t="str">
        <f>+'[1]CM.05-SERV.TER.'!$A$10</f>
        <v>Servicio por  mantenimiento de Impresoras.</v>
      </c>
      <c r="B3113" s="17" t="str">
        <f>+'[1]CM.05-SERV.TER.'!$C$10</f>
        <v>servicio</v>
      </c>
      <c r="C3113" s="18">
        <f t="shared" si="122"/>
        <v>1.0848311195753686E-3</v>
      </c>
      <c r="D3113" s="19">
        <f>+'[1]CM.05-SERV.TER.'!$D$10</f>
        <v>1056.0999999999999</v>
      </c>
      <c r="E3113" s="20">
        <f>G3110</f>
        <v>1.1456901453835466</v>
      </c>
    </row>
    <row r="3114" spans="1:20" ht="25.5" x14ac:dyDescent="0.25">
      <c r="A3114" s="39" t="str">
        <f>+'[1]CM.05-SERV.TER.'!$A$11</f>
        <v>Servicio por mantenimiento de Modulos  de trabajo</v>
      </c>
      <c r="B3114" s="17" t="str">
        <f>+'[1]CM.05-SERV.TER.'!$C$11</f>
        <v>servicio</v>
      </c>
      <c r="C3114" s="18">
        <f t="shared" si="122"/>
        <v>1.8386421765924691E-3</v>
      </c>
      <c r="D3114" s="19">
        <f>+'[1]CM.05-SERV.TER.'!$D$11</f>
        <v>188.55555555555554</v>
      </c>
      <c r="E3114" s="20">
        <f>H3110</f>
        <v>0.34668619707526888</v>
      </c>
    </row>
    <row r="3115" spans="1:20" x14ac:dyDescent="0.25">
      <c r="A3115" s="39" t="str">
        <f>+'[1]CM.05-SERV.TER.'!$A$12</f>
        <v xml:space="preserve">Servicio por mantenimiento de escritorio </v>
      </c>
      <c r="B3115" s="17" t="str">
        <f>+'[1]CM.05-SERV.TER.'!$C$12</f>
        <v>servicio</v>
      </c>
      <c r="C3115" s="18">
        <f t="shared" si="122"/>
        <v>3.9622159846333991E-4</v>
      </c>
      <c r="D3115" s="19">
        <f>+'[1]CM.05-SERV.TER.'!$D$12</f>
        <v>292.58620689655174</v>
      </c>
      <c r="E3115" s="20">
        <f>I3110</f>
        <v>0.11592897458487722</v>
      </c>
    </row>
    <row r="3116" spans="1:20" x14ac:dyDescent="0.25">
      <c r="A3116" s="39" t="str">
        <f>+'[1]CM.05-SERV.TER.'!$A$13</f>
        <v xml:space="preserve">Servicio por mantenimiento de sillon </v>
      </c>
      <c r="B3116" s="17" t="str">
        <f>+'[1]CM.05-SERV.TER.'!$C$13</f>
        <v>servicio</v>
      </c>
      <c r="C3116" s="18">
        <f t="shared" si="122"/>
        <v>5.476772143189583E-4</v>
      </c>
      <c r="D3116" s="19">
        <f>+'[1]CM.05-SERV.TER.'!$D$13</f>
        <v>606.07142857142856</v>
      </c>
      <c r="E3116" s="20">
        <f>J3110</f>
        <v>0.33193151167831147</v>
      </c>
    </row>
    <row r="3117" spans="1:20" x14ac:dyDescent="0.25">
      <c r="A3117" s="40" t="str">
        <f>+'[1]CM.05-SERV.TER.'!$A$14</f>
        <v>Servicio por mantenimiento de armario</v>
      </c>
      <c r="B3117" s="21" t="str">
        <f>+'[1]CM.05-SERV.TER.'!$C$14</f>
        <v>servicio</v>
      </c>
      <c r="C3117" s="22">
        <f t="shared" si="122"/>
        <v>8.4006513696764705E-4</v>
      </c>
      <c r="D3117" s="23">
        <f>+'[1]CM.05-SERV.TER.'!$D$14</f>
        <v>71.30252100840336</v>
      </c>
      <c r="E3117" s="37">
        <f>K3110</f>
        <v>5.9898762077062899E-2</v>
      </c>
    </row>
    <row r="3118" spans="1:20" x14ac:dyDescent="0.25">
      <c r="A3118" s="5"/>
      <c r="B3118" s="6"/>
      <c r="C3118" s="31" t="s">
        <v>293</v>
      </c>
      <c r="D3118" s="32"/>
      <c r="E3118" s="29">
        <f>+SUM(E3112:E3117)</f>
        <v>5.1198611851878839</v>
      </c>
    </row>
    <row r="3119" spans="1:20" x14ac:dyDescent="0.25">
      <c r="A3119" s="5"/>
      <c r="B3119" s="6"/>
      <c r="C3119" s="24" t="s">
        <v>294</v>
      </c>
      <c r="D3119" s="25"/>
      <c r="E3119" s="26">
        <v>26</v>
      </c>
    </row>
    <row r="3120" spans="1:20" x14ac:dyDescent="0.25">
      <c r="A3120" s="5"/>
      <c r="B3120" s="6"/>
      <c r="C3120" s="27" t="s">
        <v>295</v>
      </c>
      <c r="D3120" s="28"/>
      <c r="E3120" s="29">
        <f>+E3118/E3119</f>
        <v>0.19691773789184169</v>
      </c>
    </row>
    <row r="3122" spans="1:20" ht="20.25" x14ac:dyDescent="0.25">
      <c r="A3122" s="391" t="s">
        <v>279</v>
      </c>
      <c r="B3122" s="391"/>
      <c r="C3122" s="391"/>
      <c r="D3122" s="391"/>
      <c r="E3122" s="391"/>
    </row>
    <row r="3123" spans="1:20" x14ac:dyDescent="0.25">
      <c r="A3123" s="3"/>
      <c r="B3123" s="3"/>
      <c r="C3123" s="3"/>
      <c r="D3123" s="3"/>
      <c r="E3123" s="3"/>
    </row>
    <row r="3124" spans="1:20" x14ac:dyDescent="0.25">
      <c r="A3124" s="4"/>
      <c r="B3124" s="4"/>
      <c r="C3124" s="5"/>
      <c r="D3124" s="6"/>
      <c r="E3124" s="7"/>
    </row>
    <row r="3125" spans="1:20" ht="15.75" x14ac:dyDescent="0.25">
      <c r="A3125" s="392" t="s">
        <v>280</v>
      </c>
      <c r="B3125" s="392"/>
      <c r="C3125" s="392"/>
      <c r="D3125" s="392"/>
      <c r="E3125" s="392"/>
    </row>
    <row r="3126" spans="1:20" ht="15.75" x14ac:dyDescent="0.25">
      <c r="A3126" s="393" t="s">
        <v>281</v>
      </c>
      <c r="B3126" s="393"/>
      <c r="C3126" s="393"/>
      <c r="D3126" s="393"/>
      <c r="E3126" s="393"/>
    </row>
    <row r="3127" spans="1:20" x14ac:dyDescent="0.25">
      <c r="A3127" s="2"/>
      <c r="B3127" s="8"/>
      <c r="C3127" s="8"/>
      <c r="D3127" s="2"/>
      <c r="E3127" s="2"/>
    </row>
    <row r="3128" spans="1:20" ht="15.75" thickBot="1" x14ac:dyDescent="0.3">
      <c r="A3128" s="110" t="s">
        <v>282</v>
      </c>
      <c r="B3128" s="111"/>
      <c r="C3128" s="112"/>
      <c r="D3128" s="138"/>
      <c r="E3128" s="110"/>
      <c r="F3128" s="113"/>
      <c r="G3128" s="113"/>
      <c r="H3128" s="113"/>
      <c r="I3128" s="114"/>
      <c r="J3128" s="115"/>
      <c r="K3128" s="126"/>
      <c r="L3128" s="126"/>
      <c r="M3128" s="126"/>
      <c r="N3128" s="126"/>
      <c r="O3128" s="126"/>
      <c r="P3128" s="126"/>
      <c r="Q3128" s="126"/>
      <c r="R3128" s="126"/>
      <c r="S3128" s="126"/>
      <c r="T3128" s="126"/>
    </row>
    <row r="3129" spans="1:20" s="41" customFormat="1" ht="52.5" customHeight="1" thickBot="1" x14ac:dyDescent="0.25">
      <c r="A3129" s="545" t="s">
        <v>102</v>
      </c>
      <c r="B3129" s="546"/>
      <c r="C3129" s="546"/>
      <c r="D3129" s="546"/>
      <c r="E3129" s="547"/>
      <c r="F3129" s="203"/>
      <c r="G3129" s="203"/>
      <c r="H3129" s="203"/>
      <c r="I3129" s="203"/>
      <c r="J3129" s="204"/>
      <c r="K3129" s="99"/>
      <c r="L3129" s="99"/>
      <c r="M3129" s="99"/>
      <c r="N3129" s="99"/>
      <c r="O3129" s="99"/>
      <c r="P3129" s="99"/>
      <c r="Q3129" s="99"/>
      <c r="R3129" s="99"/>
      <c r="S3129" s="99"/>
      <c r="T3129" s="99"/>
    </row>
    <row r="3130" spans="1:20" ht="15.75" thickBot="1" x14ac:dyDescent="0.3">
      <c r="A3130" s="259"/>
      <c r="B3130" s="101"/>
      <c r="C3130" s="109"/>
      <c r="D3130" s="108"/>
      <c r="E3130" s="260"/>
      <c r="F3130" s="118"/>
      <c r="G3130" s="118"/>
      <c r="H3130" s="118"/>
      <c r="I3130" s="118"/>
      <c r="J3130" s="118"/>
      <c r="K3130" s="126"/>
      <c r="L3130" s="126"/>
      <c r="M3130" s="126"/>
      <c r="N3130" s="126"/>
      <c r="O3130" s="126"/>
      <c r="P3130" s="126"/>
      <c r="Q3130" s="126"/>
      <c r="R3130" s="126"/>
      <c r="S3130" s="126"/>
      <c r="T3130" s="126"/>
    </row>
    <row r="3131" spans="1:20" s="41" customFormat="1" ht="33.75" customHeight="1" thickBot="1" x14ac:dyDescent="0.25">
      <c r="A3131" s="545" t="s">
        <v>283</v>
      </c>
      <c r="B3131" s="546"/>
      <c r="C3131" s="546"/>
      <c r="D3131" s="546"/>
      <c r="E3131" s="547"/>
      <c r="F3131" s="203"/>
      <c r="G3131" s="203"/>
      <c r="H3131" s="203"/>
      <c r="I3131" s="203"/>
      <c r="J3131" s="204"/>
      <c r="K3131" s="99"/>
      <c r="L3131" s="99"/>
      <c r="M3131" s="99"/>
      <c r="N3131" s="99"/>
      <c r="O3131" s="99"/>
      <c r="P3131" s="99"/>
      <c r="Q3131" s="99"/>
      <c r="R3131" s="99"/>
      <c r="S3131" s="99"/>
      <c r="T3131" s="99"/>
    </row>
    <row r="3132" spans="1:20" s="41" customFormat="1" ht="33.75" customHeight="1" thickBot="1" x14ac:dyDescent="0.25">
      <c r="A3132" s="545" t="s">
        <v>85</v>
      </c>
      <c r="B3132" s="546"/>
      <c r="C3132" s="546"/>
      <c r="D3132" s="546"/>
      <c r="E3132" s="547"/>
      <c r="F3132" s="203"/>
      <c r="G3132" s="203"/>
      <c r="H3132" s="203"/>
      <c r="I3132" s="203"/>
      <c r="J3132" s="204"/>
      <c r="K3132" s="99"/>
      <c r="L3132" s="99"/>
      <c r="M3132" s="99"/>
      <c r="N3132" s="99"/>
      <c r="O3132" s="99"/>
      <c r="P3132" s="99"/>
      <c r="Q3132" s="99"/>
      <c r="R3132" s="99"/>
      <c r="S3132" s="99"/>
      <c r="T3132" s="99"/>
    </row>
    <row r="3133" spans="1:20" ht="15.75" thickBot="1" x14ac:dyDescent="0.3">
      <c r="A3133" s="256"/>
      <c r="B3133" s="257"/>
      <c r="C3133" s="257"/>
      <c r="D3133" s="257"/>
      <c r="E3133" s="258"/>
    </row>
    <row r="3134" spans="1:20" ht="36" x14ac:dyDescent="0.25">
      <c r="A3134" s="254" t="s">
        <v>285</v>
      </c>
      <c r="B3134" s="254" t="s">
        <v>286</v>
      </c>
      <c r="C3134" s="254" t="s">
        <v>287</v>
      </c>
      <c r="D3134" s="254" t="s">
        <v>288</v>
      </c>
      <c r="E3134" s="254" t="s">
        <v>289</v>
      </c>
      <c r="F3134">
        <v>628.82049090921475</v>
      </c>
      <c r="G3134">
        <v>195.79403190620999</v>
      </c>
      <c r="H3134">
        <v>46.240925990441838</v>
      </c>
      <c r="I3134">
        <v>25.459786341524961</v>
      </c>
      <c r="J3134">
        <v>72.897266603198432</v>
      </c>
      <c r="K3134">
        <v>9.3861985134192025</v>
      </c>
    </row>
    <row r="3135" spans="1:20" x14ac:dyDescent="0.25">
      <c r="A3135" s="16"/>
      <c r="B3135" s="16"/>
      <c r="C3135" s="16" t="s">
        <v>290</v>
      </c>
      <c r="D3135" s="16" t="s">
        <v>291</v>
      </c>
      <c r="E3135" s="16" t="s">
        <v>292</v>
      </c>
    </row>
    <row r="3136" spans="1:20" ht="25.5" x14ac:dyDescent="0.25">
      <c r="A3136" s="38" t="str">
        <f>+'[1]CM.05-SERV.TER.'!$A$9</f>
        <v>Servicio por mantenimiento de  Equipos de computo.</v>
      </c>
      <c r="B3136" s="33" t="str">
        <f>+'[1]CM.05-SERV.TER.'!$C$9</f>
        <v>servicio</v>
      </c>
      <c r="C3136" s="34">
        <f t="shared" ref="C3136:C3141" si="123">E3136/D3136</f>
        <v>0.5901093195469358</v>
      </c>
      <c r="D3136" s="35">
        <f>+'[1]CM.05-SERV.TER.'!$D$9</f>
        <v>1065.5999999999999</v>
      </c>
      <c r="E3136" s="36">
        <f>F3134</f>
        <v>628.82049090921475</v>
      </c>
    </row>
    <row r="3137" spans="1:10" x14ac:dyDescent="0.25">
      <c r="A3137" s="39" t="str">
        <f>+'[1]CM.05-SERV.TER.'!$A$10</f>
        <v>Servicio por  mantenimiento de Impresoras.</v>
      </c>
      <c r="B3137" s="17" t="str">
        <f>+'[1]CM.05-SERV.TER.'!$C$10</f>
        <v>servicio</v>
      </c>
      <c r="C3137" s="18">
        <f t="shared" si="123"/>
        <v>0.18539345886394282</v>
      </c>
      <c r="D3137" s="19">
        <f>+'[1]CM.05-SERV.TER.'!$D$10</f>
        <v>1056.0999999999999</v>
      </c>
      <c r="E3137" s="20">
        <f>G3134</f>
        <v>195.79403190620999</v>
      </c>
    </row>
    <row r="3138" spans="1:10" ht="25.5" x14ac:dyDescent="0.25">
      <c r="A3138" s="39" t="str">
        <f>+'[1]CM.05-SERV.TER.'!$A$11</f>
        <v>Servicio por mantenimiento de Modulos  de trabajo</v>
      </c>
      <c r="B3138" s="17" t="str">
        <f>+'[1]CM.05-SERV.TER.'!$C$11</f>
        <v>servicio</v>
      </c>
      <c r="C3138" s="18">
        <f t="shared" si="123"/>
        <v>0.2452376746694028</v>
      </c>
      <c r="D3138" s="19">
        <f>+'[1]CM.05-SERV.TER.'!$D$11</f>
        <v>188.55555555555554</v>
      </c>
      <c r="E3138" s="20">
        <f>H3134</f>
        <v>46.240925990441838</v>
      </c>
    </row>
    <row r="3139" spans="1:10" x14ac:dyDescent="0.25">
      <c r="A3139" s="39" t="str">
        <f>+'[1]CM.05-SERV.TER.'!$A$12</f>
        <v xml:space="preserve">Servicio por mantenimiento de escritorio </v>
      </c>
      <c r="B3139" s="17" t="str">
        <f>+'[1]CM.05-SERV.TER.'!$C$12</f>
        <v>servicio</v>
      </c>
      <c r="C3139" s="18">
        <f t="shared" si="123"/>
        <v>8.7016358739448893E-2</v>
      </c>
      <c r="D3139" s="19">
        <f>+'[1]CM.05-SERV.TER.'!$D$12</f>
        <v>292.58620689655174</v>
      </c>
      <c r="E3139" s="20">
        <f>I3134</f>
        <v>25.459786341524961</v>
      </c>
    </row>
    <row r="3140" spans="1:10" x14ac:dyDescent="0.25">
      <c r="A3140" s="39" t="str">
        <f>+'[1]CM.05-SERV.TER.'!$A$13</f>
        <v xml:space="preserve">Servicio por mantenimiento de sillon </v>
      </c>
      <c r="B3140" s="17" t="str">
        <f>+'[1]CM.05-SERV.TER.'!$C$13</f>
        <v>servicio</v>
      </c>
      <c r="C3140" s="18">
        <f t="shared" si="123"/>
        <v>0.12027834206774049</v>
      </c>
      <c r="D3140" s="19">
        <f>+'[1]CM.05-SERV.TER.'!$D$13</f>
        <v>606.07142857142856</v>
      </c>
      <c r="E3140" s="20">
        <f>J3134</f>
        <v>72.897266603198432</v>
      </c>
    </row>
    <row r="3141" spans="1:10" x14ac:dyDescent="0.25">
      <c r="A3141" s="40" t="str">
        <f>+'[1]CM.05-SERV.TER.'!$A$14</f>
        <v>Servicio por mantenimiento de armario</v>
      </c>
      <c r="B3141" s="21" t="str">
        <f>+'[1]CM.05-SERV.TER.'!$C$14</f>
        <v>servicio</v>
      </c>
      <c r="C3141" s="22">
        <f t="shared" si="123"/>
        <v>0.13163908345278552</v>
      </c>
      <c r="D3141" s="23">
        <f>+'[1]CM.05-SERV.TER.'!$D$14</f>
        <v>71.30252100840336</v>
      </c>
      <c r="E3141" s="37">
        <f>K3134</f>
        <v>9.3861985134192025</v>
      </c>
    </row>
    <row r="3142" spans="1:10" x14ac:dyDescent="0.25">
      <c r="A3142" s="5"/>
      <c r="B3142" s="6"/>
      <c r="C3142" s="31" t="s">
        <v>293</v>
      </c>
      <c r="D3142" s="32"/>
      <c r="E3142" s="29">
        <f>+SUM(E3136:E3141)</f>
        <v>978.59870026400915</v>
      </c>
    </row>
    <row r="3143" spans="1:10" x14ac:dyDescent="0.25">
      <c r="A3143" s="5"/>
      <c r="B3143" s="6"/>
      <c r="C3143" s="24" t="s">
        <v>294</v>
      </c>
      <c r="D3143" s="25"/>
      <c r="E3143" s="26">
        <v>5710</v>
      </c>
    </row>
    <row r="3144" spans="1:10" x14ac:dyDescent="0.25">
      <c r="A3144" s="5"/>
      <c r="B3144" s="6"/>
      <c r="C3144" s="27" t="s">
        <v>295</v>
      </c>
      <c r="D3144" s="28"/>
      <c r="E3144" s="29">
        <f>+E3142/E3143</f>
        <v>0.17138331002872315</v>
      </c>
    </row>
    <row r="3147" spans="1:10" ht="20.25" x14ac:dyDescent="0.25">
      <c r="A3147" s="391" t="s">
        <v>279</v>
      </c>
      <c r="B3147" s="391"/>
      <c r="C3147" s="391"/>
      <c r="D3147" s="391"/>
      <c r="E3147" s="391"/>
      <c r="F3147" s="1"/>
      <c r="G3147" s="1"/>
      <c r="H3147" s="2"/>
      <c r="I3147" s="2"/>
      <c r="J3147" s="2"/>
    </row>
    <row r="3148" spans="1:10" x14ac:dyDescent="0.25">
      <c r="A3148" s="3"/>
      <c r="B3148" s="3"/>
      <c r="C3148" s="3"/>
      <c r="D3148" s="3"/>
      <c r="E3148" s="3"/>
      <c r="F3148" s="3"/>
      <c r="G3148" s="3"/>
      <c r="H3148" s="2"/>
      <c r="I3148" s="2"/>
      <c r="J3148" s="2"/>
    </row>
    <row r="3149" spans="1:10" x14ac:dyDescent="0.25">
      <c r="A3149" s="4"/>
      <c r="B3149" s="4"/>
      <c r="C3149" s="5"/>
      <c r="D3149" s="6"/>
      <c r="E3149" s="7"/>
      <c r="F3149" s="2"/>
      <c r="G3149" s="2"/>
      <c r="H3149" s="2"/>
      <c r="I3149" s="2"/>
      <c r="J3149" s="2"/>
    </row>
    <row r="3150" spans="1:10" ht="15.75" x14ac:dyDescent="0.25">
      <c r="A3150" s="392" t="s">
        <v>280</v>
      </c>
      <c r="B3150" s="392"/>
      <c r="C3150" s="392"/>
      <c r="D3150" s="392"/>
      <c r="E3150" s="392"/>
      <c r="F3150" s="2"/>
      <c r="G3150" s="2"/>
      <c r="H3150" s="2"/>
      <c r="I3150" s="2"/>
      <c r="J3150" s="2"/>
    </row>
    <row r="3151" spans="1:10" ht="15.75" x14ac:dyDescent="0.25">
      <c r="A3151" s="393" t="s">
        <v>281</v>
      </c>
      <c r="B3151" s="393"/>
      <c r="C3151" s="393"/>
      <c r="D3151" s="393"/>
      <c r="E3151" s="393"/>
      <c r="F3151" s="2"/>
      <c r="G3151" s="2"/>
      <c r="H3151" s="2"/>
      <c r="I3151" s="2"/>
      <c r="J3151" s="2"/>
    </row>
    <row r="3152" spans="1:10" x14ac:dyDescent="0.25">
      <c r="A3152" s="2"/>
      <c r="B3152" s="8"/>
      <c r="C3152" s="8"/>
      <c r="D3152" s="2"/>
      <c r="E3152" s="2"/>
      <c r="F3152" s="2"/>
      <c r="G3152" s="2"/>
      <c r="H3152" s="2"/>
      <c r="I3152" s="2"/>
      <c r="J3152" s="2"/>
    </row>
    <row r="3153" spans="1:20" ht="15.75" thickBot="1" x14ac:dyDescent="0.3">
      <c r="A3153" s="110" t="s">
        <v>282</v>
      </c>
      <c r="B3153" s="111"/>
      <c r="C3153" s="112"/>
      <c r="D3153" s="138"/>
      <c r="E3153" s="110"/>
      <c r="F3153" s="113"/>
      <c r="G3153" s="113"/>
      <c r="H3153" s="113"/>
      <c r="I3153" s="114"/>
      <c r="J3153" s="115"/>
      <c r="K3153" s="126"/>
      <c r="L3153" s="126"/>
      <c r="M3153" s="126"/>
      <c r="N3153" s="126"/>
      <c r="O3153" s="126"/>
      <c r="P3153" s="126"/>
      <c r="Q3153" s="126"/>
      <c r="R3153" s="126"/>
      <c r="S3153" s="126"/>
      <c r="T3153" s="126"/>
    </row>
    <row r="3154" spans="1:20" s="41" customFormat="1" ht="48.75" customHeight="1" thickBot="1" x14ac:dyDescent="0.25">
      <c r="A3154" s="545" t="s">
        <v>103</v>
      </c>
      <c r="B3154" s="546"/>
      <c r="C3154" s="546"/>
      <c r="D3154" s="546"/>
      <c r="E3154" s="547"/>
      <c r="F3154" s="203"/>
      <c r="G3154" s="203"/>
      <c r="H3154" s="203"/>
      <c r="I3154" s="203"/>
      <c r="J3154" s="204"/>
      <c r="K3154" s="99"/>
      <c r="L3154" s="99"/>
      <c r="M3154" s="99"/>
      <c r="N3154" s="99"/>
      <c r="O3154" s="99"/>
      <c r="P3154" s="99"/>
      <c r="Q3154" s="99"/>
      <c r="R3154" s="99"/>
      <c r="S3154" s="99"/>
      <c r="T3154" s="99"/>
    </row>
    <row r="3155" spans="1:20" ht="15.75" thickBot="1" x14ac:dyDescent="0.3">
      <c r="A3155" s="259"/>
      <c r="B3155" s="101"/>
      <c r="C3155" s="109"/>
      <c r="D3155" s="108"/>
      <c r="E3155" s="260"/>
      <c r="F3155" s="118"/>
      <c r="G3155" s="118"/>
      <c r="H3155" s="118"/>
      <c r="I3155" s="118"/>
      <c r="J3155" s="118"/>
      <c r="K3155" s="126"/>
      <c r="L3155" s="126"/>
      <c r="M3155" s="126"/>
      <c r="N3155" s="126"/>
      <c r="O3155" s="126"/>
      <c r="P3155" s="126"/>
      <c r="Q3155" s="126"/>
      <c r="R3155" s="126"/>
      <c r="S3155" s="126"/>
      <c r="T3155" s="126"/>
    </row>
    <row r="3156" spans="1:20" s="41" customFormat="1" ht="21" customHeight="1" thickBot="1" x14ac:dyDescent="0.25">
      <c r="A3156" s="545" t="s">
        <v>283</v>
      </c>
      <c r="B3156" s="546"/>
      <c r="C3156" s="546"/>
      <c r="D3156" s="546"/>
      <c r="E3156" s="547"/>
      <c r="F3156" s="203"/>
      <c r="G3156" s="203"/>
      <c r="H3156" s="203"/>
      <c r="I3156" s="203"/>
      <c r="J3156" s="204"/>
      <c r="K3156" s="99"/>
      <c r="L3156" s="99"/>
      <c r="M3156" s="99"/>
      <c r="N3156" s="99"/>
      <c r="O3156" s="99"/>
      <c r="P3156" s="99"/>
      <c r="Q3156" s="99"/>
      <c r="R3156" s="99"/>
      <c r="S3156" s="99"/>
      <c r="T3156" s="99"/>
    </row>
    <row r="3157" spans="1:20" ht="15.75" thickBot="1" x14ac:dyDescent="0.3">
      <c r="A3157" s="120" t="s">
        <v>85</v>
      </c>
      <c r="B3157" s="87"/>
      <c r="C3157" s="87"/>
      <c r="D3157" s="87"/>
      <c r="E3157" s="88"/>
      <c r="F3157" s="87"/>
      <c r="G3157" s="87"/>
      <c r="H3157" s="87"/>
      <c r="I3157" s="87"/>
      <c r="J3157" s="88"/>
      <c r="K3157" s="126"/>
      <c r="L3157" s="126"/>
      <c r="M3157" s="126"/>
      <c r="N3157" s="126"/>
      <c r="O3157" s="126"/>
      <c r="P3157" s="126"/>
      <c r="Q3157" s="126"/>
      <c r="R3157" s="126"/>
      <c r="S3157" s="126"/>
      <c r="T3157" s="126"/>
    </row>
    <row r="3158" spans="1:20" x14ac:dyDescent="0.25">
      <c r="A3158" s="14"/>
      <c r="B3158" s="14"/>
      <c r="C3158" s="14"/>
      <c r="D3158" s="14"/>
      <c r="E3158" s="14"/>
      <c r="F3158" s="2"/>
      <c r="G3158" s="2"/>
      <c r="H3158" s="2"/>
      <c r="I3158" s="2"/>
      <c r="J3158" s="2"/>
    </row>
    <row r="3159" spans="1:20" ht="39" customHeight="1" x14ac:dyDescent="0.25">
      <c r="A3159" s="15" t="s">
        <v>285</v>
      </c>
      <c r="B3159" s="15" t="s">
        <v>286</v>
      </c>
      <c r="C3159" s="15" t="s">
        <v>287</v>
      </c>
      <c r="D3159" s="15" t="s">
        <v>288</v>
      </c>
      <c r="E3159" s="15" t="s">
        <v>289</v>
      </c>
      <c r="F3159" s="2">
        <v>33.56417327148678</v>
      </c>
      <c r="G3159" s="2">
        <v>10.733674023198814</v>
      </c>
      <c r="H3159" s="2">
        <v>2.6585021984170654</v>
      </c>
      <c r="I3159" s="2">
        <v>1.3421008211556944</v>
      </c>
      <c r="J3159" s="2">
        <v>3.8427455775066077</v>
      </c>
      <c r="K3159">
        <v>0.52263782689920257</v>
      </c>
    </row>
    <row r="3160" spans="1:20" ht="15.75" customHeight="1" x14ac:dyDescent="0.25">
      <c r="A3160" s="16"/>
      <c r="B3160" s="16"/>
      <c r="C3160" s="16" t="s">
        <v>290</v>
      </c>
      <c r="D3160" s="16" t="s">
        <v>291</v>
      </c>
      <c r="E3160" s="16" t="s">
        <v>292</v>
      </c>
      <c r="F3160" s="2"/>
      <c r="G3160" s="2"/>
      <c r="H3160" s="2"/>
      <c r="I3160" s="2"/>
      <c r="J3160" s="2"/>
    </row>
    <row r="3161" spans="1:20" ht="24" customHeight="1" x14ac:dyDescent="0.25">
      <c r="A3161" s="38" t="str">
        <f>+'[1]CM.05-SERV.TER.'!$A$9</f>
        <v>Servicio por mantenimiento de  Equipos de computo.</v>
      </c>
      <c r="B3161" s="33" t="str">
        <f>+'[1]CM.05-SERV.TER.'!$C$9</f>
        <v>servicio</v>
      </c>
      <c r="C3161" s="34">
        <f t="shared" ref="C3161:C3166" si="124">E3161/D3161</f>
        <v>3.1497910352371233E-2</v>
      </c>
      <c r="D3161" s="35">
        <f>+'[1]CM.05-SERV.TER.'!$D$9</f>
        <v>1065.5999999999999</v>
      </c>
      <c r="E3161" s="36">
        <f>F3159</f>
        <v>33.56417327148678</v>
      </c>
      <c r="F3161" s="2"/>
      <c r="G3161" s="2"/>
      <c r="H3161" s="2"/>
      <c r="I3161" s="2"/>
      <c r="J3161" s="2"/>
    </row>
    <row r="3162" spans="1:20" x14ac:dyDescent="0.25">
      <c r="A3162" s="39" t="str">
        <f>+'[1]CM.05-SERV.TER.'!$A$10</f>
        <v>Servicio por  mantenimiento de Impresoras.</v>
      </c>
      <c r="B3162" s="17" t="str">
        <f>+'[1]CM.05-SERV.TER.'!$C$10</f>
        <v>servicio</v>
      </c>
      <c r="C3162" s="18">
        <f t="shared" si="124"/>
        <v>1.0163501584318545E-2</v>
      </c>
      <c r="D3162" s="19">
        <f>+'[1]CM.05-SERV.TER.'!$D$10</f>
        <v>1056.0999999999999</v>
      </c>
      <c r="E3162" s="20">
        <f>G3159</f>
        <v>10.733674023198814</v>
      </c>
      <c r="F3162" s="2"/>
      <c r="G3162" s="2"/>
      <c r="H3162" s="2"/>
      <c r="I3162" s="2"/>
      <c r="J3162" s="2"/>
    </row>
    <row r="3163" spans="1:20" ht="25.5" x14ac:dyDescent="0.25">
      <c r="A3163" s="39" t="str">
        <f>+'[1]CM.05-SERV.TER.'!$A$11</f>
        <v>Servicio por mantenimiento de Modulos  de trabajo</v>
      </c>
      <c r="B3163" s="17" t="str">
        <f>+'[1]CM.05-SERV.TER.'!$C$11</f>
        <v>servicio</v>
      </c>
      <c r="C3163" s="18">
        <f t="shared" si="124"/>
        <v>1.4099304529023918E-2</v>
      </c>
      <c r="D3163" s="19">
        <f>+'[1]CM.05-SERV.TER.'!$D$11</f>
        <v>188.55555555555554</v>
      </c>
      <c r="E3163" s="20">
        <f>H3159</f>
        <v>2.6585021984170654</v>
      </c>
      <c r="F3163" s="2"/>
      <c r="G3163" s="2"/>
      <c r="H3163" s="2"/>
      <c r="I3163" s="2"/>
      <c r="J3163" s="2"/>
    </row>
    <row r="3164" spans="1:20" x14ac:dyDescent="0.25">
      <c r="A3164" s="39" t="str">
        <f>+'[1]CM.05-SERV.TER.'!$A$12</f>
        <v xml:space="preserve">Servicio por mantenimiento de escritorio </v>
      </c>
      <c r="B3164" s="17" t="str">
        <f>+'[1]CM.05-SERV.TER.'!$C$12</f>
        <v>servicio</v>
      </c>
      <c r="C3164" s="18">
        <f t="shared" si="124"/>
        <v>4.5870269668255902E-3</v>
      </c>
      <c r="D3164" s="19">
        <f>+'[1]CM.05-SERV.TER.'!$D$12</f>
        <v>292.58620689655174</v>
      </c>
      <c r="E3164" s="20">
        <f>I3159</f>
        <v>1.3421008211556944</v>
      </c>
      <c r="F3164" s="2"/>
      <c r="G3164" s="2"/>
      <c r="H3164" s="2"/>
      <c r="I3164" s="2"/>
      <c r="J3164" s="2"/>
    </row>
    <row r="3165" spans="1:20" x14ac:dyDescent="0.25">
      <c r="A3165" s="39" t="str">
        <f>+'[1]CM.05-SERV.TER.'!$A$13</f>
        <v xml:space="preserve">Servicio por mantenimiento de sillon </v>
      </c>
      <c r="B3165" s="17" t="str">
        <f>+'[1]CM.05-SERV.TER.'!$C$13</f>
        <v>servicio</v>
      </c>
      <c r="C3165" s="18">
        <f t="shared" si="124"/>
        <v>6.340416981154097E-3</v>
      </c>
      <c r="D3165" s="19">
        <f>+'[1]CM.05-SERV.TER.'!$D$13</f>
        <v>606.07142857142856</v>
      </c>
      <c r="E3165" s="20">
        <f>J3159</f>
        <v>3.8427455775066077</v>
      </c>
      <c r="F3165" s="2"/>
      <c r="G3165" s="2"/>
      <c r="H3165" s="2"/>
      <c r="I3165" s="2"/>
      <c r="J3165" s="2"/>
    </row>
    <row r="3166" spans="1:20" ht="33" customHeight="1" x14ac:dyDescent="0.25">
      <c r="A3166" s="40" t="str">
        <f>+'[1]CM.05-SERV.TER.'!$A$14</f>
        <v>Servicio por mantenimiento de armario</v>
      </c>
      <c r="B3166" s="21" t="str">
        <f>+'[1]CM.05-SERV.TER.'!$C$14</f>
        <v>servicio</v>
      </c>
      <c r="C3166" s="22">
        <f t="shared" si="124"/>
        <v>7.3298646318214625E-3</v>
      </c>
      <c r="D3166" s="23">
        <f>+'[1]CM.05-SERV.TER.'!$D$14</f>
        <v>71.30252100840336</v>
      </c>
      <c r="E3166" s="37">
        <f>K3159</f>
        <v>0.52263782689920257</v>
      </c>
      <c r="F3166" s="2"/>
      <c r="G3166" s="2"/>
      <c r="H3166" s="2"/>
      <c r="I3166" s="2"/>
      <c r="J3166" s="2"/>
    </row>
    <row r="3167" spans="1:20" x14ac:dyDescent="0.25">
      <c r="A3167" s="5"/>
      <c r="B3167" s="6"/>
      <c r="C3167" s="31" t="s">
        <v>293</v>
      </c>
      <c r="D3167" s="32"/>
      <c r="E3167" s="29">
        <f>+SUM(E3161:E3166)</f>
        <v>52.663833718664165</v>
      </c>
      <c r="F3167" s="2"/>
      <c r="G3167" s="2"/>
      <c r="H3167" s="2"/>
      <c r="I3167" s="2"/>
      <c r="J3167" s="2"/>
    </row>
    <row r="3168" spans="1:20" x14ac:dyDescent="0.25">
      <c r="A3168" s="5"/>
      <c r="B3168" s="6"/>
      <c r="C3168" s="24" t="s">
        <v>294</v>
      </c>
      <c r="D3168" s="25"/>
      <c r="E3168" s="26">
        <v>301</v>
      </c>
      <c r="F3168" s="2"/>
      <c r="G3168" s="2"/>
      <c r="H3168" s="2"/>
      <c r="I3168" s="2"/>
      <c r="J3168" s="2"/>
    </row>
    <row r="3169" spans="1:20" x14ac:dyDescent="0.25">
      <c r="A3169" s="5"/>
      <c r="B3169" s="6"/>
      <c r="C3169" s="27" t="s">
        <v>295</v>
      </c>
      <c r="D3169" s="28"/>
      <c r="E3169" s="29">
        <f>+E3167/E3168</f>
        <v>0.17496290271981449</v>
      </c>
      <c r="F3169" s="2"/>
      <c r="G3169" s="2"/>
      <c r="H3169" s="2"/>
      <c r="I3169" s="2"/>
      <c r="J3169" s="2"/>
    </row>
    <row r="3170" spans="1:20" x14ac:dyDescent="0.25">
      <c r="A3170" s="4"/>
      <c r="B3170" s="4"/>
      <c r="C3170" s="5"/>
      <c r="D3170" s="6"/>
      <c r="E3170" s="7"/>
      <c r="F3170" s="2"/>
      <c r="G3170" s="2"/>
      <c r="H3170" s="2"/>
      <c r="I3170" s="2"/>
      <c r="J3170" s="2"/>
    </row>
    <row r="3171" spans="1:20" x14ac:dyDescent="0.25">
      <c r="A3171" s="4"/>
      <c r="B3171" s="4"/>
      <c r="C3171" s="5"/>
      <c r="D3171" s="6"/>
      <c r="E3171" s="7"/>
      <c r="F3171" s="2"/>
      <c r="G3171" s="2"/>
      <c r="H3171" s="2"/>
      <c r="I3171" s="2"/>
      <c r="J3171" s="2"/>
    </row>
    <row r="3172" spans="1:20" ht="20.25" x14ac:dyDescent="0.25">
      <c r="A3172" s="391" t="s">
        <v>279</v>
      </c>
      <c r="B3172" s="391"/>
      <c r="C3172" s="391"/>
      <c r="D3172" s="391"/>
      <c r="E3172" s="391"/>
      <c r="F3172" s="1"/>
      <c r="G3172" s="1"/>
      <c r="H3172" s="2"/>
      <c r="I3172" s="2"/>
      <c r="J3172" s="2"/>
    </row>
    <row r="3173" spans="1:20" x14ac:dyDescent="0.25">
      <c r="A3173" s="3"/>
      <c r="B3173" s="3"/>
      <c r="C3173" s="3"/>
      <c r="D3173" s="3"/>
      <c r="E3173" s="3"/>
      <c r="F3173" s="3"/>
      <c r="G3173" s="3"/>
      <c r="H3173" s="2"/>
      <c r="I3173" s="2"/>
      <c r="J3173" s="2"/>
    </row>
    <row r="3174" spans="1:20" x14ac:dyDescent="0.25">
      <c r="A3174" s="4"/>
      <c r="B3174" s="4"/>
      <c r="C3174" s="5"/>
      <c r="D3174" s="6"/>
      <c r="E3174" s="7"/>
      <c r="F3174" s="2"/>
      <c r="G3174" s="2"/>
      <c r="H3174" s="2"/>
      <c r="I3174" s="2"/>
      <c r="J3174" s="2"/>
    </row>
    <row r="3175" spans="1:20" ht="15.75" x14ac:dyDescent="0.25">
      <c r="A3175" s="392" t="s">
        <v>280</v>
      </c>
      <c r="B3175" s="392"/>
      <c r="C3175" s="392"/>
      <c r="D3175" s="392"/>
      <c r="E3175" s="392"/>
      <c r="F3175" s="2"/>
      <c r="G3175" s="2"/>
      <c r="H3175" s="2"/>
      <c r="I3175" s="2"/>
      <c r="J3175" s="2"/>
    </row>
    <row r="3176" spans="1:20" ht="15.75" x14ac:dyDescent="0.25">
      <c r="A3176" s="393" t="s">
        <v>281</v>
      </c>
      <c r="B3176" s="393"/>
      <c r="C3176" s="393"/>
      <c r="D3176" s="393"/>
      <c r="E3176" s="393"/>
      <c r="F3176" s="2"/>
      <c r="G3176" s="2"/>
      <c r="H3176" s="2"/>
      <c r="I3176" s="2"/>
      <c r="J3176" s="2"/>
    </row>
    <row r="3177" spans="1:20" ht="15.75" customHeight="1" x14ac:dyDescent="0.25">
      <c r="A3177" s="2"/>
      <c r="B3177" s="8"/>
      <c r="C3177" s="8"/>
      <c r="D3177" s="2"/>
      <c r="E3177" s="2"/>
      <c r="F3177" s="2"/>
      <c r="G3177" s="2"/>
      <c r="H3177" s="2"/>
      <c r="I3177" s="2"/>
      <c r="J3177" s="2"/>
    </row>
    <row r="3178" spans="1:20" ht="15.75" thickBot="1" x14ac:dyDescent="0.3">
      <c r="A3178" s="110" t="s">
        <v>282</v>
      </c>
      <c r="B3178" s="111"/>
      <c r="C3178" s="112"/>
      <c r="D3178" s="138"/>
      <c r="E3178" s="110"/>
      <c r="F3178" s="113"/>
      <c r="G3178" s="113"/>
      <c r="H3178" s="113"/>
      <c r="I3178" s="114"/>
      <c r="J3178" s="115"/>
      <c r="K3178" s="126"/>
      <c r="L3178" s="126"/>
      <c r="M3178" s="126"/>
      <c r="N3178" s="126"/>
      <c r="O3178" s="126"/>
      <c r="P3178" s="126"/>
      <c r="Q3178" s="126"/>
      <c r="R3178" s="126"/>
      <c r="S3178" s="126"/>
      <c r="T3178" s="126"/>
    </row>
    <row r="3179" spans="1:20" s="41" customFormat="1" ht="55.5" customHeight="1" thickBot="1" x14ac:dyDescent="0.25">
      <c r="A3179" s="545" t="s">
        <v>104</v>
      </c>
      <c r="B3179" s="546"/>
      <c r="C3179" s="546"/>
      <c r="D3179" s="546"/>
      <c r="E3179" s="547"/>
      <c r="F3179" s="203"/>
      <c r="G3179" s="203"/>
      <c r="H3179" s="203"/>
      <c r="I3179" s="203"/>
      <c r="J3179" s="204"/>
      <c r="K3179" s="99"/>
      <c r="L3179" s="99"/>
      <c r="M3179" s="99"/>
      <c r="N3179" s="99"/>
      <c r="O3179" s="99"/>
      <c r="P3179" s="99"/>
      <c r="Q3179" s="99"/>
      <c r="R3179" s="99"/>
      <c r="S3179" s="99"/>
      <c r="T3179" s="99"/>
    </row>
    <row r="3180" spans="1:20" x14ac:dyDescent="0.25">
      <c r="A3180" s="259"/>
      <c r="B3180" s="101"/>
      <c r="C3180" s="109"/>
      <c r="D3180" s="108"/>
      <c r="E3180" s="260"/>
      <c r="F3180" s="118"/>
      <c r="G3180" s="118"/>
      <c r="H3180" s="118"/>
      <c r="I3180" s="118"/>
      <c r="J3180" s="118"/>
      <c r="K3180" s="126"/>
      <c r="L3180" s="126"/>
      <c r="M3180" s="126"/>
      <c r="N3180" s="126"/>
      <c r="O3180" s="126"/>
      <c r="P3180" s="126"/>
      <c r="Q3180" s="126"/>
      <c r="R3180" s="126"/>
      <c r="S3180" s="126"/>
      <c r="T3180" s="126"/>
    </row>
    <row r="3181" spans="1:20" ht="15.75" thickBot="1" x14ac:dyDescent="0.3">
      <c r="A3181" s="255" t="s">
        <v>283</v>
      </c>
      <c r="B3181" s="101"/>
      <c r="C3181" s="102"/>
      <c r="D3181" s="108"/>
      <c r="E3181" s="131"/>
      <c r="F3181" s="121"/>
      <c r="G3181" s="122"/>
      <c r="H3181" s="118"/>
      <c r="I3181" s="123"/>
      <c r="J3181" s="115"/>
      <c r="K3181" s="126"/>
      <c r="L3181" s="126"/>
      <c r="M3181" s="126"/>
      <c r="N3181" s="126"/>
      <c r="O3181" s="126"/>
      <c r="P3181" s="126"/>
      <c r="Q3181" s="126"/>
      <c r="R3181" s="126"/>
      <c r="S3181" s="126"/>
      <c r="T3181" s="126"/>
    </row>
    <row r="3182" spans="1:20" s="41" customFormat="1" ht="22.5" customHeight="1" thickBot="1" x14ac:dyDescent="0.25">
      <c r="A3182" s="545" t="s">
        <v>85</v>
      </c>
      <c r="B3182" s="546"/>
      <c r="C3182" s="546"/>
      <c r="D3182" s="546"/>
      <c r="E3182" s="547"/>
      <c r="F3182" s="203"/>
      <c r="G3182" s="203"/>
      <c r="H3182" s="203"/>
      <c r="I3182" s="203"/>
      <c r="J3182" s="204"/>
      <c r="K3182" s="99"/>
      <c r="L3182" s="99"/>
      <c r="M3182" s="99"/>
      <c r="N3182" s="99"/>
      <c r="O3182" s="99"/>
      <c r="P3182" s="99"/>
      <c r="Q3182" s="99"/>
      <c r="R3182" s="99"/>
      <c r="S3182" s="99"/>
      <c r="T3182" s="99"/>
    </row>
    <row r="3183" spans="1:20" x14ac:dyDescent="0.25">
      <c r="A3183" s="14"/>
      <c r="B3183" s="14"/>
      <c r="C3183" s="14"/>
      <c r="D3183" s="14"/>
      <c r="E3183" s="14"/>
      <c r="F3183" s="2"/>
      <c r="G3183" s="2"/>
      <c r="H3183" s="2"/>
      <c r="I3183" s="2"/>
      <c r="J3183" s="2"/>
    </row>
    <row r="3184" spans="1:20" ht="39" customHeight="1" x14ac:dyDescent="0.25">
      <c r="A3184" s="15" t="s">
        <v>285</v>
      </c>
      <c r="B3184" s="15" t="s">
        <v>286</v>
      </c>
      <c r="C3184" s="15" t="s">
        <v>287</v>
      </c>
      <c r="D3184" s="15" t="s">
        <v>288</v>
      </c>
      <c r="E3184" s="15" t="s">
        <v>289</v>
      </c>
      <c r="F3184" s="2">
        <v>5.6164352077705688</v>
      </c>
      <c r="G3184" s="2">
        <v>1.7487733147489857</v>
      </c>
      <c r="H3184" s="2">
        <v>0.41301002198117936</v>
      </c>
      <c r="I3184" s="2">
        <v>0.22739914245495146</v>
      </c>
      <c r="J3184" s="2">
        <v>0.65109642675361112</v>
      </c>
      <c r="K3184">
        <v>8.3834697755583054E-2</v>
      </c>
    </row>
    <row r="3185" spans="1:10" ht="15.75" customHeight="1" x14ac:dyDescent="0.25">
      <c r="A3185" s="16"/>
      <c r="B3185" s="16"/>
      <c r="C3185" s="16" t="s">
        <v>290</v>
      </c>
      <c r="D3185" s="16" t="s">
        <v>291</v>
      </c>
      <c r="E3185" s="16" t="s">
        <v>292</v>
      </c>
      <c r="F3185" s="2"/>
      <c r="G3185" s="2"/>
      <c r="H3185" s="2"/>
      <c r="I3185" s="2"/>
      <c r="J3185" s="2"/>
    </row>
    <row r="3186" spans="1:10" ht="24" customHeight="1" x14ac:dyDescent="0.25">
      <c r="A3186" s="38" t="str">
        <f>+'[1]CM.05-SERV.TER.'!$A$9</f>
        <v>Servicio por mantenimiento de  Equipos de computo.</v>
      </c>
      <c r="B3186" s="33" t="str">
        <f>+'[1]CM.05-SERV.TER.'!$C$9</f>
        <v>servicio</v>
      </c>
      <c r="C3186" s="34">
        <f t="shared" ref="C3186:C3191" si="125">E3186/D3186</f>
        <v>5.2706786859708799E-3</v>
      </c>
      <c r="D3186" s="35">
        <f>+'[1]CM.05-SERV.TER.'!$D$9</f>
        <v>1065.5999999999999</v>
      </c>
      <c r="E3186" s="36">
        <f>F3184</f>
        <v>5.6164352077705688</v>
      </c>
      <c r="F3186" s="2"/>
      <c r="G3186" s="2"/>
      <c r="H3186" s="2"/>
      <c r="I3186" s="2"/>
      <c r="J3186" s="2"/>
    </row>
    <row r="3187" spans="1:10" x14ac:dyDescent="0.25">
      <c r="A3187" s="39" t="str">
        <f>+'[1]CM.05-SERV.TER.'!$A$10</f>
        <v>Servicio por  mantenimiento de Impresoras.</v>
      </c>
      <c r="B3187" s="17" t="str">
        <f>+'[1]CM.05-SERV.TER.'!$C$10</f>
        <v>servicio</v>
      </c>
      <c r="C3187" s="18">
        <f t="shared" si="125"/>
        <v>1.6558785292576327E-3</v>
      </c>
      <c r="D3187" s="19">
        <f>+'[1]CM.05-SERV.TER.'!$D$10</f>
        <v>1056.0999999999999</v>
      </c>
      <c r="E3187" s="20">
        <f>G3184</f>
        <v>1.7487733147489857</v>
      </c>
      <c r="F3187" s="2"/>
      <c r="G3187" s="2"/>
      <c r="H3187" s="2"/>
      <c r="I3187" s="2"/>
      <c r="J3187" s="2"/>
    </row>
    <row r="3188" spans="1:10" ht="25.5" x14ac:dyDescent="0.25">
      <c r="A3188" s="39" t="str">
        <f>+'[1]CM.05-SERV.TER.'!$A$11</f>
        <v>Servicio por mantenimiento de Modulos  de trabajo</v>
      </c>
      <c r="B3188" s="17" t="str">
        <f>+'[1]CM.05-SERV.TER.'!$C$11</f>
        <v>servicio</v>
      </c>
      <c r="C3188" s="18">
        <f t="shared" si="125"/>
        <v>2.1903890382030727E-3</v>
      </c>
      <c r="D3188" s="19">
        <f>+'[1]CM.05-SERV.TER.'!$D$11</f>
        <v>188.55555555555554</v>
      </c>
      <c r="E3188" s="20">
        <f>H3184</f>
        <v>0.41301002198117936</v>
      </c>
      <c r="F3188" s="2"/>
      <c r="G3188" s="2"/>
      <c r="H3188" s="2"/>
      <c r="I3188" s="2"/>
      <c r="J3188" s="2"/>
    </row>
    <row r="3189" spans="1:10" x14ac:dyDescent="0.25">
      <c r="A3189" s="39" t="str">
        <f>+'[1]CM.05-SERV.TER.'!$A$12</f>
        <v xml:space="preserve">Servicio por mantenimiento de escritorio </v>
      </c>
      <c r="B3189" s="17" t="str">
        <f>+'[1]CM.05-SERV.TER.'!$C$12</f>
        <v>servicio</v>
      </c>
      <c r="C3189" s="18">
        <f t="shared" si="125"/>
        <v>7.7720390467808978E-4</v>
      </c>
      <c r="D3189" s="19">
        <f>+'[1]CM.05-SERV.TER.'!$D$12</f>
        <v>292.58620689655174</v>
      </c>
      <c r="E3189" s="20">
        <f>I3184</f>
        <v>0.22739914245495146</v>
      </c>
      <c r="F3189" s="2"/>
      <c r="G3189" s="2"/>
      <c r="H3189" s="2"/>
      <c r="I3189" s="2"/>
      <c r="J3189" s="2"/>
    </row>
    <row r="3190" spans="1:10" x14ac:dyDescent="0.25">
      <c r="A3190" s="39" t="str">
        <f>+'[1]CM.05-SERV.TER.'!$A$13</f>
        <v xml:space="preserve">Servicio por mantenimiento de sillon </v>
      </c>
      <c r="B3190" s="17" t="str">
        <f>+'[1]CM.05-SERV.TER.'!$C$13</f>
        <v>servicio</v>
      </c>
      <c r="C3190" s="18">
        <f t="shared" si="125"/>
        <v>1.0742899203948799E-3</v>
      </c>
      <c r="D3190" s="19">
        <f>+'[1]CM.05-SERV.TER.'!$D$13</f>
        <v>606.07142857142856</v>
      </c>
      <c r="E3190" s="20">
        <f>J3184</f>
        <v>0.65109642675361112</v>
      </c>
      <c r="F3190" s="2"/>
      <c r="G3190" s="2"/>
      <c r="H3190" s="2"/>
      <c r="I3190" s="2"/>
      <c r="J3190" s="2"/>
    </row>
    <row r="3191" spans="1:10" ht="33" customHeight="1" x14ac:dyDescent="0.25">
      <c r="A3191" s="40" t="str">
        <f>+'[1]CM.05-SERV.TER.'!$A$14</f>
        <v>Servicio por mantenimiento de armario</v>
      </c>
      <c r="B3191" s="21" t="str">
        <f>+'[1]CM.05-SERV.TER.'!$C$14</f>
        <v>servicio</v>
      </c>
      <c r="C3191" s="22">
        <f t="shared" si="125"/>
        <v>1.1757606402963328E-3</v>
      </c>
      <c r="D3191" s="23">
        <f>+'[1]CM.05-SERV.TER.'!$D$14</f>
        <v>71.30252100840336</v>
      </c>
      <c r="E3191" s="37">
        <f>K3184</f>
        <v>8.3834697755583054E-2</v>
      </c>
      <c r="F3191" s="2"/>
      <c r="G3191" s="2"/>
      <c r="H3191" s="2"/>
      <c r="I3191" s="2"/>
      <c r="J3191" s="2"/>
    </row>
    <row r="3192" spans="1:10" x14ac:dyDescent="0.25">
      <c r="A3192" s="5"/>
      <c r="B3192" s="6"/>
      <c r="C3192" s="31" t="s">
        <v>293</v>
      </c>
      <c r="D3192" s="32"/>
      <c r="E3192" s="29">
        <f>+SUM(E3186:E3191)</f>
        <v>8.7405488114648797</v>
      </c>
      <c r="F3192" s="2"/>
      <c r="G3192" s="2"/>
      <c r="H3192" s="2"/>
      <c r="I3192" s="2"/>
      <c r="J3192" s="2"/>
    </row>
    <row r="3193" spans="1:10" x14ac:dyDescent="0.25">
      <c r="A3193" s="5"/>
      <c r="B3193" s="6"/>
      <c r="C3193" s="24" t="s">
        <v>294</v>
      </c>
      <c r="D3193" s="25"/>
      <c r="E3193" s="26">
        <v>51</v>
      </c>
      <c r="F3193" s="2"/>
      <c r="G3193" s="2"/>
      <c r="H3193" s="2"/>
      <c r="I3193" s="2"/>
      <c r="J3193" s="2"/>
    </row>
    <row r="3194" spans="1:10" x14ac:dyDescent="0.25">
      <c r="A3194" s="5"/>
      <c r="B3194" s="6"/>
      <c r="C3194" s="27" t="s">
        <v>295</v>
      </c>
      <c r="D3194" s="28"/>
      <c r="E3194" s="29">
        <f>+E3192/E3193</f>
        <v>0.17138331002872312</v>
      </c>
      <c r="F3194" s="2"/>
      <c r="G3194" s="2"/>
      <c r="H3194" s="2"/>
      <c r="I3194" s="2"/>
      <c r="J3194" s="2"/>
    </row>
    <row r="3197" spans="1:10" ht="20.25" x14ac:dyDescent="0.25">
      <c r="A3197" s="391" t="s">
        <v>279</v>
      </c>
      <c r="B3197" s="391"/>
      <c r="C3197" s="391"/>
      <c r="D3197" s="391"/>
      <c r="E3197" s="391"/>
      <c r="F3197" s="1"/>
      <c r="G3197" s="1"/>
      <c r="H3197" s="2"/>
      <c r="I3197" s="2"/>
      <c r="J3197" s="2"/>
    </row>
    <row r="3198" spans="1:10" x14ac:dyDescent="0.25">
      <c r="A3198" s="3"/>
      <c r="B3198" s="3"/>
      <c r="C3198" s="3"/>
      <c r="D3198" s="3"/>
      <c r="E3198" s="3"/>
      <c r="F3198" s="3"/>
      <c r="G3198" s="3"/>
      <c r="H3198" s="2"/>
      <c r="I3198" s="2"/>
      <c r="J3198" s="2"/>
    </row>
    <row r="3199" spans="1:10" x14ac:dyDescent="0.25">
      <c r="A3199" s="4"/>
      <c r="B3199" s="4"/>
      <c r="C3199" s="5"/>
      <c r="D3199" s="6"/>
      <c r="E3199" s="7"/>
      <c r="F3199" s="2"/>
      <c r="G3199" s="2"/>
      <c r="H3199" s="2"/>
      <c r="I3199" s="2"/>
      <c r="J3199" s="2"/>
    </row>
    <row r="3200" spans="1:10" ht="15.75" x14ac:dyDescent="0.25">
      <c r="A3200" s="392" t="s">
        <v>280</v>
      </c>
      <c r="B3200" s="392"/>
      <c r="C3200" s="392"/>
      <c r="D3200" s="392"/>
      <c r="E3200" s="392"/>
      <c r="F3200" s="2"/>
      <c r="G3200" s="2"/>
      <c r="H3200" s="2"/>
      <c r="I3200" s="2"/>
      <c r="J3200" s="2"/>
    </row>
    <row r="3201" spans="1:20" ht="15.75" x14ac:dyDescent="0.25">
      <c r="A3201" s="393" t="s">
        <v>281</v>
      </c>
      <c r="B3201" s="393"/>
      <c r="C3201" s="393"/>
      <c r="D3201" s="393"/>
      <c r="E3201" s="393"/>
      <c r="F3201" s="2"/>
      <c r="G3201" s="2"/>
      <c r="H3201" s="2"/>
      <c r="I3201" s="2"/>
      <c r="J3201" s="2"/>
    </row>
    <row r="3202" spans="1:20" x14ac:dyDescent="0.25">
      <c r="A3202" s="2"/>
      <c r="B3202" s="8"/>
      <c r="C3202" s="8"/>
      <c r="D3202" s="2"/>
      <c r="E3202" s="2"/>
      <c r="F3202" s="2"/>
      <c r="G3202" s="2"/>
      <c r="H3202" s="2"/>
      <c r="I3202" s="2"/>
      <c r="J3202" s="2"/>
    </row>
    <row r="3203" spans="1:20" ht="15.75" thickBot="1" x14ac:dyDescent="0.3">
      <c r="A3203" s="110" t="s">
        <v>282</v>
      </c>
      <c r="B3203" s="111"/>
      <c r="C3203" s="112"/>
      <c r="D3203" s="138"/>
      <c r="E3203" s="110"/>
      <c r="F3203" s="113"/>
      <c r="G3203" s="113"/>
      <c r="H3203" s="113"/>
      <c r="I3203" s="114"/>
      <c r="J3203" s="115"/>
      <c r="K3203" s="126"/>
      <c r="L3203" s="126"/>
      <c r="M3203" s="126"/>
      <c r="N3203" s="126"/>
      <c r="O3203" s="126"/>
      <c r="P3203" s="126"/>
      <c r="Q3203" s="126"/>
      <c r="R3203" s="126"/>
      <c r="S3203" s="126"/>
      <c r="T3203" s="126"/>
    </row>
    <row r="3204" spans="1:20" s="41" customFormat="1" ht="54" customHeight="1" thickBot="1" x14ac:dyDescent="0.25">
      <c r="A3204" s="545" t="s">
        <v>105</v>
      </c>
      <c r="B3204" s="546"/>
      <c r="C3204" s="546"/>
      <c r="D3204" s="546"/>
      <c r="E3204" s="547"/>
      <c r="F3204" s="203"/>
      <c r="G3204" s="203"/>
      <c r="H3204" s="203"/>
      <c r="I3204" s="203"/>
      <c r="J3204" s="204"/>
      <c r="K3204" s="99"/>
      <c r="L3204" s="99"/>
      <c r="M3204" s="99"/>
      <c r="N3204" s="99"/>
      <c r="O3204" s="99"/>
      <c r="P3204" s="99"/>
      <c r="Q3204" s="99"/>
      <c r="R3204" s="99"/>
      <c r="S3204" s="99"/>
      <c r="T3204" s="99"/>
    </row>
    <row r="3205" spans="1:20" x14ac:dyDescent="0.25">
      <c r="A3205" s="259"/>
      <c r="B3205" s="101"/>
      <c r="C3205" s="109"/>
      <c r="D3205" s="108"/>
      <c r="E3205" s="260"/>
      <c r="F3205" s="118"/>
      <c r="G3205" s="118"/>
      <c r="H3205" s="118"/>
      <c r="I3205" s="118"/>
      <c r="J3205" s="118"/>
      <c r="K3205" s="126"/>
      <c r="L3205" s="126"/>
      <c r="M3205" s="126"/>
      <c r="N3205" s="126"/>
      <c r="O3205" s="126"/>
      <c r="P3205" s="126"/>
      <c r="Q3205" s="126"/>
      <c r="R3205" s="126"/>
      <c r="S3205" s="126"/>
      <c r="T3205" s="126"/>
    </row>
    <row r="3206" spans="1:20" ht="15.75" thickBot="1" x14ac:dyDescent="0.3">
      <c r="A3206" s="255" t="s">
        <v>283</v>
      </c>
      <c r="B3206" s="101"/>
      <c r="C3206" s="102"/>
      <c r="D3206" s="108"/>
      <c r="E3206" s="131"/>
      <c r="F3206" s="121"/>
      <c r="G3206" s="122"/>
      <c r="H3206" s="118"/>
      <c r="I3206" s="123"/>
      <c r="J3206" s="115"/>
      <c r="K3206" s="126"/>
      <c r="L3206" s="126"/>
      <c r="M3206" s="126"/>
      <c r="N3206" s="126"/>
      <c r="O3206" s="126"/>
      <c r="P3206" s="126"/>
      <c r="Q3206" s="126"/>
      <c r="R3206" s="126"/>
      <c r="S3206" s="126"/>
      <c r="T3206" s="126"/>
    </row>
    <row r="3207" spans="1:20" ht="15.75" thickBot="1" x14ac:dyDescent="0.3">
      <c r="A3207" s="557" t="s">
        <v>85</v>
      </c>
      <c r="B3207" s="558"/>
      <c r="C3207" s="558"/>
      <c r="D3207" s="558"/>
      <c r="E3207" s="559"/>
      <c r="F3207" s="87"/>
      <c r="G3207" s="87"/>
      <c r="H3207" s="87"/>
      <c r="I3207" s="87"/>
      <c r="J3207" s="88"/>
      <c r="K3207" s="126"/>
      <c r="L3207" s="126"/>
      <c r="M3207" s="126"/>
      <c r="N3207" s="126"/>
      <c r="O3207" s="126"/>
      <c r="P3207" s="126"/>
      <c r="Q3207" s="126"/>
      <c r="R3207" s="126"/>
      <c r="S3207" s="126"/>
      <c r="T3207" s="126"/>
    </row>
    <row r="3208" spans="1:20" x14ac:dyDescent="0.25">
      <c r="A3208" s="14"/>
      <c r="B3208" s="14"/>
      <c r="C3208" s="14"/>
      <c r="D3208" s="14"/>
      <c r="E3208" s="14"/>
      <c r="F3208" s="2"/>
      <c r="G3208" s="2"/>
      <c r="H3208" s="2"/>
      <c r="I3208" s="2"/>
      <c r="J3208" s="2"/>
    </row>
    <row r="3209" spans="1:20" ht="39" customHeight="1" x14ac:dyDescent="0.25">
      <c r="A3209" s="15" t="s">
        <v>285</v>
      </c>
      <c r="B3209" s="15" t="s">
        <v>286</v>
      </c>
      <c r="C3209" s="15" t="s">
        <v>287</v>
      </c>
      <c r="D3209" s="15" t="s">
        <v>288</v>
      </c>
      <c r="E3209" s="15" t="s">
        <v>289</v>
      </c>
      <c r="F3209" s="2">
        <v>0.33452664390186165</v>
      </c>
      <c r="G3209" s="2">
        <v>0.10698013976610113</v>
      </c>
      <c r="H3209" s="2">
        <v>2.6496699651997326E-2</v>
      </c>
      <c r="I3209" s="2">
        <v>1.3376420144408912E-2</v>
      </c>
      <c r="J3209" s="2">
        <v>3.829978980903595E-2</v>
      </c>
      <c r="K3209">
        <v>5.2090148860385634E-3</v>
      </c>
    </row>
    <row r="3210" spans="1:20" ht="15.75" customHeight="1" x14ac:dyDescent="0.25">
      <c r="A3210" s="16"/>
      <c r="B3210" s="16"/>
      <c r="C3210" s="16" t="s">
        <v>290</v>
      </c>
      <c r="D3210" s="16" t="s">
        <v>291</v>
      </c>
      <c r="E3210" s="16" t="s">
        <v>292</v>
      </c>
      <c r="F3210" s="2"/>
      <c r="G3210" s="2"/>
      <c r="H3210" s="2"/>
      <c r="I3210" s="2"/>
      <c r="J3210" s="2"/>
    </row>
    <row r="3211" spans="1:20" ht="24" customHeight="1" x14ac:dyDescent="0.25">
      <c r="A3211" s="38" t="str">
        <f>+'[1]CM.05-SERV.TER.'!$A$9</f>
        <v>Servicio por mantenimiento de  Equipos de computo.</v>
      </c>
      <c r="B3211" s="33" t="str">
        <f>+'[1]CM.05-SERV.TER.'!$C$9</f>
        <v>servicio</v>
      </c>
      <c r="C3211" s="34">
        <f t="shared" ref="C3211:C3216" si="126">E3211/D3211</f>
        <v>3.1393266131931463E-4</v>
      </c>
      <c r="D3211" s="35">
        <f>+'[1]CM.05-SERV.TER.'!$D$9</f>
        <v>1065.5999999999999</v>
      </c>
      <c r="E3211" s="36">
        <f>F3209</f>
        <v>0.33452664390186165</v>
      </c>
      <c r="F3211" s="2"/>
      <c r="G3211" s="2"/>
      <c r="H3211" s="2"/>
      <c r="I3211" s="2"/>
      <c r="J3211" s="2"/>
    </row>
    <row r="3212" spans="1:20" x14ac:dyDescent="0.25">
      <c r="A3212" s="39" t="str">
        <f>+'[1]CM.05-SERV.TER.'!$A$10</f>
        <v>Servicio por  mantenimiento de Impresoras.</v>
      </c>
      <c r="B3212" s="17" t="str">
        <f>+'[1]CM.05-SERV.TER.'!$C$10</f>
        <v>servicio</v>
      </c>
      <c r="C3212" s="18">
        <f t="shared" si="126"/>
        <v>1.0129735798324131E-4</v>
      </c>
      <c r="D3212" s="19">
        <f>+'[1]CM.05-SERV.TER.'!$D$10</f>
        <v>1056.0999999999999</v>
      </c>
      <c r="E3212" s="20">
        <f>G3209</f>
        <v>0.10698013976610113</v>
      </c>
      <c r="F3212" s="2"/>
      <c r="G3212" s="2"/>
      <c r="H3212" s="2"/>
      <c r="I3212" s="2"/>
      <c r="J3212" s="2"/>
    </row>
    <row r="3213" spans="1:20" ht="25.5" x14ac:dyDescent="0.25">
      <c r="A3213" s="39" t="str">
        <f>+'[1]CM.05-SERV.TER.'!$A$11</f>
        <v>Servicio por mantenimiento de Modulos  de trabajo</v>
      </c>
      <c r="B3213" s="17" t="str">
        <f>+'[1]CM.05-SERV.TER.'!$C$11</f>
        <v>servicio</v>
      </c>
      <c r="C3213" s="18">
        <f t="shared" si="126"/>
        <v>1.4052462985738123E-4</v>
      </c>
      <c r="D3213" s="19">
        <f>+'[1]CM.05-SERV.TER.'!$D$11</f>
        <v>188.55555555555554</v>
      </c>
      <c r="E3213" s="20">
        <f>H3209</f>
        <v>2.6496699651997326E-2</v>
      </c>
      <c r="F3213" s="2"/>
      <c r="G3213" s="2"/>
      <c r="H3213" s="2"/>
      <c r="I3213" s="2"/>
      <c r="J3213" s="2"/>
    </row>
    <row r="3214" spans="1:20" x14ac:dyDescent="0.25">
      <c r="A3214" s="39" t="str">
        <f>+'[1]CM.05-SERV.TER.'!$A$12</f>
        <v xml:space="preserve">Servicio por mantenimiento de escritorio </v>
      </c>
      <c r="B3214" s="17" t="str">
        <f>+'[1]CM.05-SERV.TER.'!$C$12</f>
        <v>servicio</v>
      </c>
      <c r="C3214" s="18">
        <f t="shared" si="126"/>
        <v>4.5717876745769995E-5</v>
      </c>
      <c r="D3214" s="19">
        <f>+'[1]CM.05-SERV.TER.'!$D$12</f>
        <v>292.58620689655174</v>
      </c>
      <c r="E3214" s="20">
        <f>I3209</f>
        <v>1.3376420144408912E-2</v>
      </c>
      <c r="F3214" s="2"/>
      <c r="G3214" s="2"/>
      <c r="H3214" s="2"/>
      <c r="I3214" s="2"/>
      <c r="J3214" s="2"/>
    </row>
    <row r="3215" spans="1:20" x14ac:dyDescent="0.25">
      <c r="A3215" s="39" t="str">
        <f>+'[1]CM.05-SERV.TER.'!$A$13</f>
        <v xml:space="preserve">Servicio por mantenimiento de sillon </v>
      </c>
      <c r="B3215" s="17" t="str">
        <f>+'[1]CM.05-SERV.TER.'!$C$13</f>
        <v>servicio</v>
      </c>
      <c r="C3215" s="18">
        <f t="shared" si="126"/>
        <v>6.3193524729110589E-5</v>
      </c>
      <c r="D3215" s="19">
        <f>+'[1]CM.05-SERV.TER.'!$D$13</f>
        <v>606.07142857142856</v>
      </c>
      <c r="E3215" s="20">
        <f>J3209</f>
        <v>3.829978980903595E-2</v>
      </c>
      <c r="F3215" s="2"/>
      <c r="G3215" s="2"/>
      <c r="H3215" s="2"/>
      <c r="I3215" s="2"/>
      <c r="J3215" s="2"/>
    </row>
    <row r="3216" spans="1:20" ht="33" customHeight="1" x14ac:dyDescent="0.25">
      <c r="A3216" s="40" t="str">
        <f>+'[1]CM.05-SERV.TER.'!$A$14</f>
        <v>Servicio por mantenimiento de armario</v>
      </c>
      <c r="B3216" s="21" t="str">
        <f>+'[1]CM.05-SERV.TER.'!$C$14</f>
        <v>servicio</v>
      </c>
      <c r="C3216" s="22">
        <f t="shared" si="126"/>
        <v>7.3055129220811905E-5</v>
      </c>
      <c r="D3216" s="23">
        <f>+'[1]CM.05-SERV.TER.'!$D$14</f>
        <v>71.30252100840336</v>
      </c>
      <c r="E3216" s="37">
        <f>K3209</f>
        <v>5.2090148860385634E-3</v>
      </c>
      <c r="F3216" s="2"/>
      <c r="G3216" s="2"/>
      <c r="H3216" s="2"/>
      <c r="I3216" s="2"/>
      <c r="J3216" s="2"/>
    </row>
    <row r="3217" spans="1:20" x14ac:dyDescent="0.25">
      <c r="A3217" s="5"/>
      <c r="B3217" s="6"/>
      <c r="C3217" s="31" t="s">
        <v>293</v>
      </c>
      <c r="D3217" s="32"/>
      <c r="E3217" s="29">
        <f>+SUM(E3211:E3216)</f>
        <v>0.52488870815944355</v>
      </c>
      <c r="F3217" s="2"/>
      <c r="G3217" s="2"/>
      <c r="H3217" s="2"/>
      <c r="I3217" s="2"/>
      <c r="J3217" s="2"/>
    </row>
    <row r="3218" spans="1:20" x14ac:dyDescent="0.25">
      <c r="A3218" s="5"/>
      <c r="B3218" s="6"/>
      <c r="C3218" s="24" t="s">
        <v>294</v>
      </c>
      <c r="D3218" s="25"/>
      <c r="E3218" s="26">
        <v>3</v>
      </c>
      <c r="F3218" s="2"/>
      <c r="G3218" s="2"/>
      <c r="H3218" s="2"/>
      <c r="I3218" s="2"/>
      <c r="J3218" s="2"/>
    </row>
    <row r="3219" spans="1:20" x14ac:dyDescent="0.25">
      <c r="A3219" s="5"/>
      <c r="B3219" s="6"/>
      <c r="C3219" s="27" t="s">
        <v>295</v>
      </c>
      <c r="D3219" s="28"/>
      <c r="E3219" s="29">
        <f>+E3217/E3218</f>
        <v>0.17496290271981452</v>
      </c>
      <c r="F3219" s="2"/>
      <c r="G3219" s="2"/>
      <c r="H3219" s="2"/>
      <c r="I3219" s="2"/>
      <c r="J3219" s="2"/>
    </row>
    <row r="3222" spans="1:20" ht="20.25" x14ac:dyDescent="0.25">
      <c r="A3222" s="391" t="s">
        <v>279</v>
      </c>
      <c r="B3222" s="391"/>
      <c r="C3222" s="391"/>
      <c r="D3222" s="391"/>
      <c r="E3222" s="391"/>
    </row>
    <row r="3223" spans="1:20" x14ac:dyDescent="0.25">
      <c r="A3223" s="3"/>
      <c r="B3223" s="3"/>
      <c r="C3223" s="3"/>
      <c r="D3223" s="3"/>
      <c r="E3223" s="3"/>
    </row>
    <row r="3224" spans="1:20" x14ac:dyDescent="0.25">
      <c r="A3224" s="4"/>
      <c r="B3224" s="4"/>
      <c r="C3224" s="5"/>
      <c r="D3224" s="6"/>
      <c r="E3224" s="7"/>
    </row>
    <row r="3225" spans="1:20" ht="15.75" x14ac:dyDescent="0.25">
      <c r="A3225" s="392" t="s">
        <v>280</v>
      </c>
      <c r="B3225" s="392"/>
      <c r="C3225" s="392"/>
      <c r="D3225" s="392"/>
      <c r="E3225" s="392"/>
    </row>
    <row r="3226" spans="1:20" ht="15.75" x14ac:dyDescent="0.25">
      <c r="A3226" s="393" t="s">
        <v>281</v>
      </c>
      <c r="B3226" s="393"/>
      <c r="C3226" s="393"/>
      <c r="D3226" s="393"/>
      <c r="E3226" s="393"/>
    </row>
    <row r="3227" spans="1:20" x14ac:dyDescent="0.25">
      <c r="A3227" s="2"/>
      <c r="B3227" s="8"/>
      <c r="C3227" s="8"/>
      <c r="D3227" s="2"/>
      <c r="E3227" s="2"/>
    </row>
    <row r="3228" spans="1:20" ht="15.75" thickBot="1" x14ac:dyDescent="0.3">
      <c r="A3228" s="110" t="s">
        <v>282</v>
      </c>
      <c r="B3228" s="111"/>
      <c r="C3228" s="112"/>
      <c r="D3228" s="138"/>
      <c r="E3228" s="110"/>
      <c r="F3228" s="113"/>
      <c r="G3228" s="113"/>
      <c r="H3228" s="113"/>
      <c r="I3228" s="114"/>
      <c r="J3228" s="115"/>
      <c r="K3228" s="126"/>
      <c r="L3228" s="126"/>
      <c r="M3228" s="126"/>
      <c r="N3228" s="126"/>
      <c r="O3228" s="126"/>
      <c r="P3228" s="126"/>
      <c r="Q3228" s="126"/>
      <c r="R3228" s="126"/>
      <c r="S3228" s="126"/>
      <c r="T3228" s="126"/>
    </row>
    <row r="3229" spans="1:20" s="41" customFormat="1" ht="39.75" customHeight="1" thickBot="1" x14ac:dyDescent="0.25">
      <c r="A3229" s="545" t="s">
        <v>106</v>
      </c>
      <c r="B3229" s="546"/>
      <c r="C3229" s="546"/>
      <c r="D3229" s="546"/>
      <c r="E3229" s="547"/>
      <c r="F3229" s="203"/>
      <c r="G3229" s="203"/>
      <c r="H3229" s="203"/>
      <c r="I3229" s="203"/>
      <c r="J3229" s="204"/>
      <c r="K3229" s="99"/>
      <c r="L3229" s="99"/>
      <c r="M3229" s="99"/>
      <c r="N3229" s="99"/>
      <c r="O3229" s="99"/>
      <c r="P3229" s="99"/>
      <c r="Q3229" s="99"/>
      <c r="R3229" s="99"/>
      <c r="S3229" s="99"/>
      <c r="T3229" s="99"/>
    </row>
    <row r="3230" spans="1:20" ht="15.75" thickBot="1" x14ac:dyDescent="0.3">
      <c r="A3230" s="259"/>
      <c r="B3230" s="101"/>
      <c r="C3230" s="109"/>
      <c r="D3230" s="108"/>
      <c r="E3230" s="260"/>
      <c r="F3230" s="118"/>
      <c r="G3230" s="118"/>
      <c r="H3230" s="118"/>
      <c r="I3230" s="118"/>
      <c r="J3230" s="118"/>
      <c r="K3230" s="126"/>
      <c r="L3230" s="126"/>
      <c r="M3230" s="126"/>
      <c r="N3230" s="126"/>
      <c r="O3230" s="126"/>
      <c r="P3230" s="126"/>
      <c r="Q3230" s="126"/>
      <c r="R3230" s="126"/>
      <c r="S3230" s="126"/>
      <c r="T3230" s="126"/>
    </row>
    <row r="3231" spans="1:20" s="41" customFormat="1" ht="22.5" customHeight="1" thickBot="1" x14ac:dyDescent="0.25">
      <c r="A3231" s="545" t="s">
        <v>283</v>
      </c>
      <c r="B3231" s="546"/>
      <c r="C3231" s="546"/>
      <c r="D3231" s="546"/>
      <c r="E3231" s="547"/>
      <c r="F3231" s="203"/>
      <c r="G3231" s="203"/>
      <c r="H3231" s="203"/>
      <c r="I3231" s="203"/>
      <c r="J3231" s="204"/>
      <c r="K3231" s="99"/>
      <c r="L3231" s="99"/>
      <c r="M3231" s="99"/>
      <c r="N3231" s="99"/>
      <c r="O3231" s="99"/>
      <c r="P3231" s="99"/>
      <c r="Q3231" s="99"/>
      <c r="R3231" s="99"/>
      <c r="S3231" s="99"/>
      <c r="T3231" s="99"/>
    </row>
    <row r="3232" spans="1:20" s="41" customFormat="1" ht="16.5" customHeight="1" thickBot="1" x14ac:dyDescent="0.25">
      <c r="A3232" s="545" t="s">
        <v>85</v>
      </c>
      <c r="B3232" s="546"/>
      <c r="C3232" s="546"/>
      <c r="D3232" s="546"/>
      <c r="E3232" s="547"/>
      <c r="F3232" s="203"/>
      <c r="G3232" s="203"/>
      <c r="H3232" s="203"/>
      <c r="I3232" s="203"/>
      <c r="J3232" s="204"/>
      <c r="K3232" s="99"/>
      <c r="L3232" s="99"/>
      <c r="M3232" s="99"/>
      <c r="N3232" s="99"/>
      <c r="O3232" s="99"/>
      <c r="P3232" s="99"/>
      <c r="Q3232" s="99"/>
      <c r="R3232" s="99"/>
      <c r="S3232" s="99"/>
      <c r="T3232" s="99"/>
    </row>
    <row r="3233" spans="1:11" x14ac:dyDescent="0.25">
      <c r="A3233" s="14"/>
      <c r="B3233" s="14"/>
      <c r="C3233" s="14"/>
      <c r="D3233" s="14"/>
      <c r="E3233" s="14"/>
    </row>
    <row r="3234" spans="1:11" ht="36" x14ac:dyDescent="0.25">
      <c r="A3234" s="15" t="s">
        <v>285</v>
      </c>
      <c r="B3234" s="15" t="s">
        <v>286</v>
      </c>
      <c r="C3234" s="15" t="s">
        <v>287</v>
      </c>
      <c r="D3234" s="15" t="s">
        <v>288</v>
      </c>
      <c r="E3234" s="15" t="s">
        <v>289</v>
      </c>
      <c r="F3234">
        <v>4.2402823187054298E-3</v>
      </c>
      <c r="G3234">
        <v>4.2024795014872418E-3</v>
      </c>
      <c r="H3234">
        <v>2.2509256427812553E-3</v>
      </c>
      <c r="I3234">
        <v>0</v>
      </c>
      <c r="J3234">
        <v>0</v>
      </c>
      <c r="K3234">
        <v>2.8373012303965398E-4</v>
      </c>
    </row>
    <row r="3235" spans="1:11" x14ac:dyDescent="0.25">
      <c r="A3235" s="16"/>
      <c r="B3235" s="16"/>
      <c r="C3235" s="16" t="s">
        <v>290</v>
      </c>
      <c r="D3235" s="16" t="s">
        <v>291</v>
      </c>
      <c r="E3235" s="16" t="s">
        <v>292</v>
      </c>
    </row>
    <row r="3236" spans="1:11" ht="25.5" x14ac:dyDescent="0.25">
      <c r="A3236" s="38" t="str">
        <f>+'[1]CM.05-SERV.TER.'!$A$9</f>
        <v>Servicio por mantenimiento de  Equipos de computo.</v>
      </c>
      <c r="B3236" s="33" t="str">
        <f>+'[1]CM.05-SERV.TER.'!$C$9</f>
        <v>servicio</v>
      </c>
      <c r="C3236" s="34">
        <f t="shared" ref="C3236:C3241" si="127">E3236/D3236</f>
        <v>3.9792439177040452E-6</v>
      </c>
      <c r="D3236" s="35">
        <f>+'[1]CM.05-SERV.TER.'!$D$9</f>
        <v>1065.5999999999999</v>
      </c>
      <c r="E3236" s="36">
        <f>F3234</f>
        <v>4.2402823187054298E-3</v>
      </c>
    </row>
    <row r="3237" spans="1:11" x14ac:dyDescent="0.25">
      <c r="A3237" s="39" t="str">
        <f>+'[1]CM.05-SERV.TER.'!$A$10</f>
        <v>Servicio por  mantenimiento de Impresoras.</v>
      </c>
      <c r="B3237" s="17" t="str">
        <f>+'[1]CM.05-SERV.TER.'!$C$10</f>
        <v>servicio</v>
      </c>
      <c r="C3237" s="18">
        <f t="shared" si="127"/>
        <v>3.9792439177040452E-6</v>
      </c>
      <c r="D3237" s="19">
        <f>+'[1]CM.05-SERV.TER.'!$D$10</f>
        <v>1056.0999999999999</v>
      </c>
      <c r="E3237" s="20">
        <f>G3234</f>
        <v>4.2024795014872418E-3</v>
      </c>
    </row>
    <row r="3238" spans="1:11" ht="25.5" x14ac:dyDescent="0.25">
      <c r="A3238" s="39" t="str">
        <f>+'[1]CM.05-SERV.TER.'!$A$11</f>
        <v>Servicio por mantenimiento de Modulos  de trabajo</v>
      </c>
      <c r="B3238" s="17" t="str">
        <f>+'[1]CM.05-SERV.TER.'!$C$11</f>
        <v>servicio</v>
      </c>
      <c r="C3238" s="18">
        <f t="shared" si="127"/>
        <v>1.1937731753112139E-5</v>
      </c>
      <c r="D3238" s="19">
        <f>+'[1]CM.05-SERV.TER.'!$D$11</f>
        <v>188.55555555555554</v>
      </c>
      <c r="E3238" s="20">
        <f>H3234</f>
        <v>2.2509256427812553E-3</v>
      </c>
    </row>
    <row r="3239" spans="1:11" x14ac:dyDescent="0.25">
      <c r="A3239" s="39" t="str">
        <f>+'[1]CM.05-SERV.TER.'!$A$12</f>
        <v xml:space="preserve">Servicio por mantenimiento de escritorio </v>
      </c>
      <c r="B3239" s="17" t="str">
        <f>+'[1]CM.05-SERV.TER.'!$C$12</f>
        <v>servicio</v>
      </c>
      <c r="C3239" s="18">
        <f t="shared" si="127"/>
        <v>0</v>
      </c>
      <c r="D3239" s="19">
        <f>+'[1]CM.05-SERV.TER.'!$D$12</f>
        <v>292.58620689655174</v>
      </c>
      <c r="E3239" s="20">
        <f>I3234</f>
        <v>0</v>
      </c>
    </row>
    <row r="3240" spans="1:11" x14ac:dyDescent="0.25">
      <c r="A3240" s="39" t="str">
        <f>+'[1]CM.05-SERV.TER.'!$A$13</f>
        <v xml:space="preserve">Servicio por mantenimiento de sillon </v>
      </c>
      <c r="B3240" s="17" t="str">
        <f>+'[1]CM.05-SERV.TER.'!$C$13</f>
        <v>servicio</v>
      </c>
      <c r="C3240" s="18">
        <f t="shared" si="127"/>
        <v>0</v>
      </c>
      <c r="D3240" s="19">
        <f>+'[1]CM.05-SERV.TER.'!$D$13</f>
        <v>606.07142857142856</v>
      </c>
      <c r="E3240" s="20">
        <f>J3234</f>
        <v>0</v>
      </c>
    </row>
    <row r="3241" spans="1:11" x14ac:dyDescent="0.25">
      <c r="A3241" s="40" t="str">
        <f>+'[1]CM.05-SERV.TER.'!$A$14</f>
        <v>Servicio por mantenimiento de armario</v>
      </c>
      <c r="B3241" s="21" t="str">
        <f>+'[1]CM.05-SERV.TER.'!$C$14</f>
        <v>servicio</v>
      </c>
      <c r="C3241" s="22">
        <f t="shared" si="127"/>
        <v>3.9792439177040452E-6</v>
      </c>
      <c r="D3241" s="23">
        <f>+'[1]CM.05-SERV.TER.'!$D$14</f>
        <v>71.30252100840336</v>
      </c>
      <c r="E3241" s="37">
        <f>K3234</f>
        <v>2.8373012303965398E-4</v>
      </c>
    </row>
    <row r="3242" spans="1:11" x14ac:dyDescent="0.25">
      <c r="A3242" s="5"/>
      <c r="B3242" s="6"/>
      <c r="C3242" s="31" t="s">
        <v>293</v>
      </c>
      <c r="D3242" s="32"/>
      <c r="E3242" s="29">
        <f>+SUM(E3236:E3241)</f>
        <v>1.0977417586013581E-2</v>
      </c>
    </row>
    <row r="3243" spans="1:11" ht="39" customHeight="1" x14ac:dyDescent="0.25">
      <c r="A3243" s="5"/>
      <c r="B3243" s="6"/>
      <c r="C3243" s="24" t="s">
        <v>294</v>
      </c>
      <c r="D3243" s="25"/>
      <c r="E3243" s="26">
        <v>1</v>
      </c>
    </row>
    <row r="3244" spans="1:11" ht="15.75" customHeight="1" x14ac:dyDescent="0.25">
      <c r="A3244" s="5"/>
      <c r="B3244" s="6"/>
      <c r="C3244" s="27" t="s">
        <v>295</v>
      </c>
      <c r="D3244" s="28"/>
      <c r="E3244" s="29">
        <f>+E3242/E3243</f>
        <v>1.0977417586013581E-2</v>
      </c>
    </row>
    <row r="3245" spans="1:11" ht="24" customHeight="1" x14ac:dyDescent="0.25"/>
    <row r="3247" spans="1:11" ht="20.25" x14ac:dyDescent="0.25">
      <c r="A3247" s="391" t="s">
        <v>279</v>
      </c>
      <c r="B3247" s="391"/>
      <c r="C3247" s="391"/>
      <c r="D3247" s="391"/>
      <c r="E3247" s="391"/>
    </row>
    <row r="3248" spans="1:11" x14ac:dyDescent="0.25">
      <c r="A3248" s="3"/>
      <c r="B3248" s="3"/>
      <c r="C3248" s="3"/>
      <c r="D3248" s="3"/>
      <c r="E3248" s="3"/>
    </row>
    <row r="3249" spans="1:20" x14ac:dyDescent="0.25">
      <c r="A3249" s="4"/>
      <c r="B3249" s="4"/>
      <c r="C3249" s="5"/>
      <c r="D3249" s="6"/>
      <c r="E3249" s="7"/>
    </row>
    <row r="3250" spans="1:20" ht="15.75" x14ac:dyDescent="0.25">
      <c r="A3250" s="392" t="s">
        <v>280</v>
      </c>
      <c r="B3250" s="392"/>
      <c r="C3250" s="392"/>
      <c r="D3250" s="392"/>
      <c r="E3250" s="392"/>
    </row>
    <row r="3251" spans="1:20" ht="15.75" x14ac:dyDescent="0.25">
      <c r="A3251" s="393" t="s">
        <v>281</v>
      </c>
      <c r="B3251" s="393"/>
      <c r="C3251" s="393"/>
      <c r="D3251" s="393"/>
      <c r="E3251" s="393"/>
    </row>
    <row r="3252" spans="1:20" x14ac:dyDescent="0.25">
      <c r="A3252" s="2"/>
      <c r="B3252" s="8"/>
      <c r="C3252" s="8"/>
      <c r="D3252" s="2"/>
      <c r="E3252" s="2"/>
    </row>
    <row r="3253" spans="1:20" ht="15.75" thickBot="1" x14ac:dyDescent="0.3">
      <c r="A3253" s="110" t="s">
        <v>282</v>
      </c>
      <c r="B3253" s="111"/>
      <c r="C3253" s="112"/>
      <c r="D3253" s="138"/>
      <c r="E3253" s="110"/>
      <c r="F3253" s="113"/>
      <c r="G3253" s="113"/>
      <c r="H3253" s="113"/>
      <c r="I3253" s="114"/>
      <c r="J3253" s="115"/>
      <c r="K3253" s="126"/>
      <c r="L3253" s="126"/>
      <c r="M3253" s="126"/>
      <c r="N3253" s="126"/>
      <c r="O3253" s="126"/>
      <c r="P3253" s="126"/>
      <c r="Q3253" s="126"/>
      <c r="R3253" s="126"/>
      <c r="S3253" s="126"/>
      <c r="T3253" s="126"/>
    </row>
    <row r="3254" spans="1:20" s="41" customFormat="1" ht="31.5" customHeight="1" thickBot="1" x14ac:dyDescent="0.25">
      <c r="A3254" s="545" t="s">
        <v>107</v>
      </c>
      <c r="B3254" s="546"/>
      <c r="C3254" s="546"/>
      <c r="D3254" s="546"/>
      <c r="E3254" s="547"/>
      <c r="F3254" s="203"/>
      <c r="G3254" s="203"/>
      <c r="H3254" s="203"/>
      <c r="I3254" s="203"/>
      <c r="J3254" s="204"/>
      <c r="K3254" s="99"/>
      <c r="L3254" s="99"/>
      <c r="M3254" s="99"/>
      <c r="N3254" s="99"/>
      <c r="O3254" s="99"/>
      <c r="P3254" s="99"/>
      <c r="Q3254" s="99"/>
      <c r="R3254" s="99"/>
      <c r="S3254" s="99"/>
      <c r="T3254" s="99"/>
    </row>
    <row r="3255" spans="1:20" s="51" customFormat="1" ht="15.75" thickBot="1" x14ac:dyDescent="0.3">
      <c r="A3255" s="259"/>
      <c r="B3255" s="101"/>
      <c r="C3255" s="109"/>
      <c r="D3255" s="108"/>
      <c r="E3255" s="260"/>
      <c r="F3255" s="118"/>
      <c r="G3255" s="118"/>
      <c r="H3255" s="118"/>
      <c r="I3255" s="118"/>
      <c r="J3255" s="118"/>
      <c r="K3255" s="139"/>
      <c r="L3255" s="139"/>
      <c r="M3255" s="139"/>
      <c r="N3255" s="139"/>
      <c r="O3255" s="139"/>
      <c r="P3255" s="139"/>
      <c r="Q3255" s="139"/>
      <c r="R3255" s="139"/>
      <c r="S3255" s="139"/>
      <c r="T3255" s="139"/>
    </row>
    <row r="3256" spans="1:20" s="41" customFormat="1" ht="16.5" customHeight="1" thickBot="1" x14ac:dyDescent="0.25">
      <c r="A3256" s="545" t="s">
        <v>283</v>
      </c>
      <c r="B3256" s="546"/>
      <c r="C3256" s="546"/>
      <c r="D3256" s="546"/>
      <c r="E3256" s="547"/>
      <c r="F3256" s="203"/>
      <c r="G3256" s="203"/>
      <c r="H3256" s="203"/>
      <c r="I3256" s="203"/>
      <c r="J3256" s="204"/>
      <c r="K3256" s="99"/>
      <c r="L3256" s="99"/>
      <c r="M3256" s="99"/>
      <c r="N3256" s="99"/>
      <c r="O3256" s="99"/>
      <c r="P3256" s="99"/>
      <c r="Q3256" s="99"/>
      <c r="R3256" s="99"/>
      <c r="S3256" s="99"/>
      <c r="T3256" s="99"/>
    </row>
    <row r="3257" spans="1:20" s="41" customFormat="1" ht="16.5" customHeight="1" thickBot="1" x14ac:dyDescent="0.25">
      <c r="A3257" s="545" t="s">
        <v>85</v>
      </c>
      <c r="B3257" s="546"/>
      <c r="C3257" s="546"/>
      <c r="D3257" s="546"/>
      <c r="E3257" s="547"/>
      <c r="F3257" s="203"/>
      <c r="G3257" s="203"/>
      <c r="H3257" s="203"/>
      <c r="I3257" s="203"/>
      <c r="J3257" s="204"/>
      <c r="K3257" s="99"/>
      <c r="L3257" s="99"/>
      <c r="M3257" s="99"/>
      <c r="N3257" s="99"/>
      <c r="O3257" s="99"/>
      <c r="P3257" s="99"/>
      <c r="Q3257" s="99"/>
      <c r="R3257" s="99"/>
      <c r="S3257" s="99"/>
      <c r="T3257" s="99"/>
    </row>
    <row r="3258" spans="1:20" x14ac:dyDescent="0.25">
      <c r="A3258" s="14"/>
      <c r="B3258" s="14"/>
      <c r="C3258" s="14"/>
      <c r="D3258" s="14"/>
      <c r="E3258" s="14"/>
    </row>
    <row r="3259" spans="1:20" ht="36" x14ac:dyDescent="0.25">
      <c r="A3259" s="15" t="s">
        <v>285</v>
      </c>
      <c r="B3259" s="15" t="s">
        <v>286</v>
      </c>
      <c r="C3259" s="15" t="s">
        <v>287</v>
      </c>
      <c r="D3259" s="15" t="s">
        <v>288</v>
      </c>
      <c r="E3259" s="15" t="s">
        <v>289</v>
      </c>
    </row>
    <row r="3260" spans="1:20" x14ac:dyDescent="0.25">
      <c r="A3260" s="16"/>
      <c r="B3260" s="16"/>
      <c r="C3260" s="16" t="s">
        <v>290</v>
      </c>
      <c r="D3260" s="16" t="s">
        <v>291</v>
      </c>
      <c r="E3260" s="16" t="s">
        <v>292</v>
      </c>
    </row>
    <row r="3261" spans="1:20" ht="25.5" x14ac:dyDescent="0.25">
      <c r="A3261" s="38" t="str">
        <f>+'[1]CM.05-SERV.TER.'!$A$9</f>
        <v>Servicio por mantenimiento de  Equipos de computo.</v>
      </c>
      <c r="B3261" s="33" t="str">
        <f>+'[1]CM.05-SERV.TER.'!$C$9</f>
        <v>servicio</v>
      </c>
      <c r="C3261" s="34">
        <f t="shared" ref="C3261:C3266" si="128">E3261/D3261</f>
        <v>0</v>
      </c>
      <c r="D3261" s="35">
        <f>+'[1]CM.05-SERV.TER.'!$D$9</f>
        <v>1065.5999999999999</v>
      </c>
      <c r="E3261" s="36">
        <f>F3259</f>
        <v>0</v>
      </c>
    </row>
    <row r="3262" spans="1:20" x14ac:dyDescent="0.25">
      <c r="A3262" s="39" t="str">
        <f>+'[1]CM.05-SERV.TER.'!$A$10</f>
        <v>Servicio por  mantenimiento de Impresoras.</v>
      </c>
      <c r="B3262" s="17" t="str">
        <f>+'[1]CM.05-SERV.TER.'!$C$10</f>
        <v>servicio</v>
      </c>
      <c r="C3262" s="18">
        <f t="shared" si="128"/>
        <v>0</v>
      </c>
      <c r="D3262" s="19">
        <f>+'[1]CM.05-SERV.TER.'!$D$10</f>
        <v>1056.0999999999999</v>
      </c>
      <c r="E3262" s="20">
        <f>G3259</f>
        <v>0</v>
      </c>
    </row>
    <row r="3263" spans="1:20" ht="25.5" x14ac:dyDescent="0.25">
      <c r="A3263" s="39" t="str">
        <f>+'[1]CM.05-SERV.TER.'!$A$11</f>
        <v>Servicio por mantenimiento de Modulos  de trabajo</v>
      </c>
      <c r="B3263" s="17" t="str">
        <f>+'[1]CM.05-SERV.TER.'!$C$11</f>
        <v>servicio</v>
      </c>
      <c r="C3263" s="18">
        <f t="shared" si="128"/>
        <v>0</v>
      </c>
      <c r="D3263" s="19">
        <f>+'[1]CM.05-SERV.TER.'!$D$11</f>
        <v>188.55555555555554</v>
      </c>
      <c r="E3263" s="20">
        <f>H3259</f>
        <v>0</v>
      </c>
    </row>
    <row r="3264" spans="1:20" x14ac:dyDescent="0.25">
      <c r="A3264" s="39" t="str">
        <f>+'[1]CM.05-SERV.TER.'!$A$12</f>
        <v xml:space="preserve">Servicio por mantenimiento de escritorio </v>
      </c>
      <c r="B3264" s="17" t="str">
        <f>+'[1]CM.05-SERV.TER.'!$C$12</f>
        <v>servicio</v>
      </c>
      <c r="C3264" s="18">
        <f t="shared" si="128"/>
        <v>0</v>
      </c>
      <c r="D3264" s="19">
        <f>+'[1]CM.05-SERV.TER.'!$D$12</f>
        <v>292.58620689655174</v>
      </c>
      <c r="E3264" s="20">
        <f>I3259</f>
        <v>0</v>
      </c>
    </row>
    <row r="3265" spans="1:20" x14ac:dyDescent="0.25">
      <c r="A3265" s="39" t="str">
        <f>+'[1]CM.05-SERV.TER.'!$A$13</f>
        <v xml:space="preserve">Servicio por mantenimiento de sillon </v>
      </c>
      <c r="B3265" s="17" t="str">
        <f>+'[1]CM.05-SERV.TER.'!$C$13</f>
        <v>servicio</v>
      </c>
      <c r="C3265" s="18">
        <f t="shared" si="128"/>
        <v>0</v>
      </c>
      <c r="D3265" s="19">
        <f>+'[1]CM.05-SERV.TER.'!$D$13</f>
        <v>606.07142857142856</v>
      </c>
      <c r="E3265" s="20">
        <f>J3259</f>
        <v>0</v>
      </c>
    </row>
    <row r="3266" spans="1:20" x14ac:dyDescent="0.25">
      <c r="A3266" s="40" t="str">
        <f>+'[1]CM.05-SERV.TER.'!$A$14</f>
        <v>Servicio por mantenimiento de armario</v>
      </c>
      <c r="B3266" s="21" t="str">
        <f>+'[1]CM.05-SERV.TER.'!$C$14</f>
        <v>servicio</v>
      </c>
      <c r="C3266" s="22">
        <f t="shared" si="128"/>
        <v>0</v>
      </c>
      <c r="D3266" s="23">
        <f>+'[1]CM.05-SERV.TER.'!$D$14</f>
        <v>71.30252100840336</v>
      </c>
      <c r="E3266" s="37">
        <f>K3259</f>
        <v>0</v>
      </c>
    </row>
    <row r="3267" spans="1:20" x14ac:dyDescent="0.25">
      <c r="A3267" s="5"/>
      <c r="B3267" s="6"/>
      <c r="C3267" s="31" t="s">
        <v>293</v>
      </c>
      <c r="D3267" s="32"/>
      <c r="E3267" s="29">
        <f>+SUM(E3261:E3266)</f>
        <v>0</v>
      </c>
    </row>
    <row r="3268" spans="1:20" x14ac:dyDescent="0.25">
      <c r="A3268" s="5"/>
      <c r="B3268" s="6"/>
      <c r="C3268" s="24" t="s">
        <v>294</v>
      </c>
      <c r="D3268" s="25"/>
      <c r="E3268" s="26">
        <v>2</v>
      </c>
    </row>
    <row r="3269" spans="1:20" x14ac:dyDescent="0.25">
      <c r="A3269" s="5"/>
      <c r="B3269" s="6"/>
      <c r="C3269" s="27" t="s">
        <v>295</v>
      </c>
      <c r="D3269" s="28"/>
      <c r="E3269" s="29">
        <f>+E3267/E3268</f>
        <v>0</v>
      </c>
    </row>
    <row r="3272" spans="1:20" ht="20.25" x14ac:dyDescent="0.25">
      <c r="A3272" s="391" t="s">
        <v>279</v>
      </c>
      <c r="B3272" s="391"/>
      <c r="C3272" s="391"/>
      <c r="D3272" s="391"/>
      <c r="E3272" s="391"/>
    </row>
    <row r="3273" spans="1:20" x14ac:dyDescent="0.25">
      <c r="A3273" s="3"/>
      <c r="B3273" s="3"/>
      <c r="C3273" s="3"/>
      <c r="D3273" s="3"/>
      <c r="E3273" s="3"/>
    </row>
    <row r="3274" spans="1:20" x14ac:dyDescent="0.25">
      <c r="A3274" s="4"/>
      <c r="B3274" s="4"/>
      <c r="C3274" s="5"/>
      <c r="D3274" s="6"/>
      <c r="E3274" s="7"/>
    </row>
    <row r="3275" spans="1:20" ht="15.75" x14ac:dyDescent="0.25">
      <c r="A3275" s="392" t="s">
        <v>280</v>
      </c>
      <c r="B3275" s="392"/>
      <c r="C3275" s="392"/>
      <c r="D3275" s="392"/>
      <c r="E3275" s="392"/>
    </row>
    <row r="3276" spans="1:20" ht="15.75" x14ac:dyDescent="0.25">
      <c r="A3276" s="393" t="s">
        <v>281</v>
      </c>
      <c r="B3276" s="393"/>
      <c r="C3276" s="393"/>
      <c r="D3276" s="393"/>
      <c r="E3276" s="393"/>
    </row>
    <row r="3277" spans="1:20" x14ac:dyDescent="0.25">
      <c r="A3277" s="2"/>
      <c r="B3277" s="8"/>
      <c r="C3277" s="8"/>
      <c r="D3277" s="2"/>
      <c r="E3277" s="2"/>
    </row>
    <row r="3278" spans="1:20" ht="15.75" thickBot="1" x14ac:dyDescent="0.3">
      <c r="A3278" s="110" t="s">
        <v>282</v>
      </c>
      <c r="B3278" s="111"/>
      <c r="C3278" s="112"/>
      <c r="D3278" s="138"/>
      <c r="E3278" s="110"/>
      <c r="F3278" s="113"/>
      <c r="G3278" s="113"/>
      <c r="H3278" s="113"/>
      <c r="I3278" s="114"/>
      <c r="J3278" s="115"/>
      <c r="K3278" s="126"/>
      <c r="L3278" s="126"/>
      <c r="M3278" s="126"/>
      <c r="N3278" s="126"/>
      <c r="O3278" s="126"/>
      <c r="P3278" s="126"/>
      <c r="Q3278" s="126"/>
      <c r="R3278" s="126"/>
      <c r="S3278" s="126"/>
      <c r="T3278" s="126"/>
    </row>
    <row r="3279" spans="1:20" s="41" customFormat="1" ht="49.5" customHeight="1" thickBot="1" x14ac:dyDescent="0.25">
      <c r="A3279" s="545" t="s">
        <v>108</v>
      </c>
      <c r="B3279" s="546"/>
      <c r="C3279" s="546"/>
      <c r="D3279" s="546"/>
      <c r="E3279" s="547"/>
      <c r="F3279" s="203"/>
      <c r="G3279" s="203"/>
      <c r="H3279" s="203"/>
      <c r="I3279" s="203"/>
      <c r="J3279" s="204"/>
      <c r="K3279" s="99"/>
      <c r="L3279" s="99"/>
      <c r="M3279" s="99"/>
      <c r="N3279" s="99"/>
      <c r="O3279" s="99"/>
      <c r="P3279" s="99"/>
      <c r="Q3279" s="99"/>
      <c r="R3279" s="99"/>
      <c r="S3279" s="99"/>
      <c r="T3279" s="99"/>
    </row>
    <row r="3280" spans="1:20" s="51" customFormat="1" x14ac:dyDescent="0.25">
      <c r="A3280" s="259"/>
      <c r="B3280" s="101"/>
      <c r="C3280" s="109"/>
      <c r="D3280" s="108"/>
      <c r="E3280" s="260"/>
      <c r="F3280" s="118"/>
      <c r="G3280" s="118"/>
      <c r="H3280" s="118"/>
      <c r="I3280" s="118"/>
      <c r="J3280" s="118"/>
      <c r="K3280" s="139"/>
      <c r="L3280" s="139"/>
      <c r="M3280" s="139"/>
      <c r="N3280" s="139"/>
      <c r="O3280" s="139"/>
      <c r="P3280" s="139"/>
      <c r="Q3280" s="139"/>
      <c r="R3280" s="139"/>
      <c r="S3280" s="139"/>
      <c r="T3280" s="139"/>
    </row>
    <row r="3281" spans="1:20" ht="15.75" thickBot="1" x14ac:dyDescent="0.3">
      <c r="A3281" s="255" t="s">
        <v>283</v>
      </c>
      <c r="B3281" s="101"/>
      <c r="C3281" s="102"/>
      <c r="D3281" s="108"/>
      <c r="E3281" s="131"/>
      <c r="F3281" s="121"/>
      <c r="G3281" s="122"/>
      <c r="H3281" s="118"/>
      <c r="I3281" s="123"/>
      <c r="J3281" s="115"/>
      <c r="K3281" s="126"/>
      <c r="L3281" s="126"/>
      <c r="M3281" s="126"/>
      <c r="N3281" s="126"/>
      <c r="O3281" s="126"/>
      <c r="P3281" s="126"/>
      <c r="Q3281" s="126"/>
      <c r="R3281" s="126"/>
      <c r="S3281" s="126"/>
      <c r="T3281" s="126"/>
    </row>
    <row r="3282" spans="1:20" s="41" customFormat="1" ht="34.5" customHeight="1" thickBot="1" x14ac:dyDescent="0.25">
      <c r="A3282" s="545" t="s">
        <v>85</v>
      </c>
      <c r="B3282" s="546"/>
      <c r="C3282" s="546"/>
      <c r="D3282" s="546"/>
      <c r="E3282" s="547"/>
      <c r="F3282" s="203"/>
      <c r="G3282" s="203"/>
      <c r="H3282" s="203"/>
      <c r="I3282" s="203"/>
      <c r="J3282" s="204"/>
      <c r="K3282" s="99"/>
      <c r="L3282" s="99"/>
      <c r="M3282" s="99"/>
      <c r="N3282" s="99"/>
      <c r="O3282" s="99"/>
      <c r="P3282" s="99"/>
      <c r="Q3282" s="99"/>
      <c r="R3282" s="99"/>
      <c r="S3282" s="99"/>
      <c r="T3282" s="99"/>
    </row>
    <row r="3283" spans="1:20" x14ac:dyDescent="0.25">
      <c r="A3283" s="14"/>
      <c r="B3283" s="14"/>
      <c r="C3283" s="14"/>
      <c r="D3283" s="14"/>
      <c r="E3283" s="14"/>
    </row>
    <row r="3284" spans="1:20" ht="36" x14ac:dyDescent="0.25">
      <c r="A3284" s="15" t="s">
        <v>285</v>
      </c>
      <c r="B3284" s="15" t="s">
        <v>286</v>
      </c>
      <c r="C3284" s="15" t="s">
        <v>287</v>
      </c>
      <c r="D3284" s="15" t="s">
        <v>288</v>
      </c>
      <c r="E3284" s="15" t="s">
        <v>289</v>
      </c>
      <c r="F3284">
        <v>4.664310550575973E-2</v>
      </c>
      <c r="G3284">
        <v>4.6227274516359655E-2</v>
      </c>
      <c r="H3284">
        <v>2.4760182070593807E-2</v>
      </c>
      <c r="I3284">
        <v>0</v>
      </c>
      <c r="J3284">
        <v>0</v>
      </c>
      <c r="K3284">
        <v>3.1210313534361942E-3</v>
      </c>
    </row>
    <row r="3285" spans="1:20" ht="15.75" customHeight="1" x14ac:dyDescent="0.25">
      <c r="A3285" s="16"/>
      <c r="B3285" s="16"/>
      <c r="C3285" s="16" t="s">
        <v>290</v>
      </c>
      <c r="D3285" s="16" t="s">
        <v>291</v>
      </c>
      <c r="E3285" s="16" t="s">
        <v>292</v>
      </c>
    </row>
    <row r="3286" spans="1:20" ht="25.5" x14ac:dyDescent="0.25">
      <c r="A3286" s="38" t="str">
        <f>+'[1]CM.05-SERV.TER.'!$A$9</f>
        <v>Servicio por mantenimiento de  Equipos de computo.</v>
      </c>
      <c r="B3286" s="33" t="str">
        <f>+'[1]CM.05-SERV.TER.'!$C$9</f>
        <v>servicio</v>
      </c>
      <c r="C3286" s="34">
        <f t="shared" ref="C3286:C3291" si="129">E3286/D3286</f>
        <v>4.3771683094744497E-5</v>
      </c>
      <c r="D3286" s="35">
        <f>+'[1]CM.05-SERV.TER.'!$D$9</f>
        <v>1065.5999999999999</v>
      </c>
      <c r="E3286" s="36">
        <f>F3284</f>
        <v>4.664310550575973E-2</v>
      </c>
    </row>
    <row r="3287" spans="1:20" x14ac:dyDescent="0.25">
      <c r="A3287" s="39" t="str">
        <f>+'[1]CM.05-SERV.TER.'!$A$10</f>
        <v>Servicio por  mantenimiento de Impresoras.</v>
      </c>
      <c r="B3287" s="17" t="str">
        <f>+'[1]CM.05-SERV.TER.'!$C$10</f>
        <v>servicio</v>
      </c>
      <c r="C3287" s="18">
        <f t="shared" si="129"/>
        <v>4.3771683094744491E-5</v>
      </c>
      <c r="D3287" s="19">
        <f>+'[1]CM.05-SERV.TER.'!$D$10</f>
        <v>1056.0999999999999</v>
      </c>
      <c r="E3287" s="20">
        <f>G3284</f>
        <v>4.6227274516359655E-2</v>
      </c>
    </row>
    <row r="3288" spans="1:20" ht="25.5" x14ac:dyDescent="0.25">
      <c r="A3288" s="39" t="str">
        <f>+'[1]CM.05-SERV.TER.'!$A$11</f>
        <v>Servicio por mantenimiento de Modulos  de trabajo</v>
      </c>
      <c r="B3288" s="17" t="str">
        <f>+'[1]CM.05-SERV.TER.'!$C$11</f>
        <v>servicio</v>
      </c>
      <c r="C3288" s="18">
        <f t="shared" si="129"/>
        <v>1.3131504928423353E-4</v>
      </c>
      <c r="D3288" s="19">
        <f>+'[1]CM.05-SERV.TER.'!$D$11</f>
        <v>188.55555555555554</v>
      </c>
      <c r="E3288" s="20">
        <f>H3284</f>
        <v>2.4760182070593807E-2</v>
      </c>
    </row>
    <row r="3289" spans="1:20" x14ac:dyDescent="0.25">
      <c r="A3289" s="39" t="str">
        <f>+'[1]CM.05-SERV.TER.'!$A$12</f>
        <v xml:space="preserve">Servicio por mantenimiento de escritorio </v>
      </c>
      <c r="B3289" s="17" t="str">
        <f>+'[1]CM.05-SERV.TER.'!$C$12</f>
        <v>servicio</v>
      </c>
      <c r="C3289" s="18">
        <f t="shared" si="129"/>
        <v>0</v>
      </c>
      <c r="D3289" s="19">
        <f>+'[1]CM.05-SERV.TER.'!$D$12</f>
        <v>292.58620689655174</v>
      </c>
      <c r="E3289" s="20">
        <f>I3284</f>
        <v>0</v>
      </c>
    </row>
    <row r="3290" spans="1:20" x14ac:dyDescent="0.25">
      <c r="A3290" s="39" t="str">
        <f>+'[1]CM.05-SERV.TER.'!$A$13</f>
        <v xml:space="preserve">Servicio por mantenimiento de sillon </v>
      </c>
      <c r="B3290" s="17" t="str">
        <f>+'[1]CM.05-SERV.TER.'!$C$13</f>
        <v>servicio</v>
      </c>
      <c r="C3290" s="18">
        <f t="shared" si="129"/>
        <v>0</v>
      </c>
      <c r="D3290" s="19">
        <f>+'[1]CM.05-SERV.TER.'!$D$13</f>
        <v>606.07142857142856</v>
      </c>
      <c r="E3290" s="20">
        <f>J3284</f>
        <v>0</v>
      </c>
    </row>
    <row r="3291" spans="1:20" x14ac:dyDescent="0.25">
      <c r="A3291" s="40" t="str">
        <f>+'[1]CM.05-SERV.TER.'!$A$14</f>
        <v>Servicio por mantenimiento de armario</v>
      </c>
      <c r="B3291" s="21" t="str">
        <f>+'[1]CM.05-SERV.TER.'!$C$14</f>
        <v>servicio</v>
      </c>
      <c r="C3291" s="22">
        <f t="shared" si="129"/>
        <v>4.3771683094744504E-5</v>
      </c>
      <c r="D3291" s="23">
        <f>+'[1]CM.05-SERV.TER.'!$D$14</f>
        <v>71.30252100840336</v>
      </c>
      <c r="E3291" s="37">
        <f>K3284</f>
        <v>3.1210313534361942E-3</v>
      </c>
    </row>
    <row r="3292" spans="1:20" x14ac:dyDescent="0.25">
      <c r="A3292" s="5"/>
      <c r="B3292" s="6"/>
      <c r="C3292" s="31" t="s">
        <v>293</v>
      </c>
      <c r="D3292" s="32"/>
      <c r="E3292" s="29">
        <f>+SUM(E3286:E3291)</f>
        <v>0.12075159344614939</v>
      </c>
    </row>
    <row r="3293" spans="1:20" ht="39" customHeight="1" x14ac:dyDescent="0.25">
      <c r="A3293" s="5"/>
      <c r="B3293" s="6"/>
      <c r="C3293" s="24" t="s">
        <v>294</v>
      </c>
      <c r="D3293" s="25"/>
      <c r="E3293" s="26">
        <v>11</v>
      </c>
    </row>
    <row r="3294" spans="1:20" ht="15.75" customHeight="1" x14ac:dyDescent="0.25">
      <c r="A3294" s="5"/>
      <c r="B3294" s="6"/>
      <c r="C3294" s="27" t="s">
        <v>295</v>
      </c>
      <c r="D3294" s="28"/>
      <c r="E3294" s="29">
        <f>+E3292/E3293</f>
        <v>1.0977417586013581E-2</v>
      </c>
    </row>
    <row r="3295" spans="1:20" ht="24" customHeight="1" x14ac:dyDescent="0.25"/>
    <row r="3296" spans="1:20" ht="51" customHeight="1" x14ac:dyDescent="0.25"/>
    <row r="3297" spans="1:20" ht="63.75" customHeight="1" x14ac:dyDescent="0.25">
      <c r="A3297" s="391" t="s">
        <v>279</v>
      </c>
      <c r="B3297" s="391"/>
      <c r="C3297" s="391"/>
      <c r="D3297" s="391"/>
      <c r="E3297" s="391"/>
    </row>
    <row r="3298" spans="1:20" ht="51" hidden="1" customHeight="1" x14ac:dyDescent="0.25">
      <c r="A3298" s="3"/>
      <c r="B3298" s="3"/>
      <c r="C3298" s="3"/>
      <c r="D3298" s="3"/>
      <c r="E3298" s="3"/>
    </row>
    <row r="3299" spans="1:20" ht="38.25" hidden="1" customHeight="1" x14ac:dyDescent="0.25">
      <c r="A3299" s="4"/>
      <c r="B3299" s="4"/>
      <c r="C3299" s="5"/>
      <c r="D3299" s="6"/>
      <c r="E3299" s="7"/>
    </row>
    <row r="3300" spans="1:20" ht="33" customHeight="1" x14ac:dyDescent="0.25">
      <c r="A3300" s="392" t="s">
        <v>280</v>
      </c>
      <c r="B3300" s="392"/>
      <c r="C3300" s="392"/>
      <c r="D3300" s="392"/>
      <c r="E3300" s="392"/>
    </row>
    <row r="3301" spans="1:20" ht="15.75" x14ac:dyDescent="0.25">
      <c r="A3301" s="393" t="s">
        <v>281</v>
      </c>
      <c r="B3301" s="393"/>
      <c r="C3301" s="393"/>
      <c r="D3301" s="393"/>
      <c r="E3301" s="393"/>
    </row>
    <row r="3302" spans="1:20" x14ac:dyDescent="0.25">
      <c r="A3302" s="2"/>
      <c r="B3302" s="8"/>
      <c r="C3302" s="8"/>
      <c r="D3302" s="2"/>
      <c r="E3302" s="2"/>
    </row>
    <row r="3303" spans="1:20" s="41" customFormat="1" ht="13.5" thickBot="1" x14ac:dyDescent="0.25">
      <c r="A3303" s="110" t="s">
        <v>282</v>
      </c>
      <c r="B3303" s="111"/>
      <c r="C3303" s="112"/>
      <c r="D3303" s="110"/>
      <c r="E3303" s="110"/>
      <c r="F3303" s="113"/>
      <c r="G3303" s="113"/>
      <c r="H3303" s="113"/>
      <c r="I3303" s="114"/>
      <c r="J3303" s="115"/>
      <c r="K3303" s="99"/>
      <c r="L3303" s="99"/>
      <c r="M3303" s="99"/>
      <c r="N3303" s="99"/>
      <c r="O3303" s="99"/>
      <c r="P3303" s="99"/>
      <c r="Q3303" s="99"/>
      <c r="R3303" s="99"/>
      <c r="S3303" s="99"/>
      <c r="T3303" s="99"/>
    </row>
    <row r="3304" spans="1:20" s="41" customFormat="1" ht="35.25" customHeight="1" thickBot="1" x14ac:dyDescent="0.25">
      <c r="A3304" s="545" t="s">
        <v>109</v>
      </c>
      <c r="B3304" s="546"/>
      <c r="C3304" s="546"/>
      <c r="D3304" s="546"/>
      <c r="E3304" s="547"/>
      <c r="F3304" s="203"/>
      <c r="G3304" s="203"/>
      <c r="H3304" s="203"/>
      <c r="I3304" s="203"/>
      <c r="J3304" s="204"/>
      <c r="K3304" s="99"/>
      <c r="L3304" s="99"/>
      <c r="M3304" s="99"/>
      <c r="N3304" s="99"/>
      <c r="O3304" s="99"/>
      <c r="P3304" s="99"/>
      <c r="Q3304" s="99"/>
      <c r="R3304" s="99"/>
      <c r="S3304" s="99"/>
      <c r="T3304" s="99"/>
    </row>
    <row r="3305" spans="1:20" s="41" customFormat="1" ht="22.5" customHeight="1" thickBot="1" x14ac:dyDescent="0.25">
      <c r="A3305" s="103" t="s">
        <v>283</v>
      </c>
      <c r="B3305" s="97"/>
      <c r="C3305" s="98"/>
      <c r="D3305" s="96"/>
      <c r="E3305" s="104"/>
      <c r="F3305" s="274"/>
      <c r="G3305" s="134"/>
      <c r="H3305" s="135"/>
      <c r="I3305" s="136"/>
      <c r="J3305" s="137"/>
      <c r="K3305" s="99"/>
      <c r="L3305" s="99"/>
      <c r="M3305" s="99"/>
      <c r="N3305" s="99"/>
      <c r="O3305" s="99"/>
      <c r="P3305" s="99"/>
      <c r="Q3305" s="99"/>
      <c r="R3305" s="99"/>
      <c r="S3305" s="99"/>
      <c r="T3305" s="99"/>
    </row>
    <row r="3306" spans="1:20" s="41" customFormat="1" ht="34.5" customHeight="1" thickBot="1" x14ac:dyDescent="0.25">
      <c r="A3306" s="545" t="s">
        <v>85</v>
      </c>
      <c r="B3306" s="546"/>
      <c r="C3306" s="546"/>
      <c r="D3306" s="546"/>
      <c r="E3306" s="547"/>
      <c r="F3306" s="203"/>
      <c r="G3306" s="203"/>
      <c r="H3306" s="203"/>
      <c r="I3306" s="203"/>
      <c r="J3306" s="204"/>
      <c r="K3306" s="99"/>
      <c r="L3306" s="99"/>
      <c r="M3306" s="99"/>
      <c r="N3306" s="99"/>
      <c r="O3306" s="99"/>
      <c r="P3306" s="99"/>
      <c r="Q3306" s="99"/>
      <c r="R3306" s="99"/>
      <c r="S3306" s="99"/>
      <c r="T3306" s="99"/>
    </row>
    <row r="3307" spans="1:20" x14ac:dyDescent="0.25">
      <c r="A3307" s="14"/>
      <c r="B3307" s="14"/>
      <c r="C3307" s="14"/>
      <c r="D3307" s="14"/>
      <c r="E3307" s="14"/>
    </row>
    <row r="3308" spans="1:20" ht="36" x14ac:dyDescent="0.25">
      <c r="A3308" s="15" t="s">
        <v>285</v>
      </c>
      <c r="B3308" s="15" t="s">
        <v>286</v>
      </c>
      <c r="C3308" s="15" t="s">
        <v>287</v>
      </c>
      <c r="D3308" s="15" t="s">
        <v>288</v>
      </c>
      <c r="E3308" s="15" t="s">
        <v>289</v>
      </c>
      <c r="F3308">
        <v>23.618458948672121</v>
      </c>
      <c r="G3308">
        <v>4.9936366902334166</v>
      </c>
      <c r="H3308">
        <v>1.7153021343177119</v>
      </c>
      <c r="I3308">
        <v>0.69172863261757733</v>
      </c>
      <c r="J3308">
        <v>0.62294060202066659</v>
      </c>
      <c r="K3308">
        <v>7.3287129649490204E-2</v>
      </c>
    </row>
    <row r="3309" spans="1:20" x14ac:dyDescent="0.25">
      <c r="A3309" s="16"/>
      <c r="B3309" s="16"/>
      <c r="C3309" s="16" t="s">
        <v>290</v>
      </c>
      <c r="D3309" s="16" t="s">
        <v>291</v>
      </c>
      <c r="E3309" s="16" t="s">
        <v>292</v>
      </c>
    </row>
    <row r="3310" spans="1:20" ht="25.5" x14ac:dyDescent="0.25">
      <c r="A3310" s="38" t="str">
        <f>+'[1]CM.05-SERV.TER.'!$A$9</f>
        <v>Servicio por mantenimiento de  Equipos de computo.</v>
      </c>
      <c r="B3310" s="33" t="str">
        <f>+'[1]CM.05-SERV.TER.'!$C$9</f>
        <v>servicio</v>
      </c>
      <c r="C3310" s="34">
        <f t="shared" ref="C3310:C3315" si="130">E3310/D3310</f>
        <v>2.216446973411423E-2</v>
      </c>
      <c r="D3310" s="35">
        <f>+'[1]CM.05-SERV.TER.'!$D$9</f>
        <v>1065.5999999999999</v>
      </c>
      <c r="E3310" s="36">
        <f>F3308</f>
        <v>23.618458948672121</v>
      </c>
    </row>
    <row r="3311" spans="1:20" x14ac:dyDescent="0.25">
      <c r="A3311" s="39" t="str">
        <f>+'[1]CM.05-SERV.TER.'!$A$10</f>
        <v>Servicio por  mantenimiento de Impresoras.</v>
      </c>
      <c r="B3311" s="17" t="str">
        <f>+'[1]CM.05-SERV.TER.'!$C$10</f>
        <v>servicio</v>
      </c>
      <c r="C3311" s="18">
        <f t="shared" si="130"/>
        <v>4.7283748605562136E-3</v>
      </c>
      <c r="D3311" s="19">
        <f>+'[1]CM.05-SERV.TER.'!$D$10</f>
        <v>1056.0999999999999</v>
      </c>
      <c r="E3311" s="20">
        <f>G3308</f>
        <v>4.9936366902334166</v>
      </c>
    </row>
    <row r="3312" spans="1:20" ht="25.5" x14ac:dyDescent="0.25">
      <c r="A3312" s="39" t="str">
        <f>+'[1]CM.05-SERV.TER.'!$A$11</f>
        <v>Servicio por mantenimiento de Modulos  de trabajo</v>
      </c>
      <c r="B3312" s="17" t="str">
        <f>+'[1]CM.05-SERV.TER.'!$C$11</f>
        <v>servicio</v>
      </c>
      <c r="C3312" s="18">
        <f t="shared" si="130"/>
        <v>9.0970649433467343E-3</v>
      </c>
      <c r="D3312" s="19">
        <f>+'[1]CM.05-SERV.TER.'!$D$11</f>
        <v>188.55555555555554</v>
      </c>
      <c r="E3312" s="20">
        <f>H3308</f>
        <v>1.7153021343177119</v>
      </c>
    </row>
    <row r="3313" spans="1:20" x14ac:dyDescent="0.25">
      <c r="A3313" s="39" t="str">
        <f>+'[1]CM.05-SERV.TER.'!$A$12</f>
        <v xml:space="preserve">Servicio por mantenimiento de escritorio </v>
      </c>
      <c r="B3313" s="17" t="str">
        <f>+'[1]CM.05-SERV.TER.'!$C$12</f>
        <v>servicio</v>
      </c>
      <c r="C3313" s="18">
        <f t="shared" si="130"/>
        <v>2.3641874302781072E-3</v>
      </c>
      <c r="D3313" s="19">
        <f>+'[1]CM.05-SERV.TER.'!$D$12</f>
        <v>292.58620689655174</v>
      </c>
      <c r="E3313" s="20">
        <f>I3308</f>
        <v>0.69172863261757733</v>
      </c>
    </row>
    <row r="3314" spans="1:20" x14ac:dyDescent="0.25">
      <c r="A3314" s="39" t="str">
        <f>+'[1]CM.05-SERV.TER.'!$A$13</f>
        <v xml:space="preserve">Servicio por mantenimiento de sillon </v>
      </c>
      <c r="B3314" s="17" t="str">
        <f>+'[1]CM.05-SERV.TER.'!$C$13</f>
        <v>servicio</v>
      </c>
      <c r="C3314" s="18">
        <f t="shared" si="130"/>
        <v>1.027833639161972E-3</v>
      </c>
      <c r="D3314" s="19">
        <f>+'[1]CM.05-SERV.TER.'!$D$13</f>
        <v>606.07142857142856</v>
      </c>
      <c r="E3314" s="20">
        <f>J3308</f>
        <v>0.62294060202066659</v>
      </c>
    </row>
    <row r="3315" spans="1:20" x14ac:dyDescent="0.25">
      <c r="A3315" s="40" t="str">
        <f>+'[1]CM.05-SERV.TER.'!$A$14</f>
        <v>Servicio por mantenimiento de armario</v>
      </c>
      <c r="B3315" s="21" t="str">
        <f>+'[1]CM.05-SERV.TER.'!$C$14</f>
        <v>servicio</v>
      </c>
      <c r="C3315" s="22">
        <f t="shared" si="130"/>
        <v>1.0278336391619722E-3</v>
      </c>
      <c r="D3315" s="23">
        <f>+'[1]CM.05-SERV.TER.'!$D$14</f>
        <v>71.30252100840336</v>
      </c>
      <c r="E3315" s="37">
        <f>K3308</f>
        <v>7.3287129649490204E-2</v>
      </c>
    </row>
    <row r="3316" spans="1:20" x14ac:dyDescent="0.25">
      <c r="A3316" s="5"/>
      <c r="B3316" s="6"/>
      <c r="C3316" s="31" t="s">
        <v>293</v>
      </c>
      <c r="D3316" s="32"/>
      <c r="E3316" s="29">
        <f>+SUM(E3310:E3315)</f>
        <v>31.715354137510978</v>
      </c>
    </row>
    <row r="3317" spans="1:20" x14ac:dyDescent="0.25">
      <c r="A3317" s="5"/>
      <c r="B3317" s="6"/>
      <c r="C3317" s="24" t="s">
        <v>294</v>
      </c>
      <c r="D3317" s="25"/>
      <c r="E3317" s="26">
        <v>15</v>
      </c>
    </row>
    <row r="3318" spans="1:20" x14ac:dyDescent="0.25">
      <c r="A3318" s="5"/>
      <c r="B3318" s="6"/>
      <c r="C3318" s="27" t="s">
        <v>295</v>
      </c>
      <c r="D3318" s="28"/>
      <c r="E3318" s="29">
        <f>+E3316/E3317</f>
        <v>2.114356942500732</v>
      </c>
    </row>
    <row r="3321" spans="1:20" ht="20.25" x14ac:dyDescent="0.25">
      <c r="A3321" s="391" t="s">
        <v>279</v>
      </c>
      <c r="B3321" s="391"/>
      <c r="C3321" s="391"/>
      <c r="D3321" s="391"/>
      <c r="E3321" s="391"/>
    </row>
    <row r="3322" spans="1:20" x14ac:dyDescent="0.25">
      <c r="A3322" s="3"/>
      <c r="B3322" s="3"/>
      <c r="C3322" s="3"/>
      <c r="D3322" s="3"/>
      <c r="E3322" s="3"/>
    </row>
    <row r="3323" spans="1:20" x14ac:dyDescent="0.25">
      <c r="A3323" s="4"/>
      <c r="B3323" s="4"/>
      <c r="C3323" s="5"/>
      <c r="D3323" s="6"/>
      <c r="E3323" s="7"/>
    </row>
    <row r="3324" spans="1:20" ht="15.75" x14ac:dyDescent="0.25">
      <c r="A3324" s="392" t="s">
        <v>280</v>
      </c>
      <c r="B3324" s="392"/>
      <c r="C3324" s="392"/>
      <c r="D3324" s="392"/>
      <c r="E3324" s="392"/>
    </row>
    <row r="3325" spans="1:20" ht="15.75" x14ac:dyDescent="0.25">
      <c r="A3325" s="393" t="s">
        <v>281</v>
      </c>
      <c r="B3325" s="393"/>
      <c r="C3325" s="393"/>
      <c r="D3325" s="393"/>
      <c r="E3325" s="393"/>
    </row>
    <row r="3326" spans="1:20" ht="20.25" customHeight="1" x14ac:dyDescent="0.25">
      <c r="A3326" s="2"/>
      <c r="B3326" s="8"/>
      <c r="C3326" s="8"/>
      <c r="D3326" s="2"/>
      <c r="E3326" s="2"/>
    </row>
    <row r="3327" spans="1:20" s="41" customFormat="1" ht="13.5" thickBot="1" x14ac:dyDescent="0.25">
      <c r="A3327" s="110" t="s">
        <v>282</v>
      </c>
      <c r="B3327" s="111"/>
      <c r="C3327" s="112"/>
      <c r="D3327" s="110"/>
      <c r="E3327" s="110"/>
      <c r="F3327" s="113"/>
      <c r="G3327" s="113"/>
      <c r="H3327" s="113"/>
      <c r="I3327" s="114"/>
      <c r="J3327" s="115"/>
      <c r="K3327" s="99"/>
      <c r="L3327" s="99"/>
      <c r="M3327" s="99"/>
      <c r="N3327" s="99"/>
      <c r="O3327" s="99"/>
      <c r="P3327" s="99"/>
      <c r="Q3327" s="99"/>
      <c r="R3327" s="99"/>
      <c r="S3327" s="99"/>
      <c r="T3327" s="99"/>
    </row>
    <row r="3328" spans="1:20" s="41" customFormat="1" ht="49.5" customHeight="1" thickBot="1" x14ac:dyDescent="0.25">
      <c r="A3328" s="545" t="s">
        <v>110</v>
      </c>
      <c r="B3328" s="546"/>
      <c r="C3328" s="546"/>
      <c r="D3328" s="546"/>
      <c r="E3328" s="547"/>
      <c r="F3328" s="203"/>
      <c r="G3328" s="203"/>
      <c r="H3328" s="203"/>
      <c r="I3328" s="203"/>
      <c r="J3328" s="204"/>
      <c r="K3328" s="99"/>
      <c r="L3328" s="99"/>
      <c r="M3328" s="99"/>
      <c r="N3328" s="99"/>
      <c r="O3328" s="99"/>
      <c r="P3328" s="99"/>
      <c r="Q3328" s="99"/>
      <c r="R3328" s="99"/>
      <c r="S3328" s="99"/>
      <c r="T3328" s="99"/>
    </row>
    <row r="3329" spans="1:20" s="41" customFormat="1" ht="47.25" customHeight="1" thickBot="1" x14ac:dyDescent="0.25">
      <c r="A3329" s="566" t="s">
        <v>111</v>
      </c>
      <c r="B3329" s="567"/>
      <c r="C3329" s="567"/>
      <c r="D3329" s="567"/>
      <c r="E3329" s="568"/>
      <c r="F3329" s="124"/>
      <c r="G3329" s="124"/>
      <c r="H3329" s="124"/>
      <c r="I3329" s="124"/>
      <c r="J3329" s="142"/>
      <c r="K3329" s="99"/>
      <c r="L3329" s="99"/>
      <c r="M3329" s="99"/>
      <c r="N3329" s="99"/>
      <c r="O3329" s="99"/>
      <c r="P3329" s="99"/>
      <c r="Q3329" s="99"/>
      <c r="R3329" s="99"/>
      <c r="S3329" s="99"/>
      <c r="T3329" s="99"/>
    </row>
    <row r="3330" spans="1:20" s="41" customFormat="1" ht="15.75" customHeight="1" thickBot="1" x14ac:dyDescent="0.25">
      <c r="A3330" s="286"/>
      <c r="B3330" s="132"/>
      <c r="C3330" s="132"/>
      <c r="D3330" s="132"/>
      <c r="E3330" s="223"/>
      <c r="F3330" s="133"/>
      <c r="G3330" s="133"/>
      <c r="H3330" s="133"/>
      <c r="I3330" s="133"/>
      <c r="J3330" s="133"/>
      <c r="K3330" s="99"/>
      <c r="L3330" s="99"/>
      <c r="M3330" s="99"/>
      <c r="N3330" s="99"/>
      <c r="O3330" s="99"/>
      <c r="P3330" s="99"/>
      <c r="Q3330" s="99"/>
      <c r="R3330" s="99"/>
      <c r="S3330" s="99"/>
      <c r="T3330" s="99"/>
    </row>
    <row r="3331" spans="1:20" s="41" customFormat="1" ht="15.75" customHeight="1" thickBot="1" x14ac:dyDescent="0.25">
      <c r="A3331" s="103" t="s">
        <v>283</v>
      </c>
      <c r="B3331" s="97"/>
      <c r="C3331" s="98"/>
      <c r="D3331" s="96"/>
      <c r="E3331" s="104"/>
      <c r="F3331" s="274"/>
      <c r="G3331" s="134"/>
      <c r="H3331" s="135"/>
      <c r="I3331" s="136"/>
      <c r="J3331" s="137"/>
      <c r="K3331" s="99"/>
      <c r="L3331" s="99"/>
      <c r="M3331" s="99"/>
      <c r="N3331" s="99"/>
      <c r="O3331" s="99"/>
      <c r="P3331" s="99"/>
      <c r="Q3331" s="99"/>
      <c r="R3331" s="99"/>
      <c r="S3331" s="99"/>
      <c r="T3331" s="99"/>
    </row>
    <row r="3332" spans="1:20" s="41" customFormat="1" ht="15.75" customHeight="1" thickBot="1" x14ac:dyDescent="0.25">
      <c r="A3332" s="120" t="s">
        <v>85</v>
      </c>
      <c r="B3332" s="87"/>
      <c r="C3332" s="87"/>
      <c r="D3332" s="87"/>
      <c r="E3332" s="88"/>
      <c r="F3332" s="87"/>
      <c r="G3332" s="87"/>
      <c r="H3332" s="87"/>
      <c r="I3332" s="87"/>
      <c r="J3332" s="88"/>
      <c r="K3332" s="99"/>
      <c r="L3332" s="99"/>
      <c r="M3332" s="99"/>
      <c r="N3332" s="99"/>
      <c r="O3332" s="99"/>
      <c r="P3332" s="99"/>
      <c r="Q3332" s="99"/>
      <c r="R3332" s="99"/>
      <c r="S3332" s="99"/>
      <c r="T3332" s="99"/>
    </row>
    <row r="3333" spans="1:20" ht="36" x14ac:dyDescent="0.25">
      <c r="A3333" s="15" t="s">
        <v>285</v>
      </c>
      <c r="B3333" s="15" t="s">
        <v>286</v>
      </c>
      <c r="C3333" s="15" t="s">
        <v>287</v>
      </c>
      <c r="D3333" s="15" t="s">
        <v>288</v>
      </c>
      <c r="E3333" s="15" t="s">
        <v>289</v>
      </c>
      <c r="F3333">
        <v>4.2389439667173567</v>
      </c>
      <c r="G3333">
        <v>1.0198277098741413</v>
      </c>
      <c r="H3333">
        <v>0.29634284840854774</v>
      </c>
      <c r="I3333">
        <v>0.14126859261436989</v>
      </c>
      <c r="J3333">
        <v>0.24286105058988056</v>
      </c>
      <c r="K3333">
        <v>2.8571888304691838E-2</v>
      </c>
    </row>
    <row r="3334" spans="1:20" x14ac:dyDescent="0.25">
      <c r="A3334" s="16"/>
      <c r="B3334" s="16"/>
      <c r="C3334" s="16" t="s">
        <v>290</v>
      </c>
      <c r="D3334" s="16" t="s">
        <v>291</v>
      </c>
      <c r="E3334" s="16" t="s">
        <v>292</v>
      </c>
    </row>
    <row r="3335" spans="1:20" ht="15.75" customHeight="1" x14ac:dyDescent="0.25">
      <c r="A3335" s="38" t="str">
        <f>+'[1]CM.05-SERV.TER.'!$A$9</f>
        <v>Servicio por mantenimiento de  Equipos de computo.</v>
      </c>
      <c r="B3335" s="33" t="str">
        <f>+'[1]CM.05-SERV.TER.'!$C$9</f>
        <v>servicio</v>
      </c>
      <c r="C3335" s="34">
        <f t="shared" ref="C3335:C3340" si="131">E3335/D3335</f>
        <v>3.9779879567542762E-3</v>
      </c>
      <c r="D3335" s="35">
        <f>+'[1]CM.05-SERV.TER.'!$D$9</f>
        <v>1065.5999999999999</v>
      </c>
      <c r="E3335" s="36">
        <f>F3333</f>
        <v>4.2389439667173567</v>
      </c>
    </row>
    <row r="3336" spans="1:20" x14ac:dyDescent="0.25">
      <c r="A3336" s="39" t="str">
        <f>+'[1]CM.05-SERV.TER.'!$A$10</f>
        <v>Servicio por  mantenimiento de Impresoras.</v>
      </c>
      <c r="B3336" s="17" t="str">
        <f>+'[1]CM.05-SERV.TER.'!$C$10</f>
        <v>servicio</v>
      </c>
      <c r="C3336" s="18">
        <f t="shared" si="131"/>
        <v>9.6565449282657071E-4</v>
      </c>
      <c r="D3336" s="19">
        <f>+'[1]CM.05-SERV.TER.'!$D$10</f>
        <v>1056.0999999999999</v>
      </c>
      <c r="E3336" s="20">
        <f>G3333</f>
        <v>1.0198277098741413</v>
      </c>
    </row>
    <row r="3337" spans="1:20" ht="25.5" x14ac:dyDescent="0.25">
      <c r="A3337" s="39" t="str">
        <f>+'[1]CM.05-SERV.TER.'!$A$11</f>
        <v>Servicio por mantenimiento de Modulos  de trabajo</v>
      </c>
      <c r="B3337" s="17" t="str">
        <f>+'[1]CM.05-SERV.TER.'!$C$11</f>
        <v>servicio</v>
      </c>
      <c r="C3337" s="18">
        <f t="shared" si="131"/>
        <v>1.5716473987489273E-3</v>
      </c>
      <c r="D3337" s="19">
        <f>+'[1]CM.05-SERV.TER.'!$D$11</f>
        <v>188.55555555555554</v>
      </c>
      <c r="E3337" s="20">
        <f>H3333</f>
        <v>0.29634284840854774</v>
      </c>
    </row>
    <row r="3338" spans="1:20" x14ac:dyDescent="0.25">
      <c r="A3338" s="39" t="str">
        <f>+'[1]CM.05-SERV.TER.'!$A$12</f>
        <v xml:space="preserve">Servicio por mantenimiento de escritorio </v>
      </c>
      <c r="B3338" s="17" t="str">
        <f>+'[1]CM.05-SERV.TER.'!$C$12</f>
        <v>servicio</v>
      </c>
      <c r="C3338" s="18">
        <f t="shared" si="131"/>
        <v>4.8282724641328536E-4</v>
      </c>
      <c r="D3338" s="19">
        <f>+'[1]CM.05-SERV.TER.'!$D$12</f>
        <v>292.58620689655174</v>
      </c>
      <c r="E3338" s="20">
        <f>I3333</f>
        <v>0.14126859261436989</v>
      </c>
    </row>
    <row r="3339" spans="1:20" x14ac:dyDescent="0.25">
      <c r="A3339" s="39" t="str">
        <f>+'[1]CM.05-SERV.TER.'!$A$13</f>
        <v xml:space="preserve">Servicio por mantenimiento de sillon </v>
      </c>
      <c r="B3339" s="17" t="str">
        <f>+'[1]CM.05-SERV.TER.'!$C$13</f>
        <v>servicio</v>
      </c>
      <c r="C3339" s="18">
        <f t="shared" si="131"/>
        <v>4.0071357787369803E-4</v>
      </c>
      <c r="D3339" s="19">
        <f>+'[1]CM.05-SERV.TER.'!$D$13</f>
        <v>606.07142857142856</v>
      </c>
      <c r="E3339" s="20">
        <f>J3333</f>
        <v>0.24286105058988056</v>
      </c>
    </row>
    <row r="3340" spans="1:20" x14ac:dyDescent="0.25">
      <c r="A3340" s="40" t="str">
        <f>+'[1]CM.05-SERV.TER.'!$A$14</f>
        <v>Servicio por mantenimiento de armario</v>
      </c>
      <c r="B3340" s="21" t="str">
        <f>+'[1]CM.05-SERV.TER.'!$C$14</f>
        <v>servicio</v>
      </c>
      <c r="C3340" s="22">
        <f t="shared" si="131"/>
        <v>4.0071357787369814E-4</v>
      </c>
      <c r="D3340" s="23">
        <f>+'[1]CM.05-SERV.TER.'!$D$14</f>
        <v>71.30252100840336</v>
      </c>
      <c r="E3340" s="37">
        <f>K3333</f>
        <v>2.8571888304691838E-2</v>
      </c>
    </row>
    <row r="3341" spans="1:20" x14ac:dyDescent="0.25">
      <c r="A3341" s="5"/>
      <c r="B3341" s="6"/>
      <c r="C3341" s="31" t="s">
        <v>293</v>
      </c>
      <c r="D3341" s="32"/>
      <c r="E3341" s="29">
        <f>+SUM(E3335:E3340)</f>
        <v>5.9678160565089877</v>
      </c>
    </row>
    <row r="3342" spans="1:20" x14ac:dyDescent="0.25">
      <c r="A3342" s="5"/>
      <c r="B3342" s="6"/>
      <c r="C3342" s="24" t="s">
        <v>294</v>
      </c>
      <c r="D3342" s="25"/>
      <c r="E3342" s="26">
        <v>15</v>
      </c>
    </row>
    <row r="3343" spans="1:20" x14ac:dyDescent="0.25">
      <c r="A3343" s="5"/>
      <c r="B3343" s="6"/>
      <c r="C3343" s="27" t="s">
        <v>295</v>
      </c>
      <c r="D3343" s="28"/>
      <c r="E3343" s="29">
        <f>+E3341/E3342</f>
        <v>0.39785440376726583</v>
      </c>
    </row>
    <row r="3344" spans="1:20" ht="25.5" customHeight="1" x14ac:dyDescent="0.25"/>
    <row r="3345" ht="51" customHeight="1" x14ac:dyDescent="0.25"/>
    <row r="3346" ht="38.25" customHeight="1" x14ac:dyDescent="0.25"/>
    <row r="3347" ht="33" customHeight="1" x14ac:dyDescent="0.25"/>
    <row r="3353" ht="20.25" customHeight="1" x14ac:dyDescent="0.25"/>
    <row r="3357" ht="15.75" customHeight="1" x14ac:dyDescent="0.25"/>
    <row r="3365" ht="39" customHeight="1" x14ac:dyDescent="0.25"/>
    <row r="3366" ht="15.75" customHeight="1" x14ac:dyDescent="0.25"/>
    <row r="3367" ht="24" customHeight="1" x14ac:dyDescent="0.25"/>
    <row r="3368" ht="51" customHeight="1" x14ac:dyDescent="0.25"/>
    <row r="3369" ht="63.75" customHeight="1" x14ac:dyDescent="0.25"/>
    <row r="3370" ht="51" customHeight="1" x14ac:dyDescent="0.25"/>
    <row r="3371" ht="38.25" customHeight="1" x14ac:dyDescent="0.25"/>
    <row r="3372" ht="33" customHeight="1" x14ac:dyDescent="0.25"/>
  </sheetData>
  <mergeCells count="3174">
    <mergeCell ref="A878:E878"/>
    <mergeCell ref="A881:E881"/>
    <mergeCell ref="A883:E883"/>
    <mergeCell ref="A830:E830"/>
    <mergeCell ref="A833:E833"/>
    <mergeCell ref="A834:E834"/>
    <mergeCell ref="A837:E837"/>
    <mergeCell ref="A839:E839"/>
    <mergeCell ref="A3231:E3231"/>
    <mergeCell ref="A3251:E3251"/>
    <mergeCell ref="A3232:E3232"/>
    <mergeCell ref="A3247:E3247"/>
    <mergeCell ref="A3250:E3250"/>
    <mergeCell ref="A3272:E3272"/>
    <mergeCell ref="A3297:E3297"/>
    <mergeCell ref="A3254:E3254"/>
    <mergeCell ref="A3256:E3256"/>
    <mergeCell ref="A3257:E3257"/>
    <mergeCell ref="A126:E126"/>
    <mergeCell ref="A129:E129"/>
    <mergeCell ref="A130:E130"/>
    <mergeCell ref="A132:E132"/>
    <mergeCell ref="A757:E757"/>
    <mergeCell ref="A760:E760"/>
    <mergeCell ref="A761:E761"/>
    <mergeCell ref="A764:E764"/>
    <mergeCell ref="A763:E763"/>
    <mergeCell ref="A765:E766"/>
    <mergeCell ref="A781:E781"/>
    <mergeCell ref="A2798:E2798"/>
    <mergeCell ref="EZ1804:FD1804"/>
    <mergeCell ref="A919:E919"/>
    <mergeCell ref="A995:E995"/>
    <mergeCell ref="A970:E970"/>
    <mergeCell ref="A973:E973"/>
    <mergeCell ref="A2111:E2111"/>
    <mergeCell ref="A362:E362"/>
    <mergeCell ref="A365:E365"/>
    <mergeCell ref="F1005:J1005"/>
    <mergeCell ref="A444:E444"/>
    <mergeCell ref="A737:E737"/>
    <mergeCell ref="A712:E712"/>
    <mergeCell ref="A713:E713"/>
    <mergeCell ref="A441:E441"/>
    <mergeCell ref="A487:E487"/>
    <mergeCell ref="A1981:E1981"/>
    <mergeCell ref="A2490:E2490"/>
    <mergeCell ref="A1985:E1985"/>
    <mergeCell ref="A2005:E2005"/>
    <mergeCell ref="A2165:E2165"/>
    <mergeCell ref="A2008:E2008"/>
    <mergeCell ref="A2797:E2797"/>
    <mergeCell ref="A3321:E3321"/>
    <mergeCell ref="A3324:E3324"/>
    <mergeCell ref="A3325:E3325"/>
    <mergeCell ref="A3328:E3328"/>
    <mergeCell ref="A3101:E3101"/>
    <mergeCell ref="A3329:E3329"/>
    <mergeCell ref="A3176:E3176"/>
    <mergeCell ref="A180:E180"/>
    <mergeCell ref="A571:E571"/>
    <mergeCell ref="A641:E641"/>
    <mergeCell ref="A664:E664"/>
    <mergeCell ref="A574:E574"/>
    <mergeCell ref="A595:E595"/>
    <mergeCell ref="A598:E599"/>
    <mergeCell ref="A620:E620"/>
    <mergeCell ref="A359:E359"/>
    <mergeCell ref="A181:E181"/>
    <mergeCell ref="A974:E974"/>
    <mergeCell ref="A954:E954"/>
    <mergeCell ref="A980:E980"/>
    <mergeCell ref="A897:E897"/>
    <mergeCell ref="A58:E58"/>
    <mergeCell ref="A363:E363"/>
    <mergeCell ref="A76:E76"/>
    <mergeCell ref="A79:E79"/>
    <mergeCell ref="A183:E183"/>
    <mergeCell ref="A177:E177"/>
    <mergeCell ref="A490:E490"/>
    <mergeCell ref="A549:E549"/>
    <mergeCell ref="A388:E388"/>
    <mergeCell ref="A389:E389"/>
    <mergeCell ref="A592:E592"/>
    <mergeCell ref="A155:E155"/>
    <mergeCell ref="A156:E156"/>
    <mergeCell ref="A947:E947"/>
    <mergeCell ref="A687:E687"/>
    <mergeCell ref="A616:E616"/>
    <mergeCell ref="A617:E617"/>
    <mergeCell ref="A591:E591"/>
    <mergeCell ref="A368:E368"/>
    <mergeCell ref="A369:E369"/>
    <mergeCell ref="A541:E541"/>
    <mergeCell ref="A418:E418"/>
    <mergeCell ref="A466:E466"/>
    <mergeCell ref="A202:E202"/>
    <mergeCell ref="A205:E205"/>
    <mergeCell ref="A542:E542"/>
    <mergeCell ref="A517:E517"/>
    <mergeCell ref="A520:E520"/>
    <mergeCell ref="A494:E494"/>
    <mergeCell ref="A513:E513"/>
    <mergeCell ref="A340:E340"/>
    <mergeCell ref="A392:E392"/>
    <mergeCell ref="A437:E437"/>
    <mergeCell ref="A544:E544"/>
    <mergeCell ref="A516:E516"/>
    <mergeCell ref="A519:E519"/>
    <mergeCell ref="A538:E538"/>
    <mergeCell ref="A370:E370"/>
    <mergeCell ref="A235:E235"/>
    <mergeCell ref="A440:E440"/>
    <mergeCell ref="A283:E283"/>
    <mergeCell ref="A254:E254"/>
    <mergeCell ref="A411:E411"/>
    <mergeCell ref="A414:E414"/>
    <mergeCell ref="A462:E462"/>
    <mergeCell ref="A465:E465"/>
    <mergeCell ref="A30:E30"/>
    <mergeCell ref="A1:E1"/>
    <mergeCell ref="A4:E4"/>
    <mergeCell ref="A5:E5"/>
    <mergeCell ref="A8:E8"/>
    <mergeCell ref="A26:E26"/>
    <mergeCell ref="A29:E29"/>
    <mergeCell ref="A33:E33"/>
    <mergeCell ref="A80:E80"/>
    <mergeCell ref="A83:E83"/>
    <mergeCell ref="A84:E84"/>
    <mergeCell ref="A51:E51"/>
    <mergeCell ref="A54:E54"/>
    <mergeCell ref="A209:E209"/>
    <mergeCell ref="A159:E159"/>
    <mergeCell ref="A160:E160"/>
    <mergeCell ref="A55:E55"/>
    <mergeCell ref="A206:E206"/>
    <mergeCell ref="A152:E152"/>
    <mergeCell ref="A1927:E1927"/>
    <mergeCell ref="A2899:E2899"/>
    <mergeCell ref="A2541:E2541"/>
    <mergeCell ref="A2900:E2900"/>
    <mergeCell ref="A2903:E2903"/>
    <mergeCell ref="A2920:E2920"/>
    <mergeCell ref="A2794:E2794"/>
    <mergeCell ref="A2596:E2596"/>
    <mergeCell ref="A2823:E2823"/>
    <mergeCell ref="A2896:E2896"/>
    <mergeCell ref="A3275:E3275"/>
    <mergeCell ref="A2951:E2951"/>
    <mergeCell ref="A2954:E2954"/>
    <mergeCell ref="A2972:E2972"/>
    <mergeCell ref="A2975:E2975"/>
    <mergeCell ref="A3147:E3147"/>
    <mergeCell ref="A3098:E3098"/>
    <mergeCell ref="A3083:E3083"/>
    <mergeCell ref="A2486:E2486"/>
    <mergeCell ref="A2566:E2566"/>
    <mergeCell ref="A2516:E2516"/>
    <mergeCell ref="A1982:E1982"/>
    <mergeCell ref="A1978:E1978"/>
    <mergeCell ref="A3172:E3172"/>
    <mergeCell ref="A3175:E3175"/>
    <mergeCell ref="EK1804:EO1804"/>
    <mergeCell ref="A1576:E1576"/>
    <mergeCell ref="CH2415:CL2415"/>
    <mergeCell ref="K2494:O2494"/>
    <mergeCell ref="DV1806:DZ1806"/>
    <mergeCell ref="DV1805:DZ1805"/>
    <mergeCell ref="A2822:E2822"/>
    <mergeCell ref="A3105:E3105"/>
    <mergeCell ref="A3201:E3201"/>
    <mergeCell ref="A3222:E3222"/>
    <mergeCell ref="A3226:E3226"/>
    <mergeCell ref="EU1804:EY1804"/>
    <mergeCell ref="A565:E565"/>
    <mergeCell ref="A568:E568"/>
    <mergeCell ref="A569:E569"/>
    <mergeCell ref="A637:E637"/>
    <mergeCell ref="A638:E638"/>
    <mergeCell ref="A588:E588"/>
    <mergeCell ref="A683:E683"/>
    <mergeCell ref="A686:E686"/>
    <mergeCell ref="EP1804:ET1804"/>
    <mergeCell ref="P2494:T2494"/>
    <mergeCell ref="EF1804:EJ1804"/>
    <mergeCell ref="EA1806:EE1806"/>
    <mergeCell ref="EF1806:EJ1806"/>
    <mergeCell ref="EA1805:EE1805"/>
    <mergeCell ref="EF1805:EJ1805"/>
    <mergeCell ref="U2494:Y2494"/>
    <mergeCell ref="DV1804:DZ1804"/>
    <mergeCell ref="BX2415:CB2415"/>
    <mergeCell ref="BS2415:BW2415"/>
    <mergeCell ref="A1081:E1081"/>
    <mergeCell ref="A733:E733"/>
    <mergeCell ref="A736:E736"/>
    <mergeCell ref="A944:E944"/>
    <mergeCell ref="U1103:Y1103"/>
    <mergeCell ref="A1005:E1005"/>
    <mergeCell ref="A998:E998"/>
    <mergeCell ref="A1096:E1096"/>
    <mergeCell ref="A898:E898"/>
    <mergeCell ref="A999:E999"/>
    <mergeCell ref="A977:E977"/>
    <mergeCell ref="A613:E613"/>
    <mergeCell ref="A2693:E2693"/>
    <mergeCell ref="A2715:E2715"/>
    <mergeCell ref="A2718:E2718"/>
    <mergeCell ref="A2719:E2719"/>
    <mergeCell ref="A3077:E3077"/>
    <mergeCell ref="A3078:E3078"/>
    <mergeCell ref="A2950:E2950"/>
    <mergeCell ref="A3024:E3024"/>
    <mergeCell ref="A3051:E3051"/>
    <mergeCell ref="A3081:E3081"/>
    <mergeCell ref="A3003:E3003"/>
    <mergeCell ref="A2979:E2979"/>
    <mergeCell ref="A3025:E3025"/>
    <mergeCell ref="A2998:E2998"/>
    <mergeCell ref="A2947:E2947"/>
    <mergeCell ref="A2828:E2828"/>
    <mergeCell ref="A2851:E2851"/>
    <mergeCell ref="A2852:E2852"/>
    <mergeCell ref="A2927:E2927"/>
    <mergeCell ref="A2869:E2869"/>
    <mergeCell ref="A2844:E2844"/>
    <mergeCell ref="A2847:E2847"/>
    <mergeCell ref="A2826:E2826"/>
    <mergeCell ref="A2724:E2724"/>
    <mergeCell ref="A2751:E2751"/>
    <mergeCell ref="A2801:E2801"/>
    <mergeCell ref="A2696:E2696"/>
    <mergeCell ref="A2697:E2697"/>
    <mergeCell ref="A3282:E3282"/>
    <mergeCell ref="A3276:E3276"/>
    <mergeCell ref="A3150:E3150"/>
    <mergeCell ref="A3151:E3151"/>
    <mergeCell ref="A3102:E3102"/>
    <mergeCell ref="A3109:E3109"/>
    <mergeCell ref="A3129:E3129"/>
    <mergeCell ref="A3122:E3122"/>
    <mergeCell ref="A3125:E3125"/>
    <mergeCell ref="A3126:E3126"/>
    <mergeCell ref="A3306:E3306"/>
    <mergeCell ref="A3300:E3300"/>
    <mergeCell ref="A3301:E3301"/>
    <mergeCell ref="A3304:E3304"/>
    <mergeCell ref="A3229:E3229"/>
    <mergeCell ref="A3131:E3131"/>
    <mergeCell ref="A3132:E3132"/>
    <mergeCell ref="A3154:E3154"/>
    <mergeCell ref="A3156:E3156"/>
    <mergeCell ref="A3182:E3182"/>
    <mergeCell ref="A3207:E3207"/>
    <mergeCell ref="A3204:E3204"/>
    <mergeCell ref="A3179:E3179"/>
    <mergeCell ref="A3225:E3225"/>
    <mergeCell ref="A3279:E3279"/>
    <mergeCell ref="A3197:E3197"/>
    <mergeCell ref="A3200:E3200"/>
    <mergeCell ref="A1928:E1928"/>
    <mergeCell ref="A667:E667"/>
    <mergeCell ref="A693:E693"/>
    <mergeCell ref="A719:E719"/>
    <mergeCell ref="P1103:T1103"/>
    <mergeCell ref="A1050:E1050"/>
    <mergeCell ref="A1056:E1056"/>
    <mergeCell ref="A1053:E1053"/>
    <mergeCell ref="A1071:E1071"/>
    <mergeCell ref="A2750:E2750"/>
    <mergeCell ref="A2742:E2742"/>
    <mergeCell ref="A2745:E2745"/>
    <mergeCell ref="A2819:E2819"/>
    <mergeCell ref="A2769:E2769"/>
    <mergeCell ref="A2746:E2746"/>
    <mergeCell ref="A2772:E2772"/>
    <mergeCell ref="A1421:E1421"/>
    <mergeCell ref="A948:E948"/>
    <mergeCell ref="A2567:E2567"/>
    <mergeCell ref="A2114:E2114"/>
    <mergeCell ref="A2115:E2115"/>
    <mergeCell ref="A922:E922"/>
    <mergeCell ref="A1647:E1647"/>
    <mergeCell ref="A2009:E2009"/>
    <mergeCell ref="A2666:E2666"/>
    <mergeCell ref="A2647:E2647"/>
    <mergeCell ref="A2593:E2593"/>
    <mergeCell ref="A2639:E2639"/>
    <mergeCell ref="A2512:E2512"/>
    <mergeCell ref="A2515:E2515"/>
    <mergeCell ref="A1375:E1375"/>
    <mergeCell ref="A2649:E2649"/>
    <mergeCell ref="A1951:E1951"/>
    <mergeCell ref="EA1804:EE1804"/>
    <mergeCell ref="A923:E923"/>
    <mergeCell ref="A657:E657"/>
    <mergeCell ref="A660:E660"/>
    <mergeCell ref="A661:E661"/>
    <mergeCell ref="A709:E709"/>
    <mergeCell ref="A787:E787"/>
    <mergeCell ref="A2931:E2931"/>
    <mergeCell ref="Z2494:AD2494"/>
    <mergeCell ref="A3074:E3074"/>
    <mergeCell ref="A2878:E2878"/>
    <mergeCell ref="A2871:E2871"/>
    <mergeCell ref="A2874:E2874"/>
    <mergeCell ref="A2875:E2875"/>
    <mergeCell ref="A2723:E2723"/>
    <mergeCell ref="A2563:E2563"/>
    <mergeCell ref="A3057:E3057"/>
    <mergeCell ref="A2618:E2618"/>
    <mergeCell ref="A3030:E3030"/>
    <mergeCell ref="A3059:E3059"/>
    <mergeCell ref="A3048:E3048"/>
    <mergeCell ref="A2848:E2848"/>
    <mergeCell ref="A3052:E3052"/>
    <mergeCell ref="A3028:E3028"/>
    <mergeCell ref="A3021:E3021"/>
    <mergeCell ref="A2999:E2999"/>
    <mergeCell ref="A3000:E3000"/>
    <mergeCell ref="A2333:E2333"/>
    <mergeCell ref="A2749:E2749"/>
    <mergeCell ref="A1955:E1955"/>
    <mergeCell ref="A2468:E2468"/>
    <mergeCell ref="A2438:E2438"/>
    <mergeCell ref="A102:E102"/>
    <mergeCell ref="A105:E105"/>
    <mergeCell ref="A106:E106"/>
    <mergeCell ref="A108:E108"/>
    <mergeCell ref="A423:E423"/>
    <mergeCell ref="A1279:E1279"/>
    <mergeCell ref="A1046:E1046"/>
    <mergeCell ref="A1031:E1031"/>
    <mergeCell ref="A1078:E1078"/>
    <mergeCell ref="A1049:E1049"/>
    <mergeCell ref="A2689:E2689"/>
    <mergeCell ref="A306:E306"/>
    <mergeCell ref="A309:E309"/>
    <mergeCell ref="A310:E310"/>
    <mergeCell ref="A313:E313"/>
    <mergeCell ref="A333:E333"/>
    <mergeCell ref="A336:E336"/>
    <mergeCell ref="A2013:E2013"/>
    <mergeCell ref="A422:E422"/>
    <mergeCell ref="A2012:E2012"/>
    <mergeCell ref="A337:E337"/>
    <mergeCell ref="A284:E284"/>
    <mergeCell ref="A287:E287"/>
    <mergeCell ref="A228:E228"/>
    <mergeCell ref="A231:E231"/>
    <mergeCell ref="A232:E232"/>
    <mergeCell ref="A257:E257"/>
    <mergeCell ref="A258:E258"/>
    <mergeCell ref="A261:E261"/>
    <mergeCell ref="A280:E280"/>
    <mergeCell ref="K2442:O2442"/>
    <mergeCell ref="K2416:O2416"/>
    <mergeCell ref="A2467:E2467"/>
    <mergeCell ref="F2467:J2467"/>
    <mergeCell ref="K2467:O2467"/>
    <mergeCell ref="A2698:E2698"/>
    <mergeCell ref="A2773:E2773"/>
    <mergeCell ref="A1954:E1954"/>
    <mergeCell ref="A2538:E2538"/>
    <mergeCell ref="A2722:E2722"/>
    <mergeCell ref="A2614:E2614"/>
    <mergeCell ref="A2617:E2617"/>
    <mergeCell ref="BD2441:BH2441"/>
    <mergeCell ref="AT2442:AX2442"/>
    <mergeCell ref="AT2467:AX2467"/>
    <mergeCell ref="AY2467:BC2467"/>
    <mergeCell ref="BD2467:BH2467"/>
    <mergeCell ref="Z2468:AD2468"/>
    <mergeCell ref="A2489:E2489"/>
    <mergeCell ref="Z2417:AD2417"/>
    <mergeCell ref="AE2417:AI2417"/>
    <mergeCell ref="AJ2417:AN2417"/>
    <mergeCell ref="A2442:E2442"/>
    <mergeCell ref="F2442:J2442"/>
    <mergeCell ref="F2468:J2468"/>
    <mergeCell ref="AO2417:AS2417"/>
    <mergeCell ref="A2642:E2642"/>
    <mergeCell ref="A2497:E2497"/>
    <mergeCell ref="A2622:E2622"/>
    <mergeCell ref="A2464:E2464"/>
    <mergeCell ref="A2460:E2460"/>
    <mergeCell ref="A2463:E2463"/>
    <mergeCell ref="A2434:E2434"/>
    <mergeCell ref="A2437:E2437"/>
    <mergeCell ref="A2279:E2279"/>
    <mergeCell ref="A2302:E2302"/>
    <mergeCell ref="A2282:E2282"/>
    <mergeCell ref="A2284:E2284"/>
    <mergeCell ref="A2384:E2384"/>
    <mergeCell ref="K2362:O2362"/>
    <mergeCell ref="A2336:E2336"/>
    <mergeCell ref="A2411:E2411"/>
    <mergeCell ref="A2412:E2412"/>
    <mergeCell ref="A2287:E2287"/>
    <mergeCell ref="A2309:E2309"/>
    <mergeCell ref="A2358:E2358"/>
    <mergeCell ref="A2359:E2359"/>
    <mergeCell ref="A2362:E2362"/>
    <mergeCell ref="A2329:E2329"/>
    <mergeCell ref="A2332:E2332"/>
    <mergeCell ref="A2337:E2337"/>
    <mergeCell ref="A2381:E2381"/>
    <mergeCell ref="A2355:E2355"/>
    <mergeCell ref="A2341:E2341"/>
    <mergeCell ref="A2416:E2416"/>
    <mergeCell ref="A2385:E2385"/>
    <mergeCell ref="AO2415:AS2415"/>
    <mergeCell ref="A2196:E2196"/>
    <mergeCell ref="A1099:E1099"/>
    <mergeCell ref="A1100:E1100"/>
    <mergeCell ref="A1526:E1526"/>
    <mergeCell ref="A1206:E1206"/>
    <mergeCell ref="A1222:E1222"/>
    <mergeCell ref="A1247:E1247"/>
    <mergeCell ref="A1378:E1378"/>
    <mergeCell ref="A2034:E2034"/>
    <mergeCell ref="A2061:E2061"/>
    <mergeCell ref="A2057:E2057"/>
    <mergeCell ref="A2060:E2060"/>
    <mergeCell ref="A2084:E2084"/>
    <mergeCell ref="A2087:E2087"/>
    <mergeCell ref="A2247:E2247"/>
    <mergeCell ref="A2223:E2223"/>
    <mergeCell ref="A2224:E2224"/>
    <mergeCell ref="AJ2037:AN2037"/>
    <mergeCell ref="A2408:E2408"/>
    <mergeCell ref="AJ2415:AN2415"/>
    <mergeCell ref="A2283:E2283"/>
    <mergeCell ref="A2275:E2275"/>
    <mergeCell ref="A2278:E2278"/>
    <mergeCell ref="A2255:E2255"/>
    <mergeCell ref="A2138:E2138"/>
    <mergeCell ref="A2141:E2141"/>
    <mergeCell ref="A2142:E2142"/>
    <mergeCell ref="A2305:E2305"/>
    <mergeCell ref="A2192:E2192"/>
    <mergeCell ref="A2195:E2195"/>
    <mergeCell ref="A2168:E2168"/>
    <mergeCell ref="AT2362:AX2362"/>
    <mergeCell ref="A1002:E1002"/>
    <mergeCell ref="A1028:E1028"/>
    <mergeCell ref="A1075:E1075"/>
    <mergeCell ref="A1004:E1004"/>
    <mergeCell ref="A1021:E1021"/>
    <mergeCell ref="A1024:E1024"/>
    <mergeCell ref="A2220:E2220"/>
    <mergeCell ref="A2030:E2030"/>
    <mergeCell ref="A2033:E2033"/>
    <mergeCell ref="A1200:E1200"/>
    <mergeCell ref="A1225:E1225"/>
    <mergeCell ref="A1226:E1226"/>
    <mergeCell ref="A1230:E1230"/>
    <mergeCell ref="A1757:E1757"/>
    <mergeCell ref="A1204:E1204"/>
    <mergeCell ref="A1550:E1550"/>
    <mergeCell ref="A2088:E2088"/>
    <mergeCell ref="A1276:E1276"/>
    <mergeCell ref="F1779:J1779"/>
    <mergeCell ref="A1196:E1196"/>
    <mergeCell ref="A1257:E1257"/>
    <mergeCell ref="A1199:E1199"/>
    <mergeCell ref="A1255:E1255"/>
    <mergeCell ref="A1349:E1349"/>
    <mergeCell ref="A1396:E1396"/>
    <mergeCell ref="A1399:E1399"/>
    <mergeCell ref="A2251:E2251"/>
    <mergeCell ref="A2306:E2306"/>
    <mergeCell ref="A2254:E2254"/>
    <mergeCell ref="P2362:T2362"/>
    <mergeCell ref="U2362:Y2362"/>
    <mergeCell ref="A2169:E2169"/>
    <mergeCell ref="A2250:E2250"/>
    <mergeCell ref="A2199:E2199"/>
    <mergeCell ref="A2227:E2227"/>
    <mergeCell ref="A1121:E1121"/>
    <mergeCell ref="A1124:E1124"/>
    <mergeCell ref="A1125:E1125"/>
    <mergeCell ref="A1131:E1131"/>
    <mergeCell ref="A1181:E1181"/>
    <mergeCell ref="A1179:E1179"/>
    <mergeCell ref="A1128:E1128"/>
    <mergeCell ref="F1178:J1178"/>
    <mergeCell ref="A1146:E1146"/>
    <mergeCell ref="A1149:E1149"/>
    <mergeCell ref="A1150:E1150"/>
    <mergeCell ref="A1171:E1171"/>
    <mergeCell ref="A1154:E1154"/>
    <mergeCell ref="A1156:E1156"/>
    <mergeCell ref="A1174:E1174"/>
    <mergeCell ref="A1175:E1175"/>
    <mergeCell ref="A1178:E1178"/>
    <mergeCell ref="A1232:E1232"/>
    <mergeCell ref="A1371:E1371"/>
    <mergeCell ref="A1280:E1280"/>
    <mergeCell ref="A1272:E1272"/>
    <mergeCell ref="A1275:E1275"/>
    <mergeCell ref="A1296:E1296"/>
    <mergeCell ref="A1299:E1299"/>
    <mergeCell ref="A1300:E1300"/>
    <mergeCell ref="F1279:J1279"/>
    <mergeCell ref="A1324:E1324"/>
    <mergeCell ref="A1478:E1478"/>
    <mergeCell ref="DQ1804:DU1804"/>
    <mergeCell ref="DQ1806:DU1806"/>
    <mergeCell ref="DQ1805:DU1805"/>
    <mergeCell ref="CW1958:DA1958"/>
    <mergeCell ref="DL1958:DP1958"/>
    <mergeCell ref="DL1804:DP1804"/>
    <mergeCell ref="DL1806:DP1806"/>
    <mergeCell ref="DL1805:DP1805"/>
    <mergeCell ref="DB1880:DF1880"/>
    <mergeCell ref="CW1806:DA1806"/>
    <mergeCell ref="CR1804:CV1804"/>
    <mergeCell ref="A1331:E1331"/>
    <mergeCell ref="A1325:E1325"/>
    <mergeCell ref="A1328:E1328"/>
    <mergeCell ref="CR1806:CV1806"/>
    <mergeCell ref="CR1805:CV1805"/>
    <mergeCell ref="CM1958:CQ1958"/>
    <mergeCell ref="A1350:E1350"/>
    <mergeCell ref="AT1805:AX1805"/>
    <mergeCell ref="BD1804:BH1804"/>
    <mergeCell ref="BD1806:BH1806"/>
    <mergeCell ref="BD1805:BH1805"/>
    <mergeCell ref="A1354:E1354"/>
    <mergeCell ref="A1356:E1356"/>
    <mergeCell ref="CH1804:CL1804"/>
    <mergeCell ref="A1924:E1924"/>
    <mergeCell ref="A1779:E1779"/>
    <mergeCell ref="A1374:E1374"/>
    <mergeCell ref="A1400:E1400"/>
    <mergeCell ref="A1381:E1381"/>
    <mergeCell ref="CM1804:CQ1804"/>
    <mergeCell ref="A1475:E1475"/>
    <mergeCell ref="CC1804:CG1804"/>
    <mergeCell ref="A1522:E1522"/>
    <mergeCell ref="A1525:E1525"/>
    <mergeCell ref="A1651:E1651"/>
    <mergeCell ref="A1701:E1701"/>
    <mergeCell ref="A1628:E1628"/>
    <mergeCell ref="A1424:E1424"/>
    <mergeCell ref="A1425:E1425"/>
    <mergeCell ref="BS1805:BW1805"/>
    <mergeCell ref="A1551:E1551"/>
    <mergeCell ref="BN1804:BR1804"/>
    <mergeCell ref="BN1806:BR1806"/>
    <mergeCell ref="A1601:E1601"/>
    <mergeCell ref="A1725:E1725"/>
    <mergeCell ref="A1626:E1626"/>
    <mergeCell ref="A1629:E1629"/>
    <mergeCell ref="F1679:J1679"/>
    <mergeCell ref="A1682:E1682"/>
    <mergeCell ref="A1680:E1680"/>
    <mergeCell ref="AJ1805:AN1805"/>
    <mergeCell ref="A1697:E1697"/>
    <mergeCell ref="A1700:E1700"/>
    <mergeCell ref="A1705:E1705"/>
    <mergeCell ref="A1704:E1704"/>
    <mergeCell ref="CC1806:CG1806"/>
    <mergeCell ref="CC1805:CG1805"/>
    <mergeCell ref="A1431:E1431"/>
    <mergeCell ref="AT1529:AX1529"/>
    <mergeCell ref="AE1529:AI1529"/>
    <mergeCell ref="AJ1529:AN1529"/>
    <mergeCell ref="BI1529:BM1529"/>
    <mergeCell ref="BN1529:BR1529"/>
    <mergeCell ref="BX1804:CB1804"/>
    <mergeCell ref="BX1806:CB1806"/>
    <mergeCell ref="BX1805:CB1805"/>
    <mergeCell ref="BS1804:BW1804"/>
    <mergeCell ref="BS1806:BW1806"/>
    <mergeCell ref="BI1806:BM1806"/>
    <mergeCell ref="BI1805:BM1805"/>
    <mergeCell ref="A1726:E1726"/>
    <mergeCell ref="F1478:J1478"/>
    <mergeCell ref="A1479:E1479"/>
    <mergeCell ref="BN1805:BR1805"/>
    <mergeCell ref="A1496:E1496"/>
    <mergeCell ref="A1499:E1499"/>
    <mergeCell ref="A1500:E1500"/>
    <mergeCell ref="F1578:J1578"/>
    <mergeCell ref="A1555:E1555"/>
    <mergeCell ref="A1557:E1557"/>
    <mergeCell ref="BI1804:BM1804"/>
    <mergeCell ref="A1632:E1632"/>
    <mergeCell ref="A1655:E1655"/>
    <mergeCell ref="A1622:E1622"/>
    <mergeCell ref="A1625:E1625"/>
    <mergeCell ref="A1604:E1604"/>
    <mergeCell ref="A1607:E1607"/>
    <mergeCell ref="A1707:E1707"/>
    <mergeCell ref="AE1804:AI1804"/>
    <mergeCell ref="AJ1804:AN1804"/>
    <mergeCell ref="AO1804:AS1804"/>
    <mergeCell ref="Z1529:AD1529"/>
    <mergeCell ref="AO1529:AS1529"/>
    <mergeCell ref="A1882:E1882"/>
    <mergeCell ref="A1900:E1900"/>
    <mergeCell ref="A1880:E1880"/>
    <mergeCell ref="A1877:E1877"/>
    <mergeCell ref="AT1958:AX1958"/>
    <mergeCell ref="AT1804:AX1804"/>
    <mergeCell ref="A1851:E1851"/>
    <mergeCell ref="A1852:E1852"/>
    <mergeCell ref="A1873:E1873"/>
    <mergeCell ref="A1876:E1876"/>
    <mergeCell ref="A1856:E1856"/>
    <mergeCell ref="A1780:E1780"/>
    <mergeCell ref="A1772:E1772"/>
    <mergeCell ref="A1776:E1776"/>
    <mergeCell ref="AO1806:AS1806"/>
    <mergeCell ref="AT1806:AX1806"/>
    <mergeCell ref="AO1805:AS1805"/>
    <mergeCell ref="A1848:E1848"/>
    <mergeCell ref="AT1855:AX1855"/>
    <mergeCell ref="Z1804:AD1804"/>
    <mergeCell ref="A1801:E1801"/>
    <mergeCell ref="K1779:O1779"/>
    <mergeCell ref="P1779:T1779"/>
    <mergeCell ref="U1779:Y1779"/>
    <mergeCell ref="Z1779:AD1779"/>
    <mergeCell ref="K1904:O1904"/>
    <mergeCell ref="P1904:T1904"/>
    <mergeCell ref="U1904:Y1904"/>
    <mergeCell ref="Z1904:AD1904"/>
    <mergeCell ref="Z1855:AD1855"/>
    <mergeCell ref="AE1855:AI1855"/>
    <mergeCell ref="A1901:E1901"/>
    <mergeCell ref="AY1958:BC1958"/>
    <mergeCell ref="AY1804:BC1804"/>
    <mergeCell ref="AY1806:BC1806"/>
    <mergeCell ref="AY1805:BC1805"/>
    <mergeCell ref="A1905:E1905"/>
    <mergeCell ref="A1897:E1897"/>
    <mergeCell ref="A1823:E1823"/>
    <mergeCell ref="AY1855:BC1855"/>
    <mergeCell ref="A1446:E1446"/>
    <mergeCell ref="A1449:E1449"/>
    <mergeCell ref="A1450:E1450"/>
    <mergeCell ref="A1454:E1454"/>
    <mergeCell ref="A1456:E1456"/>
    <mergeCell ref="A1600:E1600"/>
    <mergeCell ref="A1578:E1578"/>
    <mergeCell ref="A1572:E1572"/>
    <mergeCell ref="A1575:E1575"/>
    <mergeCell ref="A1554:E1554"/>
    <mergeCell ref="U1804:Y1804"/>
    <mergeCell ref="A1782:E1782"/>
    <mergeCell ref="K1804:O1804"/>
    <mergeCell ref="P1804:T1804"/>
    <mergeCell ref="A1804:E1804"/>
    <mergeCell ref="A1797:E1797"/>
    <mergeCell ref="A1800:E1800"/>
    <mergeCell ref="F1804:J1804"/>
    <mergeCell ref="A1935:E1935"/>
    <mergeCell ref="A1826:E1826"/>
    <mergeCell ref="A1827:E1827"/>
    <mergeCell ref="A1597:E1597"/>
    <mergeCell ref="A1675:E1675"/>
    <mergeCell ref="U1529:Y1529"/>
    <mergeCell ref="A1205:E1205"/>
    <mergeCell ref="A716:E716"/>
    <mergeCell ref="A1203:E1203"/>
    <mergeCell ref="A1229:E1229"/>
    <mergeCell ref="A1303:E1303"/>
    <mergeCell ref="A1353:E1353"/>
    <mergeCell ref="A1404:E1404"/>
    <mergeCell ref="A1503:E1503"/>
    <mergeCell ref="A1775:E1775"/>
    <mergeCell ref="A1755:E1755"/>
    <mergeCell ref="A1654:E1654"/>
    <mergeCell ref="A1722:E1722"/>
    <mergeCell ref="A1676:E1676"/>
    <mergeCell ref="A1679:E1679"/>
    <mergeCell ref="A1672:E1672"/>
    <mergeCell ref="A1747:E1747"/>
    <mergeCell ref="A1750:E1750"/>
    <mergeCell ref="A1751:E1751"/>
    <mergeCell ref="A1504:E1504"/>
    <mergeCell ref="A1506:E1506"/>
    <mergeCell ref="A1532:E1532"/>
    <mergeCell ref="A1582:E1582"/>
    <mergeCell ref="A1529:E1529"/>
    <mergeCell ref="A1547:E1547"/>
    <mergeCell ref="A1729:E1729"/>
    <mergeCell ref="A1732:E1732"/>
    <mergeCell ref="A1657:E1657"/>
    <mergeCell ref="A1650:E1650"/>
    <mergeCell ref="A1103:E1103"/>
    <mergeCell ref="A1106:E1106"/>
    <mergeCell ref="A1329:E1329"/>
    <mergeCell ref="A1603:E1603"/>
    <mergeCell ref="EK1103:EO1103"/>
    <mergeCell ref="CM1103:CQ1103"/>
    <mergeCell ref="A1530:E1530"/>
    <mergeCell ref="A926:E926"/>
    <mergeCell ref="A951:E951"/>
    <mergeCell ref="A1453:E1453"/>
    <mergeCell ref="A1406:E1406"/>
    <mergeCell ref="A1481:E1481"/>
    <mergeCell ref="A1474:E1474"/>
    <mergeCell ref="A1471:E1471"/>
    <mergeCell ref="A1429:E1429"/>
    <mergeCell ref="A341:E341"/>
    <mergeCell ref="A496:E496"/>
    <mergeCell ref="A495:E495"/>
    <mergeCell ref="A690:E690"/>
    <mergeCell ref="A415:E415"/>
    <mergeCell ref="A397:E397"/>
    <mergeCell ref="A385:E385"/>
    <mergeCell ref="A491:E491"/>
    <mergeCell ref="A469:E469"/>
    <mergeCell ref="A396:E396"/>
    <mergeCell ref="A740:E740"/>
    <mergeCell ref="F1103:J1103"/>
    <mergeCell ref="K1103:O1103"/>
    <mergeCell ref="A1346:E1346"/>
    <mergeCell ref="A1282:E1282"/>
    <mergeCell ref="F1378:J1378"/>
    <mergeCell ref="A1379:E1379"/>
    <mergeCell ref="A1304:E1304"/>
    <mergeCell ref="A1306:E1306"/>
    <mergeCell ref="A1250:E1250"/>
    <mergeCell ref="A1251:E1251"/>
    <mergeCell ref="CC1103:CG1103"/>
    <mergeCell ref="BD1103:BH1103"/>
    <mergeCell ref="BI1103:BM1103"/>
    <mergeCell ref="DB1103:DF1103"/>
    <mergeCell ref="A743:E743"/>
    <mergeCell ref="A790:E790"/>
    <mergeCell ref="A792:E792"/>
    <mergeCell ref="A904:E904"/>
    <mergeCell ref="A901:E901"/>
    <mergeCell ref="A783:E783"/>
    <mergeCell ref="A786:E786"/>
    <mergeCell ref="H1080:L1080"/>
    <mergeCell ref="AT1103:AX1103"/>
    <mergeCell ref="DV1103:DZ1103"/>
    <mergeCell ref="EA1103:EE1103"/>
    <mergeCell ref="DG1103:DK1103"/>
    <mergeCell ref="DL1103:DP1103"/>
    <mergeCell ref="DQ1103:DU1103"/>
    <mergeCell ref="A1025:E1025"/>
    <mergeCell ref="A1074:E1074"/>
    <mergeCell ref="A807:E807"/>
    <mergeCell ref="A810:E810"/>
    <mergeCell ref="A811:E811"/>
    <mergeCell ref="A814:E814"/>
    <mergeCell ref="A816:E816"/>
    <mergeCell ref="A853:E853"/>
    <mergeCell ref="A856:E856"/>
    <mergeCell ref="A857:E857"/>
    <mergeCell ref="A860:E860"/>
    <mergeCell ref="A862:E862"/>
    <mergeCell ref="A876:E876"/>
    <mergeCell ref="A877:E877"/>
    <mergeCell ref="FY1128:GC1128"/>
    <mergeCell ref="FT1128:FX1128"/>
    <mergeCell ref="FO1128:FS1128"/>
    <mergeCell ref="GN1128:GR1128"/>
    <mergeCell ref="EP1103:ET1103"/>
    <mergeCell ref="EU1103:EY1103"/>
    <mergeCell ref="EZ1103:FD1103"/>
    <mergeCell ref="FE1103:FI1103"/>
    <mergeCell ref="FT1103:FX1103"/>
    <mergeCell ref="HC1128:HG1128"/>
    <mergeCell ref="BN1128:BR1128"/>
    <mergeCell ref="F1128:J1128"/>
    <mergeCell ref="K1128:O1128"/>
    <mergeCell ref="P1128:T1128"/>
    <mergeCell ref="AE1128:AI1128"/>
    <mergeCell ref="U1128:Y1128"/>
    <mergeCell ref="Z1128:AD1128"/>
    <mergeCell ref="CH1103:CL1103"/>
    <mergeCell ref="AJ1128:AN1128"/>
    <mergeCell ref="BN1103:BR1103"/>
    <mergeCell ref="BS1103:BW1103"/>
    <mergeCell ref="BX1103:CB1103"/>
    <mergeCell ref="AY1128:BC1128"/>
    <mergeCell ref="BD1128:BH1128"/>
    <mergeCell ref="AO1128:AS1128"/>
    <mergeCell ref="AT1128:AX1128"/>
    <mergeCell ref="BI1128:BM1128"/>
    <mergeCell ref="AY1103:BC1103"/>
    <mergeCell ref="Z1103:AD1103"/>
    <mergeCell ref="AE1103:AI1103"/>
    <mergeCell ref="AJ1103:AN1103"/>
    <mergeCell ref="AO1103:AS1103"/>
    <mergeCell ref="EZ1128:FD1128"/>
    <mergeCell ref="GX1128:HB1128"/>
    <mergeCell ref="GX1153:HB1153"/>
    <mergeCell ref="EU1128:EY1128"/>
    <mergeCell ref="DB1128:DF1128"/>
    <mergeCell ref="DG1128:DK1128"/>
    <mergeCell ref="DL1128:DP1128"/>
    <mergeCell ref="GX1103:HB1103"/>
    <mergeCell ref="HC1103:HG1103"/>
    <mergeCell ref="HH1103:HL1103"/>
    <mergeCell ref="DQ1128:DU1128"/>
    <mergeCell ref="DV1128:DZ1128"/>
    <mergeCell ref="EA1128:EE1128"/>
    <mergeCell ref="EF1128:EJ1128"/>
    <mergeCell ref="EP1128:ET1128"/>
    <mergeCell ref="BS1128:BW1128"/>
    <mergeCell ref="BX1128:CB1128"/>
    <mergeCell ref="CC1128:CG1128"/>
    <mergeCell ref="CH1128:CL1128"/>
    <mergeCell ref="CW1128:DA1128"/>
    <mergeCell ref="CR1103:CV1103"/>
    <mergeCell ref="CW1103:DA1103"/>
    <mergeCell ref="EF1103:EJ1103"/>
    <mergeCell ref="GD1128:GH1128"/>
    <mergeCell ref="GI1128:GM1128"/>
    <mergeCell ref="EK1128:EO1128"/>
    <mergeCell ref="FJ1103:FN1103"/>
    <mergeCell ref="FO1103:FS1103"/>
    <mergeCell ref="FE1128:FI1128"/>
    <mergeCell ref="FJ1128:FN1128"/>
    <mergeCell ref="HH1128:HL1128"/>
    <mergeCell ref="FY1103:GC1103"/>
    <mergeCell ref="IQ1103:IU1103"/>
    <mergeCell ref="GD1103:GH1103"/>
    <mergeCell ref="GI1103:GM1103"/>
    <mergeCell ref="GN1103:GR1103"/>
    <mergeCell ref="GS1103:GW1103"/>
    <mergeCell ref="IB1103:IF1103"/>
    <mergeCell ref="IG1103:IK1103"/>
    <mergeCell ref="HR1103:HV1103"/>
    <mergeCell ref="CW1153:DA1153"/>
    <mergeCell ref="Z1153:AD1153"/>
    <mergeCell ref="AE1153:AI1153"/>
    <mergeCell ref="IQ1128:IU1128"/>
    <mergeCell ref="A1153:E1153"/>
    <mergeCell ref="F1153:J1153"/>
    <mergeCell ref="K1153:O1153"/>
    <mergeCell ref="P1153:T1153"/>
    <mergeCell ref="U1153:Y1153"/>
    <mergeCell ref="DL1153:DP1153"/>
    <mergeCell ref="IG1128:IK1128"/>
    <mergeCell ref="IL1128:IP1128"/>
    <mergeCell ref="HW1128:IA1128"/>
    <mergeCell ref="IB1128:IF1128"/>
    <mergeCell ref="DV1153:DZ1153"/>
    <mergeCell ref="EA1153:EE1153"/>
    <mergeCell ref="FE1153:FI1153"/>
    <mergeCell ref="FJ1153:FN1153"/>
    <mergeCell ref="GD1153:GH1153"/>
    <mergeCell ref="IG1153:IK1153"/>
    <mergeCell ref="DB1153:DF1153"/>
    <mergeCell ref="HM1128:HQ1128"/>
    <mergeCell ref="HR1128:HV1128"/>
    <mergeCell ref="BN1153:BR1153"/>
    <mergeCell ref="K1178:O1178"/>
    <mergeCell ref="P1178:T1178"/>
    <mergeCell ref="U1178:Y1178"/>
    <mergeCell ref="Z1178:AD1178"/>
    <mergeCell ref="EZ1153:FD1153"/>
    <mergeCell ref="HW1103:IA1103"/>
    <mergeCell ref="FO1153:FS1153"/>
    <mergeCell ref="AE1178:AI1178"/>
    <mergeCell ref="AJ1178:AN1178"/>
    <mergeCell ref="AO1178:AS1178"/>
    <mergeCell ref="CW1178:DA1178"/>
    <mergeCell ref="AY1178:BC1178"/>
    <mergeCell ref="BD1178:BH1178"/>
    <mergeCell ref="AJ1153:AN1153"/>
    <mergeCell ref="AO1153:AS1153"/>
    <mergeCell ref="DQ1153:DU1153"/>
    <mergeCell ref="IL1103:IP1103"/>
    <mergeCell ref="BS1153:BW1153"/>
    <mergeCell ref="GS1128:GW1128"/>
    <mergeCell ref="EK1153:EO1153"/>
    <mergeCell ref="EP1153:ET1153"/>
    <mergeCell ref="EU1153:EY1153"/>
    <mergeCell ref="DG1153:DK1153"/>
    <mergeCell ref="BX1153:CB1153"/>
    <mergeCell ref="CC1153:CG1153"/>
    <mergeCell ref="CH1153:CL1153"/>
    <mergeCell ref="CM1153:CQ1153"/>
    <mergeCell ref="CM1128:CQ1128"/>
    <mergeCell ref="CR1128:CV1128"/>
    <mergeCell ref="CR1153:CV1153"/>
    <mergeCell ref="HM1103:HQ1103"/>
    <mergeCell ref="EF1153:EJ1153"/>
    <mergeCell ref="HC1203:HG1203"/>
    <mergeCell ref="GN1203:GR1203"/>
    <mergeCell ref="GS1203:GW1203"/>
    <mergeCell ref="IQ1178:IU1178"/>
    <mergeCell ref="IQ1203:IU1203"/>
    <mergeCell ref="IB1153:IF1153"/>
    <mergeCell ref="HC1178:HG1178"/>
    <mergeCell ref="HH1178:HL1178"/>
    <mergeCell ref="HM1178:HQ1178"/>
    <mergeCell ref="HR1178:HV1178"/>
    <mergeCell ref="IL1153:IP1153"/>
    <mergeCell ref="IQ1153:IU1153"/>
    <mergeCell ref="HM1203:HQ1203"/>
    <mergeCell ref="BD1153:BH1153"/>
    <mergeCell ref="BI1153:BM1153"/>
    <mergeCell ref="AT1178:AX1178"/>
    <mergeCell ref="BX1178:CB1178"/>
    <mergeCell ref="AY1153:BC1153"/>
    <mergeCell ref="HW1178:IA1178"/>
    <mergeCell ref="FO1178:FS1178"/>
    <mergeCell ref="FT1178:FX1178"/>
    <mergeCell ref="FY1178:GC1178"/>
    <mergeCell ref="GD1178:GH1178"/>
    <mergeCell ref="IB1178:IF1178"/>
    <mergeCell ref="HH1153:HL1153"/>
    <mergeCell ref="HM1153:HQ1153"/>
    <mergeCell ref="HR1153:HV1153"/>
    <mergeCell ref="HW1153:IA1153"/>
    <mergeCell ref="HC1153:HG1153"/>
    <mergeCell ref="AT1153:AX1153"/>
    <mergeCell ref="GX1178:HB1178"/>
    <mergeCell ref="EZ1178:FD1178"/>
    <mergeCell ref="DB1178:DF1178"/>
    <mergeCell ref="CH1178:CL1178"/>
    <mergeCell ref="BI1178:BM1178"/>
    <mergeCell ref="BN1178:BR1178"/>
    <mergeCell ref="BS1178:BW1178"/>
    <mergeCell ref="CM1178:CQ1178"/>
    <mergeCell ref="CR1178:CV1178"/>
    <mergeCell ref="BN1203:BR1203"/>
    <mergeCell ref="GI1178:GM1178"/>
    <mergeCell ref="GN1178:GR1178"/>
    <mergeCell ref="GS1178:GW1178"/>
    <mergeCell ref="GI1153:GM1153"/>
    <mergeCell ref="EP1178:ET1178"/>
    <mergeCell ref="CH1203:CL1203"/>
    <mergeCell ref="CM1203:CQ1203"/>
    <mergeCell ref="CR1203:CV1203"/>
    <mergeCell ref="CW1203:DA1203"/>
    <mergeCell ref="DB1203:DF1203"/>
    <mergeCell ref="GS1153:GW1153"/>
    <mergeCell ref="FT1153:FX1153"/>
    <mergeCell ref="FY1153:GC1153"/>
    <mergeCell ref="FE1178:FI1178"/>
    <mergeCell ref="FJ1178:FN1178"/>
    <mergeCell ref="GN1153:GR1153"/>
    <mergeCell ref="F1229:J1229"/>
    <mergeCell ref="K1229:O1229"/>
    <mergeCell ref="P1229:T1229"/>
    <mergeCell ref="U1229:Y1229"/>
    <mergeCell ref="Z1229:AD1229"/>
    <mergeCell ref="AJ1203:AN1203"/>
    <mergeCell ref="AO1203:AS1203"/>
    <mergeCell ref="F1203:J1203"/>
    <mergeCell ref="K1203:O1203"/>
    <mergeCell ref="P1203:T1203"/>
    <mergeCell ref="U1203:Y1203"/>
    <mergeCell ref="Z1203:AD1203"/>
    <mergeCell ref="AE1203:AI1203"/>
    <mergeCell ref="IG1178:IK1178"/>
    <mergeCell ref="IL1178:IP1178"/>
    <mergeCell ref="AT1203:AX1203"/>
    <mergeCell ref="AY1203:BC1203"/>
    <mergeCell ref="BD1203:BH1203"/>
    <mergeCell ref="BI1203:BM1203"/>
    <mergeCell ref="BX1203:CB1203"/>
    <mergeCell ref="CC1203:CG1203"/>
    <mergeCell ref="BS1203:BW1203"/>
    <mergeCell ref="EU1178:EY1178"/>
    <mergeCell ref="EA1178:EE1178"/>
    <mergeCell ref="EF1178:EJ1178"/>
    <mergeCell ref="DG1178:DK1178"/>
    <mergeCell ref="DL1178:DP1178"/>
    <mergeCell ref="DQ1178:DU1178"/>
    <mergeCell ref="DV1178:DZ1178"/>
    <mergeCell ref="EK1178:EO1178"/>
    <mergeCell ref="CC1178:CG1178"/>
    <mergeCell ref="IL1203:IP1203"/>
    <mergeCell ref="IB1203:IF1203"/>
    <mergeCell ref="IG1203:IK1203"/>
    <mergeCell ref="FE1229:FI1229"/>
    <mergeCell ref="FJ1229:FN1229"/>
    <mergeCell ref="FO1229:FS1229"/>
    <mergeCell ref="FT1229:FX1229"/>
    <mergeCell ref="FY1229:GC1229"/>
    <mergeCell ref="GD1229:GH1229"/>
    <mergeCell ref="HR1203:HV1203"/>
    <mergeCell ref="HW1203:IA1203"/>
    <mergeCell ref="AO1229:AS1229"/>
    <mergeCell ref="AT1229:AX1229"/>
    <mergeCell ref="DQ1203:DU1203"/>
    <mergeCell ref="CW1229:DA1229"/>
    <mergeCell ref="BS1229:BW1229"/>
    <mergeCell ref="BX1229:CB1229"/>
    <mergeCell ref="CC1229:CG1229"/>
    <mergeCell ref="CH1229:CL1229"/>
    <mergeCell ref="AY1229:BC1229"/>
    <mergeCell ref="BD1229:BH1229"/>
    <mergeCell ref="BI1229:BM1229"/>
    <mergeCell ref="BN1229:BR1229"/>
    <mergeCell ref="DV1203:DZ1203"/>
    <mergeCell ref="EA1203:EE1203"/>
    <mergeCell ref="EF1203:EJ1203"/>
    <mergeCell ref="EK1203:EO1203"/>
    <mergeCell ref="EP1203:ET1203"/>
    <mergeCell ref="EU1203:EY1203"/>
    <mergeCell ref="HH1203:HL1203"/>
    <mergeCell ref="DG1203:DK1203"/>
    <mergeCell ref="DL1203:DP1203"/>
    <mergeCell ref="GX1203:HB1203"/>
    <mergeCell ref="AO1254:AS1254"/>
    <mergeCell ref="AT1254:AX1254"/>
    <mergeCell ref="AY1254:BC1254"/>
    <mergeCell ref="BN1254:BR1254"/>
    <mergeCell ref="CC1254:CG1254"/>
    <mergeCell ref="EZ1229:FD1229"/>
    <mergeCell ref="GN1254:GR1254"/>
    <mergeCell ref="FJ1203:FN1203"/>
    <mergeCell ref="FO1203:FS1203"/>
    <mergeCell ref="GI1229:GM1229"/>
    <mergeCell ref="GN1229:GR1229"/>
    <mergeCell ref="DQ1229:DU1229"/>
    <mergeCell ref="DV1229:DZ1229"/>
    <mergeCell ref="FE1203:FI1203"/>
    <mergeCell ref="FT1203:FX1203"/>
    <mergeCell ref="FY1203:GC1203"/>
    <mergeCell ref="GD1203:GH1203"/>
    <mergeCell ref="GI1203:GM1203"/>
    <mergeCell ref="EZ1203:FD1203"/>
    <mergeCell ref="EA1229:EE1229"/>
    <mergeCell ref="EF1229:EJ1229"/>
    <mergeCell ref="IL1229:IP1229"/>
    <mergeCell ref="CM1229:CQ1229"/>
    <mergeCell ref="CR1229:CV1229"/>
    <mergeCell ref="HC1229:HG1229"/>
    <mergeCell ref="HH1229:HL1229"/>
    <mergeCell ref="EF1254:EJ1254"/>
    <mergeCell ref="EK1254:EO1254"/>
    <mergeCell ref="GD1254:GH1254"/>
    <mergeCell ref="GI1254:GM1254"/>
    <mergeCell ref="EP1254:ET1254"/>
    <mergeCell ref="GS1229:GW1229"/>
    <mergeCell ref="GX1229:HB1229"/>
    <mergeCell ref="DB1229:DF1229"/>
    <mergeCell ref="DG1229:DK1229"/>
    <mergeCell ref="DL1229:DP1229"/>
    <mergeCell ref="IG1229:IK1229"/>
    <mergeCell ref="HW1229:IA1229"/>
    <mergeCell ref="IB1229:IF1229"/>
    <mergeCell ref="HM1229:HQ1229"/>
    <mergeCell ref="HR1229:HV1229"/>
    <mergeCell ref="IL1254:IP1254"/>
    <mergeCell ref="IQ1229:IU1229"/>
    <mergeCell ref="A1254:E1254"/>
    <mergeCell ref="F1254:J1254"/>
    <mergeCell ref="K1254:O1254"/>
    <mergeCell ref="P1254:T1254"/>
    <mergeCell ref="U1254:Y1254"/>
    <mergeCell ref="DL1254:DP1254"/>
    <mergeCell ref="DQ1254:DU1254"/>
    <mergeCell ref="DV1254:DZ1254"/>
    <mergeCell ref="EA1254:EE1254"/>
    <mergeCell ref="EK1229:EO1229"/>
    <mergeCell ref="EP1229:ET1229"/>
    <mergeCell ref="EU1229:EY1229"/>
    <mergeCell ref="GS1254:GW1254"/>
    <mergeCell ref="CR1254:CV1254"/>
    <mergeCell ref="CW1254:DA1254"/>
    <mergeCell ref="DB1254:DF1254"/>
    <mergeCell ref="DG1254:DK1254"/>
    <mergeCell ref="EZ1254:FD1254"/>
    <mergeCell ref="FE1254:FI1254"/>
    <mergeCell ref="FJ1254:FN1254"/>
    <mergeCell ref="FO1254:FS1254"/>
    <mergeCell ref="FT1254:FX1254"/>
    <mergeCell ref="FY1254:GC1254"/>
    <mergeCell ref="EU1254:EY1254"/>
    <mergeCell ref="Z1254:AD1254"/>
    <mergeCell ref="AE1254:AI1254"/>
    <mergeCell ref="AE1229:AI1229"/>
    <mergeCell ref="AJ1229:AN1229"/>
    <mergeCell ref="AJ1254:AN1254"/>
    <mergeCell ref="CH1254:CL1254"/>
    <mergeCell ref="CM1254:CQ1254"/>
    <mergeCell ref="IQ1254:IU1254"/>
    <mergeCell ref="HH1254:HL1254"/>
    <mergeCell ref="HM1254:HQ1254"/>
    <mergeCell ref="HR1254:HV1254"/>
    <mergeCell ref="HW1254:IA1254"/>
    <mergeCell ref="IB1254:IF1254"/>
    <mergeCell ref="IG1254:IK1254"/>
    <mergeCell ref="BI1279:BM1279"/>
    <mergeCell ref="BN1279:BR1279"/>
    <mergeCell ref="GX1254:HB1254"/>
    <mergeCell ref="HC1254:HG1254"/>
    <mergeCell ref="K1279:O1279"/>
    <mergeCell ref="P1279:T1279"/>
    <mergeCell ref="U1279:Y1279"/>
    <mergeCell ref="Z1279:AD1279"/>
    <mergeCell ref="EU1279:EY1279"/>
    <mergeCell ref="EZ1279:FD1279"/>
    <mergeCell ref="EP1279:ET1279"/>
    <mergeCell ref="HR1279:HV1279"/>
    <mergeCell ref="HW1279:IA1279"/>
    <mergeCell ref="IB1279:IF1279"/>
    <mergeCell ref="AE1279:AI1279"/>
    <mergeCell ref="AJ1279:AN1279"/>
    <mergeCell ref="AO1279:AS1279"/>
    <mergeCell ref="AT1279:AX1279"/>
    <mergeCell ref="AY1279:BC1279"/>
    <mergeCell ref="BD1279:BH1279"/>
    <mergeCell ref="BS1254:BW1254"/>
    <mergeCell ref="BD1254:BH1254"/>
    <mergeCell ref="BI1254:BM1254"/>
    <mergeCell ref="BX1254:CB1254"/>
    <mergeCell ref="CM1279:CQ1279"/>
    <mergeCell ref="IQ1328:IU1328"/>
    <mergeCell ref="HR1328:HV1328"/>
    <mergeCell ref="IG1328:IK1328"/>
    <mergeCell ref="IL1328:IP1328"/>
    <mergeCell ref="HW1328:IA1328"/>
    <mergeCell ref="IB1328:IF1328"/>
    <mergeCell ref="DB1303:DF1303"/>
    <mergeCell ref="DG1303:DK1303"/>
    <mergeCell ref="DL1303:DP1303"/>
    <mergeCell ref="DQ1303:DU1303"/>
    <mergeCell ref="AT1303:AX1303"/>
    <mergeCell ref="AY1303:BC1303"/>
    <mergeCell ref="BD1303:BH1303"/>
    <mergeCell ref="BI1303:BM1303"/>
    <mergeCell ref="BS1303:BW1303"/>
    <mergeCell ref="BX1303:CB1303"/>
    <mergeCell ref="CW1279:DA1279"/>
    <mergeCell ref="DB1279:DF1279"/>
    <mergeCell ref="HC1279:HG1279"/>
    <mergeCell ref="HH1279:HL1279"/>
    <mergeCell ref="HM1279:HQ1279"/>
    <mergeCell ref="GN1279:GR1279"/>
    <mergeCell ref="GS1279:GW1279"/>
    <mergeCell ref="FE1279:FI1279"/>
    <mergeCell ref="FJ1279:FN1279"/>
    <mergeCell ref="BS1279:BW1279"/>
    <mergeCell ref="BX1279:CB1279"/>
    <mergeCell ref="CC1279:CG1279"/>
    <mergeCell ref="CH1279:CL1279"/>
    <mergeCell ref="FO1279:FS1279"/>
    <mergeCell ref="EA1279:EE1279"/>
    <mergeCell ref="EF1279:EJ1279"/>
    <mergeCell ref="DL1279:DP1279"/>
    <mergeCell ref="DQ1279:DU1279"/>
    <mergeCell ref="DV1279:DZ1279"/>
    <mergeCell ref="EK1279:EO1279"/>
    <mergeCell ref="IB1303:IF1303"/>
    <mergeCell ref="IG1303:IK1303"/>
    <mergeCell ref="BN1303:BR1303"/>
    <mergeCell ref="HW1303:IA1303"/>
    <mergeCell ref="GD1303:GH1303"/>
    <mergeCell ref="GI1303:GM1303"/>
    <mergeCell ref="GN1303:GR1303"/>
    <mergeCell ref="EK1303:EO1303"/>
    <mergeCell ref="FO1328:FS1328"/>
    <mergeCell ref="FT1328:FX1328"/>
    <mergeCell ref="EF1328:EJ1328"/>
    <mergeCell ref="FE1328:FI1328"/>
    <mergeCell ref="CW1303:DA1303"/>
    <mergeCell ref="EA1303:EE1303"/>
    <mergeCell ref="EK1328:EO1328"/>
    <mergeCell ref="CR1303:CV1303"/>
    <mergeCell ref="CC1303:CG1303"/>
    <mergeCell ref="BS1328:BW1328"/>
    <mergeCell ref="BX1328:CB1328"/>
    <mergeCell ref="DQ1328:DU1328"/>
    <mergeCell ref="HH1328:HL1328"/>
    <mergeCell ref="FY1328:GC1328"/>
    <mergeCell ref="BD1353:BH1353"/>
    <mergeCell ref="IQ1279:IU1279"/>
    <mergeCell ref="FT1279:FX1279"/>
    <mergeCell ref="IG1279:IK1279"/>
    <mergeCell ref="GI1279:GM1279"/>
    <mergeCell ref="FY1279:GC1279"/>
    <mergeCell ref="GX1279:HB1279"/>
    <mergeCell ref="FY1303:GC1303"/>
    <mergeCell ref="HC1328:HG1328"/>
    <mergeCell ref="FE1303:FI1303"/>
    <mergeCell ref="FJ1303:FN1303"/>
    <mergeCell ref="FO1303:FS1303"/>
    <mergeCell ref="FT1303:FX1303"/>
    <mergeCell ref="FJ1328:FN1328"/>
    <mergeCell ref="GD1279:GH1279"/>
    <mergeCell ref="GD1328:GH1328"/>
    <mergeCell ref="EP1303:ET1303"/>
    <mergeCell ref="EU1303:EY1303"/>
    <mergeCell ref="IL1303:IP1303"/>
    <mergeCell ref="IQ1303:IU1303"/>
    <mergeCell ref="IL1279:IP1279"/>
    <mergeCell ref="HR1303:HV1303"/>
    <mergeCell ref="GX1303:HB1303"/>
    <mergeCell ref="HC1303:HG1303"/>
    <mergeCell ref="HH1303:HL1303"/>
    <mergeCell ref="HM1303:HQ1303"/>
    <mergeCell ref="GS1303:GW1303"/>
    <mergeCell ref="EP1328:ET1328"/>
    <mergeCell ref="CR1279:CV1279"/>
    <mergeCell ref="DG1279:DK1279"/>
    <mergeCell ref="A1321:E1321"/>
    <mergeCell ref="BN1328:BR1328"/>
    <mergeCell ref="CW1328:DA1328"/>
    <mergeCell ref="DB1328:DF1328"/>
    <mergeCell ref="U1328:Y1328"/>
    <mergeCell ref="Z1328:AD1328"/>
    <mergeCell ref="AO1328:AS1328"/>
    <mergeCell ref="AT1328:AX1328"/>
    <mergeCell ref="CC1328:CG1328"/>
    <mergeCell ref="CH1328:CL1328"/>
    <mergeCell ref="U1303:Y1303"/>
    <mergeCell ref="Z1303:AD1303"/>
    <mergeCell ref="BI1328:BM1328"/>
    <mergeCell ref="AE1328:AI1328"/>
    <mergeCell ref="AJ1328:AN1328"/>
    <mergeCell ref="EU1328:EY1328"/>
    <mergeCell ref="EZ1328:FD1328"/>
    <mergeCell ref="DV1303:DZ1303"/>
    <mergeCell ref="EZ1303:FD1303"/>
    <mergeCell ref="EF1303:EJ1303"/>
    <mergeCell ref="AY1328:BC1328"/>
    <mergeCell ref="BD1328:BH1328"/>
    <mergeCell ref="CH1303:CL1303"/>
    <mergeCell ref="CM1303:CQ1303"/>
    <mergeCell ref="AE1303:AI1303"/>
    <mergeCell ref="AJ1303:AN1303"/>
    <mergeCell ref="AO1303:AS1303"/>
    <mergeCell ref="CR1328:CV1328"/>
    <mergeCell ref="DV1328:DZ1328"/>
    <mergeCell ref="EA1328:EE1328"/>
    <mergeCell ref="CM1328:CQ1328"/>
    <mergeCell ref="BS1353:BW1353"/>
    <mergeCell ref="DL1353:DP1353"/>
    <mergeCell ref="DQ1353:DU1353"/>
    <mergeCell ref="DG1328:DK1328"/>
    <mergeCell ref="DL1328:DP1328"/>
    <mergeCell ref="FE1353:FI1353"/>
    <mergeCell ref="FJ1353:FN1353"/>
    <mergeCell ref="EF1353:EJ1353"/>
    <mergeCell ref="IL1353:IP1353"/>
    <mergeCell ref="HM1353:HQ1353"/>
    <mergeCell ref="HR1353:HV1353"/>
    <mergeCell ref="HW1353:IA1353"/>
    <mergeCell ref="IB1353:IF1353"/>
    <mergeCell ref="IG1353:IK1353"/>
    <mergeCell ref="GS1353:GW1353"/>
    <mergeCell ref="F1303:J1303"/>
    <mergeCell ref="K1303:O1303"/>
    <mergeCell ref="P1303:T1303"/>
    <mergeCell ref="F1328:J1328"/>
    <mergeCell ref="K1328:O1328"/>
    <mergeCell ref="P1328:T1328"/>
    <mergeCell ref="HM1328:HQ1328"/>
    <mergeCell ref="FO1353:FS1353"/>
    <mergeCell ref="EU1353:EY1353"/>
    <mergeCell ref="EZ1353:FD1353"/>
    <mergeCell ref="GS1328:GW1328"/>
    <mergeCell ref="GX1328:HB1328"/>
    <mergeCell ref="GI1328:GM1328"/>
    <mergeCell ref="GN1328:GR1328"/>
    <mergeCell ref="AJ1353:AN1353"/>
    <mergeCell ref="AO1353:AS1353"/>
    <mergeCell ref="F1353:J1353"/>
    <mergeCell ref="K1353:O1353"/>
    <mergeCell ref="P1353:T1353"/>
    <mergeCell ref="EK1353:EO1353"/>
    <mergeCell ref="EP1353:ET1353"/>
    <mergeCell ref="DV1353:DZ1353"/>
    <mergeCell ref="BX1353:CB1353"/>
    <mergeCell ref="CC1353:CG1353"/>
    <mergeCell ref="CH1353:CL1353"/>
    <mergeCell ref="CM1353:CQ1353"/>
    <mergeCell ref="U1353:Y1353"/>
    <mergeCell ref="Z1353:AD1353"/>
    <mergeCell ref="AE1353:AI1353"/>
    <mergeCell ref="IQ1353:IU1353"/>
    <mergeCell ref="FT1353:FX1353"/>
    <mergeCell ref="FY1353:GC1353"/>
    <mergeCell ref="GD1353:GH1353"/>
    <mergeCell ref="GI1353:GM1353"/>
    <mergeCell ref="GN1353:GR1353"/>
    <mergeCell ref="HH1353:HL1353"/>
    <mergeCell ref="GX1353:HB1353"/>
    <mergeCell ref="HC1353:HG1353"/>
    <mergeCell ref="EA1353:EE1353"/>
    <mergeCell ref="CR1353:CV1353"/>
    <mergeCell ref="CW1353:DA1353"/>
    <mergeCell ref="DB1353:DF1353"/>
    <mergeCell ref="DG1353:DK1353"/>
    <mergeCell ref="BI1353:BM1353"/>
    <mergeCell ref="BN1353:BR1353"/>
    <mergeCell ref="AT1353:AX1353"/>
    <mergeCell ref="AY1353:BC1353"/>
    <mergeCell ref="BN1403:BR1403"/>
    <mergeCell ref="IQ1378:IU1378"/>
    <mergeCell ref="A1403:E1403"/>
    <mergeCell ref="F1403:J1403"/>
    <mergeCell ref="K1403:O1403"/>
    <mergeCell ref="P1403:T1403"/>
    <mergeCell ref="U1403:Y1403"/>
    <mergeCell ref="Z1403:AD1403"/>
    <mergeCell ref="K1378:O1378"/>
    <mergeCell ref="P1378:T1378"/>
    <mergeCell ref="U1378:Y1378"/>
    <mergeCell ref="Z1378:AD1378"/>
    <mergeCell ref="AY1403:BC1403"/>
    <mergeCell ref="BD1403:BH1403"/>
    <mergeCell ref="AE1403:AI1403"/>
    <mergeCell ref="IG1378:IK1378"/>
    <mergeCell ref="IL1378:IP1378"/>
    <mergeCell ref="FO1378:FS1378"/>
    <mergeCell ref="FT1378:FX1378"/>
    <mergeCell ref="FY1378:GC1378"/>
    <mergeCell ref="GD1378:GH1378"/>
    <mergeCell ref="DG1378:DK1378"/>
    <mergeCell ref="FE1378:FI1378"/>
    <mergeCell ref="FJ1378:FN1378"/>
    <mergeCell ref="IB1378:IF1378"/>
    <mergeCell ref="HH1378:HL1378"/>
    <mergeCell ref="DV1403:DZ1403"/>
    <mergeCell ref="EA1403:EE1403"/>
    <mergeCell ref="EF1403:EJ1403"/>
    <mergeCell ref="BX1378:CB1378"/>
    <mergeCell ref="CH1403:CL1403"/>
    <mergeCell ref="AT1428:AX1428"/>
    <mergeCell ref="AJ1428:AN1428"/>
    <mergeCell ref="AJ1378:AN1378"/>
    <mergeCell ref="HM1378:HQ1378"/>
    <mergeCell ref="HR1378:HV1378"/>
    <mergeCell ref="HW1378:IA1378"/>
    <mergeCell ref="DV1428:DZ1428"/>
    <mergeCell ref="BS1403:BW1403"/>
    <mergeCell ref="CC1378:CG1378"/>
    <mergeCell ref="CH1378:CL1378"/>
    <mergeCell ref="BS1378:BW1378"/>
    <mergeCell ref="CM1378:CQ1378"/>
    <mergeCell ref="CR1378:CV1378"/>
    <mergeCell ref="GN1378:GR1378"/>
    <mergeCell ref="GS1378:GW1378"/>
    <mergeCell ref="GX1378:HB1378"/>
    <mergeCell ref="BN1378:BR1378"/>
    <mergeCell ref="HC1403:HG1403"/>
    <mergeCell ref="GI1403:GM1403"/>
    <mergeCell ref="GN1403:GR1403"/>
    <mergeCell ref="HR1403:HV1403"/>
    <mergeCell ref="HW1403:IA1403"/>
    <mergeCell ref="FO1428:FS1428"/>
    <mergeCell ref="EF1428:EJ1428"/>
    <mergeCell ref="CM1403:CQ1403"/>
    <mergeCell ref="CR1403:CV1403"/>
    <mergeCell ref="CW1403:DA1403"/>
    <mergeCell ref="DB1403:DF1403"/>
    <mergeCell ref="CC1403:CG1403"/>
    <mergeCell ref="BI1403:BM1403"/>
    <mergeCell ref="IL1403:IP1403"/>
    <mergeCell ref="IQ1403:IU1403"/>
    <mergeCell ref="FE1403:FI1403"/>
    <mergeCell ref="IG1403:IK1403"/>
    <mergeCell ref="HM1403:HQ1403"/>
    <mergeCell ref="GX1403:HB1403"/>
    <mergeCell ref="HC1378:HG1378"/>
    <mergeCell ref="A1428:E1428"/>
    <mergeCell ref="K1428:O1428"/>
    <mergeCell ref="P1428:T1428"/>
    <mergeCell ref="U1428:Y1428"/>
    <mergeCell ref="EU1378:EY1378"/>
    <mergeCell ref="EZ1378:FD1378"/>
    <mergeCell ref="AJ1403:AN1403"/>
    <mergeCell ref="AO1403:AS1403"/>
    <mergeCell ref="AE1378:AI1378"/>
    <mergeCell ref="AY1428:BC1428"/>
    <mergeCell ref="BD1428:BH1428"/>
    <mergeCell ref="BI1428:BM1428"/>
    <mergeCell ref="AO1378:AS1378"/>
    <mergeCell ref="AT1378:AX1378"/>
    <mergeCell ref="AY1378:BC1378"/>
    <mergeCell ref="BD1378:BH1378"/>
    <mergeCell ref="BI1378:BM1378"/>
    <mergeCell ref="AT1403:AX1403"/>
    <mergeCell ref="CW1378:DA1378"/>
    <mergeCell ref="DB1378:DF1378"/>
    <mergeCell ref="BX1403:CB1403"/>
    <mergeCell ref="BN1428:BR1428"/>
    <mergeCell ref="Z1428:AD1428"/>
    <mergeCell ref="AE1428:AI1428"/>
    <mergeCell ref="AO1428:AS1428"/>
    <mergeCell ref="IB1403:IF1403"/>
    <mergeCell ref="GS1403:GW1403"/>
    <mergeCell ref="HH1403:HL1403"/>
    <mergeCell ref="DL1403:DP1403"/>
    <mergeCell ref="DQ1403:DU1403"/>
    <mergeCell ref="DL1378:DP1378"/>
    <mergeCell ref="DQ1378:DU1378"/>
    <mergeCell ref="FY1403:GC1403"/>
    <mergeCell ref="GD1403:GH1403"/>
    <mergeCell ref="EA1378:EE1378"/>
    <mergeCell ref="EF1378:EJ1378"/>
    <mergeCell ref="EK1378:EO1378"/>
    <mergeCell ref="EP1378:ET1378"/>
    <mergeCell ref="DG1403:DK1403"/>
    <mergeCell ref="EP1403:ET1403"/>
    <mergeCell ref="EU1403:EY1403"/>
    <mergeCell ref="EZ1403:FD1403"/>
    <mergeCell ref="FJ1403:FN1403"/>
    <mergeCell ref="FO1403:FS1403"/>
    <mergeCell ref="FT1403:FX1403"/>
    <mergeCell ref="EK1403:EO1403"/>
    <mergeCell ref="GI1378:GM1378"/>
    <mergeCell ref="DV1378:DZ1378"/>
    <mergeCell ref="FT1428:FX1428"/>
    <mergeCell ref="FY1428:GC1428"/>
    <mergeCell ref="CW1428:DA1428"/>
    <mergeCell ref="EA1428:EE1428"/>
    <mergeCell ref="DQ1428:DU1428"/>
    <mergeCell ref="BS1428:BW1428"/>
    <mergeCell ref="BX1428:CB1428"/>
    <mergeCell ref="IQ1428:IU1428"/>
    <mergeCell ref="DB1428:DF1428"/>
    <mergeCell ref="DG1428:DK1428"/>
    <mergeCell ref="DL1428:DP1428"/>
    <mergeCell ref="EK1428:EO1428"/>
    <mergeCell ref="EP1428:ET1428"/>
    <mergeCell ref="EU1428:EY1428"/>
    <mergeCell ref="EZ1428:FD1428"/>
    <mergeCell ref="GS1428:GW1428"/>
    <mergeCell ref="GX1428:HB1428"/>
    <mergeCell ref="CC1428:CG1428"/>
    <mergeCell ref="CH1428:CL1428"/>
    <mergeCell ref="CM1428:CQ1428"/>
    <mergeCell ref="CR1428:CV1428"/>
    <mergeCell ref="GI1428:GM1428"/>
    <mergeCell ref="GN1428:GR1428"/>
    <mergeCell ref="FE1428:FI1428"/>
    <mergeCell ref="FJ1428:FN1428"/>
    <mergeCell ref="IG1428:IK1428"/>
    <mergeCell ref="IL1428:IP1428"/>
    <mergeCell ref="HC1428:HG1428"/>
    <mergeCell ref="HH1428:HL1428"/>
    <mergeCell ref="HM1428:HQ1428"/>
    <mergeCell ref="HR1428:HV1428"/>
    <mergeCell ref="HW1428:IA1428"/>
    <mergeCell ref="IB1428:IF1428"/>
    <mergeCell ref="GD1428:GH1428"/>
    <mergeCell ref="IL1453:IP1453"/>
    <mergeCell ref="IQ1453:IU1453"/>
    <mergeCell ref="HH1453:HL1453"/>
    <mergeCell ref="HM1453:HQ1453"/>
    <mergeCell ref="HR1453:HV1453"/>
    <mergeCell ref="HW1453:IA1453"/>
    <mergeCell ref="IB1453:IF1453"/>
    <mergeCell ref="IG1453:IK1453"/>
    <mergeCell ref="AY1453:BC1453"/>
    <mergeCell ref="BD1453:BH1453"/>
    <mergeCell ref="BI1453:BM1453"/>
    <mergeCell ref="F1453:J1453"/>
    <mergeCell ref="K1453:O1453"/>
    <mergeCell ref="P1453:T1453"/>
    <mergeCell ref="U1453:Y1453"/>
    <mergeCell ref="EF1453:EJ1453"/>
    <mergeCell ref="EK1453:EO1453"/>
    <mergeCell ref="EP1453:ET1453"/>
    <mergeCell ref="Z1453:AD1453"/>
    <mergeCell ref="AE1453:AI1453"/>
    <mergeCell ref="BN1453:BR1453"/>
    <mergeCell ref="BS1453:BW1453"/>
    <mergeCell ref="AJ1453:AN1453"/>
    <mergeCell ref="AO1453:AS1453"/>
    <mergeCell ref="AT1453:AX1453"/>
    <mergeCell ref="DG1453:DK1453"/>
    <mergeCell ref="BX1453:CB1453"/>
    <mergeCell ref="CC1453:CG1453"/>
    <mergeCell ref="CH1453:CL1453"/>
    <mergeCell ref="CM1453:CQ1453"/>
    <mergeCell ref="GN1453:GR1453"/>
    <mergeCell ref="GS1453:GW1453"/>
    <mergeCell ref="DL1453:DP1453"/>
    <mergeCell ref="DQ1453:DU1453"/>
    <mergeCell ref="DV1453:DZ1453"/>
    <mergeCell ref="EA1453:EE1453"/>
    <mergeCell ref="GI1503:GM1503"/>
    <mergeCell ref="GN1503:GR1503"/>
    <mergeCell ref="GS1503:GW1503"/>
    <mergeCell ref="CR1453:CV1453"/>
    <mergeCell ref="CW1453:DA1453"/>
    <mergeCell ref="GX1453:HB1453"/>
    <mergeCell ref="HC1453:HG1453"/>
    <mergeCell ref="AE1478:AI1478"/>
    <mergeCell ref="AJ1478:AN1478"/>
    <mergeCell ref="AO1478:AS1478"/>
    <mergeCell ref="AT1478:AX1478"/>
    <mergeCell ref="AY1478:BC1478"/>
    <mergeCell ref="BD1478:BH1478"/>
    <mergeCell ref="BI1478:BM1478"/>
    <mergeCell ref="BN1478:BR1478"/>
    <mergeCell ref="EZ1453:FD1453"/>
    <mergeCell ref="FE1453:FI1453"/>
    <mergeCell ref="FJ1453:FN1453"/>
    <mergeCell ref="FO1453:FS1453"/>
    <mergeCell ref="GD1453:GH1453"/>
    <mergeCell ref="GI1453:GM1453"/>
    <mergeCell ref="FT1453:FX1453"/>
    <mergeCell ref="FY1453:GC1453"/>
    <mergeCell ref="DB1453:DF1453"/>
    <mergeCell ref="EU1453:EY1453"/>
    <mergeCell ref="CM1478:CQ1478"/>
    <mergeCell ref="AT1503:AX1503"/>
    <mergeCell ref="AY1503:BC1503"/>
    <mergeCell ref="BD1503:BH1503"/>
    <mergeCell ref="BI1503:BM1503"/>
    <mergeCell ref="GX1478:HB1478"/>
    <mergeCell ref="CC1478:CG1478"/>
    <mergeCell ref="CH1478:CL1478"/>
    <mergeCell ref="DQ1503:DU1503"/>
    <mergeCell ref="CR1503:CV1503"/>
    <mergeCell ref="EZ1503:FD1503"/>
    <mergeCell ref="EU1503:EY1503"/>
    <mergeCell ref="FJ1503:FN1503"/>
    <mergeCell ref="FO1503:FS1503"/>
    <mergeCell ref="FE1503:FI1503"/>
    <mergeCell ref="K1478:O1478"/>
    <mergeCell ref="P1478:T1478"/>
    <mergeCell ref="U1478:Y1478"/>
    <mergeCell ref="Z1478:AD1478"/>
    <mergeCell ref="EU1478:EY1478"/>
    <mergeCell ref="EZ1478:FD1478"/>
    <mergeCell ref="DB1478:DF1478"/>
    <mergeCell ref="DG1478:DK1478"/>
    <mergeCell ref="DL1478:DP1478"/>
    <mergeCell ref="DQ1478:DU1478"/>
    <mergeCell ref="CR1478:CV1478"/>
    <mergeCell ref="DL1529:DP1529"/>
    <mergeCell ref="FE1478:FI1478"/>
    <mergeCell ref="FJ1478:FN1478"/>
    <mergeCell ref="DV1503:DZ1503"/>
    <mergeCell ref="EA1503:EE1503"/>
    <mergeCell ref="EP1503:ET1503"/>
    <mergeCell ref="DV1478:DZ1478"/>
    <mergeCell ref="EA1478:EE1478"/>
    <mergeCell ref="EF1478:EJ1478"/>
    <mergeCell ref="EK1478:EO1478"/>
    <mergeCell ref="EP1478:ET1478"/>
    <mergeCell ref="CW1503:DA1503"/>
    <mergeCell ref="IL1503:IP1503"/>
    <mergeCell ref="HW1503:IA1503"/>
    <mergeCell ref="GD1503:GH1503"/>
    <mergeCell ref="GX1503:HB1503"/>
    <mergeCell ref="HR1503:HV1503"/>
    <mergeCell ref="HC1503:HG1503"/>
    <mergeCell ref="CW1478:DA1478"/>
    <mergeCell ref="IQ1478:IU1478"/>
    <mergeCell ref="U1503:Y1503"/>
    <mergeCell ref="CH1503:CL1503"/>
    <mergeCell ref="CM1503:CQ1503"/>
    <mergeCell ref="IB1503:IF1503"/>
    <mergeCell ref="IG1503:IK1503"/>
    <mergeCell ref="BN1503:BR1503"/>
    <mergeCell ref="FO1478:FS1478"/>
    <mergeCell ref="FT1478:FX1478"/>
    <mergeCell ref="FY1478:GC1478"/>
    <mergeCell ref="HH1503:HL1503"/>
    <mergeCell ref="HM1503:HQ1503"/>
    <mergeCell ref="FT1503:FX1503"/>
    <mergeCell ref="FY1503:GC1503"/>
    <mergeCell ref="GD1478:GH1478"/>
    <mergeCell ref="GI1478:GM1478"/>
    <mergeCell ref="GN1478:GR1478"/>
    <mergeCell ref="GS1478:GW1478"/>
    <mergeCell ref="IL1478:IP1478"/>
    <mergeCell ref="HC1478:HG1478"/>
    <mergeCell ref="HH1478:HL1478"/>
    <mergeCell ref="HM1478:HQ1478"/>
    <mergeCell ref="HR1478:HV1478"/>
    <mergeCell ref="HW1478:IA1478"/>
    <mergeCell ref="IB1478:IF1478"/>
    <mergeCell ref="IG1478:IK1478"/>
    <mergeCell ref="Z1503:AD1503"/>
    <mergeCell ref="AE1503:AI1503"/>
    <mergeCell ref="AJ1503:AN1503"/>
    <mergeCell ref="AO1503:AS1503"/>
    <mergeCell ref="BS1478:BW1478"/>
    <mergeCell ref="BX1478:CB1478"/>
    <mergeCell ref="IQ1529:IU1529"/>
    <mergeCell ref="IQ1503:IU1503"/>
    <mergeCell ref="F1503:J1503"/>
    <mergeCell ref="K1503:O1503"/>
    <mergeCell ref="P1503:T1503"/>
    <mergeCell ref="F1529:J1529"/>
    <mergeCell ref="K1529:O1529"/>
    <mergeCell ref="P1529:T1529"/>
    <mergeCell ref="EP1529:ET1529"/>
    <mergeCell ref="BS1503:BW1503"/>
    <mergeCell ref="BX1503:CB1503"/>
    <mergeCell ref="CC1503:CG1503"/>
    <mergeCell ref="BS1529:BW1529"/>
    <mergeCell ref="BX1529:CB1529"/>
    <mergeCell ref="DB1503:DF1503"/>
    <mergeCell ref="DG1503:DK1503"/>
    <mergeCell ref="DL1503:DP1503"/>
    <mergeCell ref="CM1529:CQ1529"/>
    <mergeCell ref="EF1503:EJ1503"/>
    <mergeCell ref="EK1503:EO1503"/>
    <mergeCell ref="IG1529:IK1529"/>
    <mergeCell ref="IL1529:IP1529"/>
    <mergeCell ref="HW1529:IA1529"/>
    <mergeCell ref="IB1529:IF1529"/>
    <mergeCell ref="AY1529:BC1529"/>
    <mergeCell ref="BD1529:BH1529"/>
    <mergeCell ref="FE1529:FI1529"/>
    <mergeCell ref="FJ1529:FN1529"/>
    <mergeCell ref="EU1529:EY1529"/>
    <mergeCell ref="EZ1529:FD1529"/>
    <mergeCell ref="CW1529:DA1529"/>
    <mergeCell ref="DB1529:DF1529"/>
    <mergeCell ref="F1554:J1554"/>
    <mergeCell ref="K1554:O1554"/>
    <mergeCell ref="P1554:T1554"/>
    <mergeCell ref="U1554:Y1554"/>
    <mergeCell ref="Z1554:AD1554"/>
    <mergeCell ref="AY1554:BC1554"/>
    <mergeCell ref="HM1529:HQ1529"/>
    <mergeCell ref="HR1529:HV1529"/>
    <mergeCell ref="GN1529:GR1529"/>
    <mergeCell ref="GS1529:GW1529"/>
    <mergeCell ref="FO1529:FS1529"/>
    <mergeCell ref="FT1529:FX1529"/>
    <mergeCell ref="BD1554:BH1554"/>
    <mergeCell ref="BI1554:BM1554"/>
    <mergeCell ref="BN1554:BR1554"/>
    <mergeCell ref="DQ1529:DU1529"/>
    <mergeCell ref="CC1529:CG1529"/>
    <mergeCell ref="CH1529:CL1529"/>
    <mergeCell ref="BS1554:BW1554"/>
    <mergeCell ref="DL1554:DP1554"/>
    <mergeCell ref="CR1529:CV1529"/>
    <mergeCell ref="HH1529:HL1529"/>
    <mergeCell ref="FY1529:GC1529"/>
    <mergeCell ref="DV1529:DZ1529"/>
    <mergeCell ref="EA1529:EE1529"/>
    <mergeCell ref="EF1529:EJ1529"/>
    <mergeCell ref="GD1529:GH1529"/>
    <mergeCell ref="GI1529:GM1529"/>
    <mergeCell ref="GX1529:HB1529"/>
    <mergeCell ref="HC1529:HG1529"/>
    <mergeCell ref="EK1529:EO1529"/>
    <mergeCell ref="DG1529:DK1529"/>
    <mergeCell ref="EU1554:EY1554"/>
    <mergeCell ref="EZ1554:FD1554"/>
    <mergeCell ref="DB1554:DF1554"/>
    <mergeCell ref="DG1554:DK1554"/>
    <mergeCell ref="EF1554:EJ1554"/>
    <mergeCell ref="EK1554:EO1554"/>
    <mergeCell ref="AE1554:AI1554"/>
    <mergeCell ref="AJ1554:AN1554"/>
    <mergeCell ref="AO1554:AS1554"/>
    <mergeCell ref="AT1554:AX1554"/>
    <mergeCell ref="EP1554:ET1554"/>
    <mergeCell ref="DQ1554:DU1554"/>
    <mergeCell ref="IQ1554:IU1554"/>
    <mergeCell ref="FT1554:FX1554"/>
    <mergeCell ref="FY1554:GC1554"/>
    <mergeCell ref="GD1554:GH1554"/>
    <mergeCell ref="GI1554:GM1554"/>
    <mergeCell ref="GN1554:GR1554"/>
    <mergeCell ref="GS1554:GW1554"/>
    <mergeCell ref="GX1554:HB1554"/>
    <mergeCell ref="HC1554:HG1554"/>
    <mergeCell ref="HH1554:HL1554"/>
    <mergeCell ref="DV1554:DZ1554"/>
    <mergeCell ref="BX1554:CB1554"/>
    <mergeCell ref="CC1554:CG1554"/>
    <mergeCell ref="CH1554:CL1554"/>
    <mergeCell ref="CM1554:CQ1554"/>
    <mergeCell ref="FO1554:FS1554"/>
    <mergeCell ref="EA1554:EE1554"/>
    <mergeCell ref="CR1554:CV1554"/>
    <mergeCell ref="CW1554:DA1554"/>
    <mergeCell ref="FE1554:FI1554"/>
    <mergeCell ref="F1603:J1603"/>
    <mergeCell ref="K1603:O1603"/>
    <mergeCell ref="P1603:T1603"/>
    <mergeCell ref="U1603:Y1603"/>
    <mergeCell ref="DQ1578:DU1578"/>
    <mergeCell ref="DV1578:DZ1578"/>
    <mergeCell ref="K1578:O1578"/>
    <mergeCell ref="P1578:T1578"/>
    <mergeCell ref="U1578:Y1578"/>
    <mergeCell ref="Z1578:AD1578"/>
    <mergeCell ref="CC1578:CG1578"/>
    <mergeCell ref="CH1578:CL1578"/>
    <mergeCell ref="BS1578:BW1578"/>
    <mergeCell ref="BX1578:CB1578"/>
    <mergeCell ref="IL1554:IP1554"/>
    <mergeCell ref="HM1554:HQ1554"/>
    <mergeCell ref="HR1554:HV1554"/>
    <mergeCell ref="HW1554:IA1554"/>
    <mergeCell ref="IB1554:IF1554"/>
    <mergeCell ref="IG1554:IK1554"/>
    <mergeCell ref="FJ1554:FN1554"/>
    <mergeCell ref="AY1578:BC1578"/>
    <mergeCell ref="BD1578:BH1578"/>
    <mergeCell ref="BI1578:BM1578"/>
    <mergeCell ref="BN1578:BR1578"/>
    <mergeCell ref="AO1578:AS1578"/>
    <mergeCell ref="AT1578:AX1578"/>
    <mergeCell ref="CM1578:CQ1578"/>
    <mergeCell ref="CR1578:CV1578"/>
    <mergeCell ref="CW1578:DA1578"/>
    <mergeCell ref="DB1578:DF1578"/>
    <mergeCell ref="HM1578:HQ1578"/>
    <mergeCell ref="Z1603:AD1603"/>
    <mergeCell ref="AE1603:AI1603"/>
    <mergeCell ref="FE1578:FI1578"/>
    <mergeCell ref="FJ1578:FN1578"/>
    <mergeCell ref="FO1578:FS1578"/>
    <mergeCell ref="FT1578:FX1578"/>
    <mergeCell ref="FY1578:GC1578"/>
    <mergeCell ref="GD1578:GH1578"/>
    <mergeCell ref="AT1603:AX1603"/>
    <mergeCell ref="AY1603:BC1603"/>
    <mergeCell ref="BD1603:BH1603"/>
    <mergeCell ref="BI1603:BM1603"/>
    <mergeCell ref="HC1578:HG1578"/>
    <mergeCell ref="HH1578:HL1578"/>
    <mergeCell ref="DV1603:DZ1603"/>
    <mergeCell ref="EA1603:EE1603"/>
    <mergeCell ref="EF1603:EJ1603"/>
    <mergeCell ref="EK1603:EO1603"/>
    <mergeCell ref="BX1603:CB1603"/>
    <mergeCell ref="CC1603:CG1603"/>
    <mergeCell ref="AE1578:AI1578"/>
    <mergeCell ref="AJ1578:AN1578"/>
    <mergeCell ref="GI1578:GM1578"/>
    <mergeCell ref="GN1578:GR1578"/>
    <mergeCell ref="DG1578:DK1578"/>
    <mergeCell ref="DL1578:DP1578"/>
    <mergeCell ref="IG1578:IK1578"/>
    <mergeCell ref="IL1578:IP1578"/>
    <mergeCell ref="IQ1578:IU1578"/>
    <mergeCell ref="EU1578:EY1578"/>
    <mergeCell ref="EZ1578:FD1578"/>
    <mergeCell ref="EA1578:EE1578"/>
    <mergeCell ref="EF1578:EJ1578"/>
    <mergeCell ref="EK1578:EO1578"/>
    <mergeCell ref="EP1578:ET1578"/>
    <mergeCell ref="EZ1603:FD1603"/>
    <mergeCell ref="FY1603:GC1603"/>
    <mergeCell ref="GD1603:GH1603"/>
    <mergeCell ref="HR1578:HV1578"/>
    <mergeCell ref="GS1578:GW1578"/>
    <mergeCell ref="GX1578:HB1578"/>
    <mergeCell ref="HW1578:IA1578"/>
    <mergeCell ref="IB1578:IF1578"/>
    <mergeCell ref="CH1628:CL1628"/>
    <mergeCell ref="BN1603:BR1603"/>
    <mergeCell ref="BS1603:BW1603"/>
    <mergeCell ref="EU1603:EY1603"/>
    <mergeCell ref="CM1603:CQ1603"/>
    <mergeCell ref="CR1603:CV1603"/>
    <mergeCell ref="CW1603:DA1603"/>
    <mergeCell ref="DB1603:DF1603"/>
    <mergeCell ref="AJ1603:AN1603"/>
    <mergeCell ref="AO1603:AS1603"/>
    <mergeCell ref="DL1603:DP1603"/>
    <mergeCell ref="DQ1603:DU1603"/>
    <mergeCell ref="EA1628:EE1628"/>
    <mergeCell ref="DG1603:DK1603"/>
    <mergeCell ref="IL1603:IP1603"/>
    <mergeCell ref="IQ1603:IU1603"/>
    <mergeCell ref="FE1603:FI1603"/>
    <mergeCell ref="IG1603:IK1603"/>
    <mergeCell ref="GX1603:HB1603"/>
    <mergeCell ref="HC1603:HG1603"/>
    <mergeCell ref="HH1603:HL1603"/>
    <mergeCell ref="HM1603:HQ1603"/>
    <mergeCell ref="HW1603:IA1603"/>
    <mergeCell ref="IB1603:IF1603"/>
    <mergeCell ref="FJ1628:FN1628"/>
    <mergeCell ref="FO1628:FS1628"/>
    <mergeCell ref="FT1628:FX1628"/>
    <mergeCell ref="EP1603:ET1603"/>
    <mergeCell ref="HR1603:HV1603"/>
    <mergeCell ref="GS1603:GW1603"/>
    <mergeCell ref="FJ1603:FN1603"/>
    <mergeCell ref="FO1603:FS1603"/>
    <mergeCell ref="FT1603:FX1603"/>
    <mergeCell ref="F1628:J1628"/>
    <mergeCell ref="K1628:O1628"/>
    <mergeCell ref="P1628:T1628"/>
    <mergeCell ref="U1628:Y1628"/>
    <mergeCell ref="GI1603:GM1603"/>
    <mergeCell ref="GN1603:GR1603"/>
    <mergeCell ref="DQ1628:DU1628"/>
    <mergeCell ref="DV1628:DZ1628"/>
    <mergeCell ref="GI1628:GM1628"/>
    <mergeCell ref="GN1628:GR1628"/>
    <mergeCell ref="Z1628:AD1628"/>
    <mergeCell ref="AO1628:AS1628"/>
    <mergeCell ref="AT1628:AX1628"/>
    <mergeCell ref="AY1628:BC1628"/>
    <mergeCell ref="AE1628:AI1628"/>
    <mergeCell ref="AJ1628:AN1628"/>
    <mergeCell ref="BD1628:BH1628"/>
    <mergeCell ref="BI1628:BM1628"/>
    <mergeCell ref="BN1628:BR1628"/>
    <mergeCell ref="CH1603:CL1603"/>
    <mergeCell ref="BS1628:BW1628"/>
    <mergeCell ref="BX1628:CB1628"/>
    <mergeCell ref="CC1628:CG1628"/>
    <mergeCell ref="IQ1628:IU1628"/>
    <mergeCell ref="DB1628:DF1628"/>
    <mergeCell ref="DG1628:DK1628"/>
    <mergeCell ref="DL1628:DP1628"/>
    <mergeCell ref="EK1628:EO1628"/>
    <mergeCell ref="EP1628:ET1628"/>
    <mergeCell ref="EU1628:EY1628"/>
    <mergeCell ref="EZ1628:FD1628"/>
    <mergeCell ref="FY1628:GC1628"/>
    <mergeCell ref="GD1628:GH1628"/>
    <mergeCell ref="GS1628:GW1628"/>
    <mergeCell ref="GX1628:HB1628"/>
    <mergeCell ref="CM1628:CQ1628"/>
    <mergeCell ref="CR1628:CV1628"/>
    <mergeCell ref="CW1628:DA1628"/>
    <mergeCell ref="CW1654:DA1654"/>
    <mergeCell ref="DB1654:DF1654"/>
    <mergeCell ref="EF1628:EJ1628"/>
    <mergeCell ref="DV1654:DZ1654"/>
    <mergeCell ref="EA1654:EE1654"/>
    <mergeCell ref="IG1628:IK1628"/>
    <mergeCell ref="IL1628:IP1628"/>
    <mergeCell ref="HC1628:HG1628"/>
    <mergeCell ref="HH1628:HL1628"/>
    <mergeCell ref="HM1628:HQ1628"/>
    <mergeCell ref="HR1628:HV1628"/>
    <mergeCell ref="HW1628:IA1628"/>
    <mergeCell ref="IB1628:IF1628"/>
    <mergeCell ref="IL1654:IP1654"/>
    <mergeCell ref="IQ1654:IU1654"/>
    <mergeCell ref="IG1654:IK1654"/>
    <mergeCell ref="FE1628:FI1628"/>
    <mergeCell ref="EU1679:EY1679"/>
    <mergeCell ref="EZ1679:FD1679"/>
    <mergeCell ref="F1654:J1654"/>
    <mergeCell ref="K1654:O1654"/>
    <mergeCell ref="P1654:T1654"/>
    <mergeCell ref="U1654:Y1654"/>
    <mergeCell ref="GX1654:HB1654"/>
    <mergeCell ref="HC1654:HG1654"/>
    <mergeCell ref="FT1654:FX1654"/>
    <mergeCell ref="FY1654:GC1654"/>
    <mergeCell ref="DL1654:DP1654"/>
    <mergeCell ref="DQ1654:DU1654"/>
    <mergeCell ref="Z1654:AD1654"/>
    <mergeCell ref="AE1654:AI1654"/>
    <mergeCell ref="BN1654:BR1654"/>
    <mergeCell ref="BS1654:BW1654"/>
    <mergeCell ref="AJ1654:AN1654"/>
    <mergeCell ref="AO1654:AS1654"/>
    <mergeCell ref="AT1654:AX1654"/>
    <mergeCell ref="AY1654:BC1654"/>
    <mergeCell ref="BD1654:BH1654"/>
    <mergeCell ref="BI1654:BM1654"/>
    <mergeCell ref="EF1654:EJ1654"/>
    <mergeCell ref="EK1654:EO1654"/>
    <mergeCell ref="DG1654:DK1654"/>
    <mergeCell ref="BX1654:CB1654"/>
    <mergeCell ref="CC1654:CG1654"/>
    <mergeCell ref="CH1654:CL1654"/>
    <mergeCell ref="CM1654:CQ1654"/>
    <mergeCell ref="CR1654:CV1654"/>
    <mergeCell ref="IB1654:IF1654"/>
    <mergeCell ref="EZ1654:FD1654"/>
    <mergeCell ref="FE1654:FI1654"/>
    <mergeCell ref="FJ1654:FN1654"/>
    <mergeCell ref="FO1654:FS1654"/>
    <mergeCell ref="GD1654:GH1654"/>
    <mergeCell ref="GI1654:GM1654"/>
    <mergeCell ref="GN1654:GR1654"/>
    <mergeCell ref="GS1654:GW1654"/>
    <mergeCell ref="HH1654:HL1654"/>
    <mergeCell ref="HM1654:HQ1654"/>
    <mergeCell ref="HR1654:HV1654"/>
    <mergeCell ref="HW1654:IA1654"/>
    <mergeCell ref="EP1654:ET1654"/>
    <mergeCell ref="EU1654:EY1654"/>
    <mergeCell ref="K1679:O1679"/>
    <mergeCell ref="P1679:T1679"/>
    <mergeCell ref="U1679:Y1679"/>
    <mergeCell ref="Z1679:AD1679"/>
    <mergeCell ref="EK1679:EO1679"/>
    <mergeCell ref="EP1679:ET1679"/>
    <mergeCell ref="BS1679:BW1679"/>
    <mergeCell ref="BX1679:CB1679"/>
    <mergeCell ref="EA1679:EE1679"/>
    <mergeCell ref="EF1679:EJ1679"/>
    <mergeCell ref="CW1679:DA1679"/>
    <mergeCell ref="DB1679:DF1679"/>
    <mergeCell ref="DG1679:DK1679"/>
    <mergeCell ref="DL1679:DP1679"/>
    <mergeCell ref="AY1679:BC1679"/>
    <mergeCell ref="BD1679:BH1679"/>
    <mergeCell ref="BI1679:BM1679"/>
    <mergeCell ref="BN1679:BR1679"/>
    <mergeCell ref="DQ1679:DU1679"/>
    <mergeCell ref="DV1679:DZ1679"/>
    <mergeCell ref="CC1679:CG1679"/>
    <mergeCell ref="CH1679:CL1679"/>
    <mergeCell ref="CM1679:CQ1679"/>
    <mergeCell ref="CR1679:CV1679"/>
    <mergeCell ref="AE1679:AI1679"/>
    <mergeCell ref="AJ1679:AN1679"/>
    <mergeCell ref="AO1679:AS1679"/>
    <mergeCell ref="AT1679:AX1679"/>
    <mergeCell ref="IL1704:IP1704"/>
    <mergeCell ref="GX1704:HB1704"/>
    <mergeCell ref="HC1704:HG1704"/>
    <mergeCell ref="HH1704:HL1704"/>
    <mergeCell ref="HM1704:HQ1704"/>
    <mergeCell ref="GS1704:GW1704"/>
    <mergeCell ref="IQ1704:IU1704"/>
    <mergeCell ref="IL1679:IP1679"/>
    <mergeCell ref="HC1679:HG1679"/>
    <mergeCell ref="HH1679:HL1679"/>
    <mergeCell ref="HM1679:HQ1679"/>
    <mergeCell ref="HR1679:HV1679"/>
    <mergeCell ref="HW1679:IA1679"/>
    <mergeCell ref="IB1679:IF1679"/>
    <mergeCell ref="IG1679:IK1679"/>
    <mergeCell ref="IQ1679:IU1679"/>
    <mergeCell ref="FO1679:FS1679"/>
    <mergeCell ref="FT1679:FX1679"/>
    <mergeCell ref="FY1679:GC1679"/>
    <mergeCell ref="GD1679:GH1679"/>
    <mergeCell ref="GS1679:GW1679"/>
    <mergeCell ref="GX1679:HB1679"/>
    <mergeCell ref="GI1679:GM1679"/>
    <mergeCell ref="GN1679:GR1679"/>
    <mergeCell ref="CW1704:DA1704"/>
    <mergeCell ref="GD1704:GH1704"/>
    <mergeCell ref="GI1704:GM1704"/>
    <mergeCell ref="A1728:E1728"/>
    <mergeCell ref="F1728:J1728"/>
    <mergeCell ref="K1728:O1728"/>
    <mergeCell ref="P1728:T1728"/>
    <mergeCell ref="BN1728:BR1728"/>
    <mergeCell ref="F1704:J1704"/>
    <mergeCell ref="K1704:O1704"/>
    <mergeCell ref="P1704:T1704"/>
    <mergeCell ref="U1704:Y1704"/>
    <mergeCell ref="U1728:Y1728"/>
    <mergeCell ref="EF1728:EJ1728"/>
    <mergeCell ref="FE1728:FI1728"/>
    <mergeCell ref="FJ1728:FN1728"/>
    <mergeCell ref="CR1728:CV1728"/>
    <mergeCell ref="EK1728:EO1728"/>
    <mergeCell ref="EP1728:ET1728"/>
    <mergeCell ref="EU1728:EY1728"/>
    <mergeCell ref="CW1728:DA1728"/>
    <mergeCell ref="DB1728:DF1728"/>
    <mergeCell ref="AY1728:BC1728"/>
    <mergeCell ref="BD1728:BH1728"/>
    <mergeCell ref="FO1704:FS1704"/>
    <mergeCell ref="FT1704:FX1704"/>
    <mergeCell ref="FY1704:GC1704"/>
    <mergeCell ref="FE1679:FI1679"/>
    <mergeCell ref="FJ1679:FN1679"/>
    <mergeCell ref="EZ1704:FD1704"/>
    <mergeCell ref="DB1704:DF1704"/>
    <mergeCell ref="DG1704:DK1704"/>
    <mergeCell ref="DL1704:DP1704"/>
    <mergeCell ref="DQ1704:DU1704"/>
    <mergeCell ref="IG1704:IK1704"/>
    <mergeCell ref="DV1704:DZ1704"/>
    <mergeCell ref="EA1704:EE1704"/>
    <mergeCell ref="HR1704:HV1704"/>
    <mergeCell ref="HW1704:IA1704"/>
    <mergeCell ref="GN1704:GR1704"/>
    <mergeCell ref="Z1728:AD1728"/>
    <mergeCell ref="AO1728:AS1728"/>
    <mergeCell ref="AT1728:AX1728"/>
    <mergeCell ref="BS1728:BW1728"/>
    <mergeCell ref="BX1728:CB1728"/>
    <mergeCell ref="CM1728:CQ1728"/>
    <mergeCell ref="AE1728:AI1728"/>
    <mergeCell ref="AJ1728:AN1728"/>
    <mergeCell ref="CH1728:CL1728"/>
    <mergeCell ref="Z1704:AD1704"/>
    <mergeCell ref="AE1704:AI1704"/>
    <mergeCell ref="AJ1704:AN1704"/>
    <mergeCell ref="AO1704:AS1704"/>
    <mergeCell ref="EP1704:ET1704"/>
    <mergeCell ref="AT1704:AX1704"/>
    <mergeCell ref="AY1704:BC1704"/>
    <mergeCell ref="BD1704:BH1704"/>
    <mergeCell ref="BI1704:BM1704"/>
    <mergeCell ref="CM1704:CQ1704"/>
    <mergeCell ref="BI1754:BM1754"/>
    <mergeCell ref="BI1728:BM1728"/>
    <mergeCell ref="BX1754:CB1754"/>
    <mergeCell ref="CC1754:CG1754"/>
    <mergeCell ref="CH1754:CL1754"/>
    <mergeCell ref="CM1754:CQ1754"/>
    <mergeCell ref="EU1704:EY1704"/>
    <mergeCell ref="BN1754:BR1754"/>
    <mergeCell ref="DQ1728:DU1728"/>
    <mergeCell ref="CC1728:CG1728"/>
    <mergeCell ref="IB1704:IF1704"/>
    <mergeCell ref="BN1704:BR1704"/>
    <mergeCell ref="BS1704:BW1704"/>
    <mergeCell ref="BX1704:CB1704"/>
    <mergeCell ref="CC1704:CG1704"/>
    <mergeCell ref="CH1704:CL1704"/>
    <mergeCell ref="EF1704:EJ1704"/>
    <mergeCell ref="EK1704:EO1704"/>
    <mergeCell ref="FE1704:FI1704"/>
    <mergeCell ref="FJ1704:FN1704"/>
    <mergeCell ref="DG1754:DK1754"/>
    <mergeCell ref="EF1754:EJ1754"/>
    <mergeCell ref="EK1754:EO1754"/>
    <mergeCell ref="EP1754:ET1754"/>
    <mergeCell ref="DV1754:DZ1754"/>
    <mergeCell ref="DL1754:DP1754"/>
    <mergeCell ref="DQ1754:DU1754"/>
    <mergeCell ref="GD1728:GH1728"/>
    <mergeCell ref="GI1728:GM1728"/>
    <mergeCell ref="EU1754:EY1754"/>
    <mergeCell ref="EZ1754:FD1754"/>
    <mergeCell ref="CR1704:CV1704"/>
    <mergeCell ref="IL1728:IP1728"/>
    <mergeCell ref="HW1728:IA1728"/>
    <mergeCell ref="IB1728:IF1728"/>
    <mergeCell ref="IQ1728:IU1728"/>
    <mergeCell ref="A1754:E1754"/>
    <mergeCell ref="F1754:J1754"/>
    <mergeCell ref="K1754:O1754"/>
    <mergeCell ref="P1754:T1754"/>
    <mergeCell ref="U1754:Y1754"/>
    <mergeCell ref="HM1728:HQ1728"/>
    <mergeCell ref="HR1728:HV1728"/>
    <mergeCell ref="GN1728:GR1728"/>
    <mergeCell ref="GS1728:GW1728"/>
    <mergeCell ref="AJ1754:AN1754"/>
    <mergeCell ref="AO1754:AS1754"/>
    <mergeCell ref="AT1754:AX1754"/>
    <mergeCell ref="AY1754:BC1754"/>
    <mergeCell ref="EA1754:EE1754"/>
    <mergeCell ref="CR1754:CV1754"/>
    <mergeCell ref="HH1728:HL1728"/>
    <mergeCell ref="FY1728:GC1728"/>
    <mergeCell ref="DG1728:DK1728"/>
    <mergeCell ref="DL1728:DP1728"/>
    <mergeCell ref="GX1728:HB1728"/>
    <mergeCell ref="HC1728:HG1728"/>
    <mergeCell ref="FO1728:FS1728"/>
    <mergeCell ref="FT1728:FX1728"/>
    <mergeCell ref="DV1728:DZ1728"/>
    <mergeCell ref="EA1728:EE1728"/>
    <mergeCell ref="CW1754:DA1754"/>
    <mergeCell ref="DB1754:DF1754"/>
    <mergeCell ref="BD1754:BH1754"/>
    <mergeCell ref="FE1754:FI1754"/>
    <mergeCell ref="EZ1728:FD1728"/>
    <mergeCell ref="FJ1754:FN1754"/>
    <mergeCell ref="FO1754:FS1754"/>
    <mergeCell ref="GS1754:GW1754"/>
    <mergeCell ref="IG1754:IK1754"/>
    <mergeCell ref="GX1754:HB1754"/>
    <mergeCell ref="HC1754:HG1754"/>
    <mergeCell ref="HH1754:HL1754"/>
    <mergeCell ref="HM1754:HQ1754"/>
    <mergeCell ref="IQ1754:IU1754"/>
    <mergeCell ref="HR1754:HV1754"/>
    <mergeCell ref="HW1754:IA1754"/>
    <mergeCell ref="IB1754:IF1754"/>
    <mergeCell ref="DQ1779:DU1779"/>
    <mergeCell ref="DV1779:DZ1779"/>
    <mergeCell ref="GS1779:GW1779"/>
    <mergeCell ref="FJ1779:FN1779"/>
    <mergeCell ref="FY1754:GC1754"/>
    <mergeCell ref="GD1754:GH1754"/>
    <mergeCell ref="GI1754:GM1754"/>
    <mergeCell ref="GN1754:GR1754"/>
    <mergeCell ref="FO1779:FS1779"/>
    <mergeCell ref="FT1779:FX1779"/>
    <mergeCell ref="FY1779:GC1779"/>
    <mergeCell ref="GD1779:GH1779"/>
    <mergeCell ref="IG1779:IK1779"/>
    <mergeCell ref="IL1779:IP1779"/>
    <mergeCell ref="HC1779:HG1779"/>
    <mergeCell ref="HM1779:HQ1779"/>
    <mergeCell ref="HR1779:HV1779"/>
    <mergeCell ref="IG1728:IK1728"/>
    <mergeCell ref="AY1779:BC1779"/>
    <mergeCell ref="BD1779:BH1779"/>
    <mergeCell ref="Z1754:AD1754"/>
    <mergeCell ref="AE1754:AI1754"/>
    <mergeCell ref="IL1754:IP1754"/>
    <mergeCell ref="AE1779:AI1779"/>
    <mergeCell ref="AJ1779:AN1779"/>
    <mergeCell ref="AO1779:AS1779"/>
    <mergeCell ref="AT1779:AX1779"/>
    <mergeCell ref="CM1779:CQ1779"/>
    <mergeCell ref="CR1779:CV1779"/>
    <mergeCell ref="BI1779:BM1779"/>
    <mergeCell ref="HR1930:HV1930"/>
    <mergeCell ref="EZ1779:FD1779"/>
    <mergeCell ref="CH1779:CL1779"/>
    <mergeCell ref="FE1779:FI1779"/>
    <mergeCell ref="BN1779:BR1779"/>
    <mergeCell ref="DG1779:DK1779"/>
    <mergeCell ref="DL1779:DP1779"/>
    <mergeCell ref="EF1779:EJ1779"/>
    <mergeCell ref="EK1779:EO1779"/>
    <mergeCell ref="BS1754:BW1754"/>
    <mergeCell ref="HH1779:HL1779"/>
    <mergeCell ref="HW1904:IA1904"/>
    <mergeCell ref="IB1904:IF1904"/>
    <mergeCell ref="HH1880:HL1880"/>
    <mergeCell ref="HM1880:HQ1880"/>
    <mergeCell ref="GX1779:HB1779"/>
    <mergeCell ref="BS1779:BW1779"/>
    <mergeCell ref="BX1779:CB1779"/>
    <mergeCell ref="CC1779:CG1779"/>
    <mergeCell ref="FT1754:FX1754"/>
    <mergeCell ref="IG1930:IK1930"/>
    <mergeCell ref="EA1930:EE1930"/>
    <mergeCell ref="EF1930:EJ1930"/>
    <mergeCell ref="EK1930:EO1930"/>
    <mergeCell ref="EP1930:ET1930"/>
    <mergeCell ref="IB1930:IF1930"/>
    <mergeCell ref="HM1930:HQ1930"/>
    <mergeCell ref="GX1930:HB1930"/>
    <mergeCell ref="EU1930:EY1930"/>
    <mergeCell ref="EZ1930:FD1930"/>
    <mergeCell ref="CW1779:DA1779"/>
    <mergeCell ref="DB1779:DF1779"/>
    <mergeCell ref="HR1958:HV1958"/>
    <mergeCell ref="HW1958:IA1958"/>
    <mergeCell ref="GI1779:GM1779"/>
    <mergeCell ref="GN1779:GR1779"/>
    <mergeCell ref="HW1930:IA1930"/>
    <mergeCell ref="HH1958:HL1958"/>
    <mergeCell ref="HM1958:HQ1958"/>
    <mergeCell ref="HC1930:HG1930"/>
    <mergeCell ref="EP1779:ET1779"/>
    <mergeCell ref="EA1779:EE1779"/>
    <mergeCell ref="EU1779:EY1779"/>
    <mergeCell ref="DB1958:DF1958"/>
    <mergeCell ref="DG1880:DK1880"/>
    <mergeCell ref="DG1804:DK1804"/>
    <mergeCell ref="DG1806:DK1806"/>
    <mergeCell ref="DG1805:DK1805"/>
    <mergeCell ref="CW1804:DA1804"/>
    <mergeCell ref="DB1804:DF1804"/>
    <mergeCell ref="DB1806:DF1806"/>
    <mergeCell ref="DB1805:DF1805"/>
    <mergeCell ref="HH1930:HL1930"/>
    <mergeCell ref="FE1930:FI1930"/>
    <mergeCell ref="EA1880:EE1880"/>
    <mergeCell ref="EF1880:EJ1880"/>
    <mergeCell ref="A1958:E1958"/>
    <mergeCell ref="K1958:O1958"/>
    <mergeCell ref="P1958:T1958"/>
    <mergeCell ref="U1958:Y1958"/>
    <mergeCell ref="Z1958:AD1958"/>
    <mergeCell ref="AE1958:AI1958"/>
    <mergeCell ref="BN1958:BR1958"/>
    <mergeCell ref="BD1958:BH1958"/>
    <mergeCell ref="CC1958:CG1958"/>
    <mergeCell ref="DG1958:DK1958"/>
    <mergeCell ref="DQ1958:DU1958"/>
    <mergeCell ref="HC1958:HG1958"/>
    <mergeCell ref="GS1958:GW1958"/>
    <mergeCell ref="DV1958:DZ1958"/>
    <mergeCell ref="FY1958:GC1958"/>
    <mergeCell ref="GD1958:GH1958"/>
    <mergeCell ref="AJ1958:AN1958"/>
    <mergeCell ref="A1921:E1921"/>
    <mergeCell ref="AO1958:AS1958"/>
    <mergeCell ref="BX1958:CB1958"/>
    <mergeCell ref="BS1958:BW1958"/>
    <mergeCell ref="BI1958:BM1958"/>
    <mergeCell ref="CH1958:CL1958"/>
    <mergeCell ref="DL1880:DP1880"/>
    <mergeCell ref="DQ1880:DU1880"/>
    <mergeCell ref="DV1880:DZ1880"/>
    <mergeCell ref="FJ1930:FN1930"/>
    <mergeCell ref="BI1930:BM1930"/>
    <mergeCell ref="GX1855:HB1855"/>
    <mergeCell ref="HC1855:HG1855"/>
    <mergeCell ref="HH1855:HL1855"/>
    <mergeCell ref="IG1904:IK1904"/>
    <mergeCell ref="IL1904:IP1904"/>
    <mergeCell ref="HW1880:IA1880"/>
    <mergeCell ref="GX1880:HB1880"/>
    <mergeCell ref="HC1880:HG1880"/>
    <mergeCell ref="HC1904:HG1904"/>
    <mergeCell ref="DL1930:DP1930"/>
    <mergeCell ref="DQ1930:DU1930"/>
    <mergeCell ref="IG1855:IK1855"/>
    <mergeCell ref="GD1880:GH1880"/>
    <mergeCell ref="GI1880:GM1880"/>
    <mergeCell ref="GN1880:GR1880"/>
    <mergeCell ref="GS1880:GW1880"/>
    <mergeCell ref="FY1855:GC1855"/>
    <mergeCell ref="DV1930:DZ1930"/>
    <mergeCell ref="FO1930:FS1930"/>
    <mergeCell ref="GN1855:GR1855"/>
    <mergeCell ref="DQ1855:DU1855"/>
    <mergeCell ref="DV1855:DZ1855"/>
    <mergeCell ref="EA1855:EE1855"/>
    <mergeCell ref="EF1855:EJ1855"/>
    <mergeCell ref="EK1855:EO1855"/>
    <mergeCell ref="FT1855:FX1855"/>
    <mergeCell ref="FE1855:FI1855"/>
    <mergeCell ref="GD1855:GH1855"/>
    <mergeCell ref="GI1855:GM1855"/>
    <mergeCell ref="FY1880:GC1880"/>
    <mergeCell ref="EZ1855:FD1855"/>
    <mergeCell ref="EP1880:ET1880"/>
    <mergeCell ref="IQ1880:IU1880"/>
    <mergeCell ref="DB1855:DF1855"/>
    <mergeCell ref="DG1855:DK1855"/>
    <mergeCell ref="DL1855:DP1855"/>
    <mergeCell ref="FJ1855:FN1855"/>
    <mergeCell ref="FO1855:FS1855"/>
    <mergeCell ref="IB1855:IF1855"/>
    <mergeCell ref="HR1855:HV1855"/>
    <mergeCell ref="HW1855:IA1855"/>
    <mergeCell ref="HR1880:HV1880"/>
    <mergeCell ref="IQ1779:IU1779"/>
    <mergeCell ref="IL1930:IP1930"/>
    <mergeCell ref="IQ1930:IU1930"/>
    <mergeCell ref="HW1779:IA1779"/>
    <mergeCell ref="IB1779:IF1779"/>
    <mergeCell ref="IQ1855:IU1855"/>
    <mergeCell ref="IB1880:IF1880"/>
    <mergeCell ref="IG1880:IK1880"/>
    <mergeCell ref="IL1880:IP1880"/>
    <mergeCell ref="IL1855:IP1855"/>
    <mergeCell ref="FT1930:FX1930"/>
    <mergeCell ref="FY1930:GC1930"/>
    <mergeCell ref="GD1930:GH1930"/>
    <mergeCell ref="GI1930:GM1930"/>
    <mergeCell ref="GN1930:GR1930"/>
    <mergeCell ref="GS1930:GW1930"/>
    <mergeCell ref="DB1930:DF1930"/>
    <mergeCell ref="DG1930:DK1930"/>
    <mergeCell ref="HM1855:HQ1855"/>
    <mergeCell ref="GS1855:GW1855"/>
    <mergeCell ref="EP1855:ET1855"/>
    <mergeCell ref="EU1855:EY1855"/>
    <mergeCell ref="CC1855:CG1855"/>
    <mergeCell ref="BX1904:CB1904"/>
    <mergeCell ref="AJ1904:AN1904"/>
    <mergeCell ref="CR1904:CV1904"/>
    <mergeCell ref="CW1904:DA1904"/>
    <mergeCell ref="CC1904:CG1904"/>
    <mergeCell ref="BN1930:BR1930"/>
    <mergeCell ref="BS1930:BW1930"/>
    <mergeCell ref="BX1930:CB1930"/>
    <mergeCell ref="AJ1855:AN1855"/>
    <mergeCell ref="AT1930:AX1930"/>
    <mergeCell ref="AY1930:BC1930"/>
    <mergeCell ref="BD1930:BH1930"/>
    <mergeCell ref="AY1904:BC1904"/>
    <mergeCell ref="BD1904:BH1904"/>
    <mergeCell ref="CW1930:DA1930"/>
    <mergeCell ref="BN1880:BR1880"/>
    <mergeCell ref="BS1880:BW1880"/>
    <mergeCell ref="CH1904:CL1904"/>
    <mergeCell ref="CC1930:CG1930"/>
    <mergeCell ref="CH1930:CL1930"/>
    <mergeCell ref="CM1930:CQ1930"/>
    <mergeCell ref="CR1930:CV1930"/>
    <mergeCell ref="CM1880:CQ1880"/>
    <mergeCell ref="AJ1880:AN1880"/>
    <mergeCell ref="AO1880:AS1880"/>
    <mergeCell ref="AT1880:AX1880"/>
    <mergeCell ref="AY1880:BC1880"/>
    <mergeCell ref="CR1880:CV1880"/>
    <mergeCell ref="CW1880:DA1880"/>
    <mergeCell ref="CM1855:CQ1855"/>
    <mergeCell ref="BS1904:BW1904"/>
    <mergeCell ref="EP1904:ET1904"/>
    <mergeCell ref="EU1904:EY1904"/>
    <mergeCell ref="EZ1904:FD1904"/>
    <mergeCell ref="A1904:E1904"/>
    <mergeCell ref="A1881:E1881"/>
    <mergeCell ref="A1855:E1855"/>
    <mergeCell ref="K1855:O1855"/>
    <mergeCell ref="P1855:T1855"/>
    <mergeCell ref="U1855:Y1855"/>
    <mergeCell ref="AE1904:AI1904"/>
    <mergeCell ref="BI1904:BM1904"/>
    <mergeCell ref="BN1904:BR1904"/>
    <mergeCell ref="BS1855:BW1855"/>
    <mergeCell ref="BX1855:CB1855"/>
    <mergeCell ref="CH1855:CL1855"/>
    <mergeCell ref="BI1880:BM1880"/>
    <mergeCell ref="DL1904:DP1904"/>
    <mergeCell ref="DQ1904:DU1904"/>
    <mergeCell ref="DV1904:DZ1904"/>
    <mergeCell ref="CM1904:CQ1904"/>
    <mergeCell ref="EU1880:EY1880"/>
    <mergeCell ref="CR1855:CV1855"/>
    <mergeCell ref="BI1855:BM1855"/>
    <mergeCell ref="BN1855:BR1855"/>
    <mergeCell ref="BX1880:CB1880"/>
    <mergeCell ref="CC1880:CG1880"/>
    <mergeCell ref="BD1855:BH1855"/>
    <mergeCell ref="BD1880:BH1880"/>
    <mergeCell ref="AO1855:AS1855"/>
    <mergeCell ref="CW1855:DA1855"/>
    <mergeCell ref="CH1880:CL1880"/>
    <mergeCell ref="IG1958:IK1958"/>
    <mergeCell ref="GX1958:HB1958"/>
    <mergeCell ref="AO1904:AS1904"/>
    <mergeCell ref="AT1904:AX1904"/>
    <mergeCell ref="EK1904:EO1904"/>
    <mergeCell ref="GI1904:GM1904"/>
    <mergeCell ref="DB1904:DF1904"/>
    <mergeCell ref="DG1904:DK1904"/>
    <mergeCell ref="HH1904:HL1904"/>
    <mergeCell ref="HM1904:HQ1904"/>
    <mergeCell ref="FE1904:FI1904"/>
    <mergeCell ref="FJ1904:FN1904"/>
    <mergeCell ref="GS1904:GW1904"/>
    <mergeCell ref="GX1904:HB1904"/>
    <mergeCell ref="K1880:O1880"/>
    <mergeCell ref="P1880:T1880"/>
    <mergeCell ref="U1880:Y1880"/>
    <mergeCell ref="Z1880:AD1880"/>
    <mergeCell ref="EK1880:EO1880"/>
    <mergeCell ref="FT1880:FX1880"/>
    <mergeCell ref="FJ1880:FN1880"/>
    <mergeCell ref="FO1880:FS1880"/>
    <mergeCell ref="EZ1880:FD1880"/>
    <mergeCell ref="FE1880:FI1880"/>
    <mergeCell ref="AE1880:AI1880"/>
    <mergeCell ref="GN1904:GR1904"/>
    <mergeCell ref="FO1904:FS1904"/>
    <mergeCell ref="FT1904:FX1904"/>
    <mergeCell ref="FY1904:GC1904"/>
    <mergeCell ref="GD1904:GH1904"/>
    <mergeCell ref="EA1904:EE1904"/>
    <mergeCell ref="EF1904:EJ1904"/>
    <mergeCell ref="GI1958:GM1958"/>
    <mergeCell ref="BS1985:BW1985"/>
    <mergeCell ref="BX1985:CB1985"/>
    <mergeCell ref="CC1985:CG1985"/>
    <mergeCell ref="FO1958:FS1958"/>
    <mergeCell ref="HR1904:HV1904"/>
    <mergeCell ref="CH1985:CL1985"/>
    <mergeCell ref="CM1985:CQ1985"/>
    <mergeCell ref="CR1985:CV1985"/>
    <mergeCell ref="CW1985:DA1985"/>
    <mergeCell ref="DB1985:DF1985"/>
    <mergeCell ref="DG1985:DK1985"/>
    <mergeCell ref="GN1958:GR1958"/>
    <mergeCell ref="IQ1904:IU1904"/>
    <mergeCell ref="A1930:E1930"/>
    <mergeCell ref="F1930:J1930"/>
    <mergeCell ref="K1930:O1930"/>
    <mergeCell ref="P1930:T1930"/>
    <mergeCell ref="U1930:Y1930"/>
    <mergeCell ref="Z1930:AD1930"/>
    <mergeCell ref="AE1930:AI1930"/>
    <mergeCell ref="AJ1930:AN1930"/>
    <mergeCell ref="AO1930:AS1930"/>
    <mergeCell ref="FT1958:FX1958"/>
    <mergeCell ref="EU1958:EY1958"/>
    <mergeCell ref="EZ1958:FD1958"/>
    <mergeCell ref="FE1958:FI1958"/>
    <mergeCell ref="FJ1958:FN1958"/>
    <mergeCell ref="EA1958:EE1958"/>
    <mergeCell ref="EF1958:EJ1958"/>
    <mergeCell ref="EK1958:EO1958"/>
    <mergeCell ref="IB1958:IF1958"/>
    <mergeCell ref="Z1985:AD1985"/>
    <mergeCell ref="AE1985:AI1985"/>
    <mergeCell ref="AJ1985:AN1985"/>
    <mergeCell ref="AO1985:AS1985"/>
    <mergeCell ref="AT1985:AX1985"/>
    <mergeCell ref="AY1985:BC1985"/>
    <mergeCell ref="BD1985:BH1985"/>
    <mergeCell ref="BI1985:BM1985"/>
    <mergeCell ref="IL1985:IP1985"/>
    <mergeCell ref="GN1985:GR1985"/>
    <mergeCell ref="GS1985:GW1985"/>
    <mergeCell ref="DL1985:DP1985"/>
    <mergeCell ref="DQ1985:DU1985"/>
    <mergeCell ref="IG1985:IK1985"/>
    <mergeCell ref="BN1985:BR1985"/>
    <mergeCell ref="HR1985:HV1985"/>
    <mergeCell ref="IB1985:IF1985"/>
    <mergeCell ref="GX1985:HB1985"/>
    <mergeCell ref="HC1985:HG1985"/>
    <mergeCell ref="HH1985:HL1985"/>
    <mergeCell ref="HM1985:HQ1985"/>
    <mergeCell ref="EP1958:ET1958"/>
    <mergeCell ref="CR1958:CV1958"/>
    <mergeCell ref="EU1985:EY1985"/>
    <mergeCell ref="EZ1985:FD1985"/>
    <mergeCell ref="FE1985:FI1985"/>
    <mergeCell ref="IQ1985:IU1985"/>
    <mergeCell ref="A2037:E2037"/>
    <mergeCell ref="K2037:O2037"/>
    <mergeCell ref="P2037:T2037"/>
    <mergeCell ref="U2037:Y2037"/>
    <mergeCell ref="Z2037:AD2037"/>
    <mergeCell ref="AE2037:AI2037"/>
    <mergeCell ref="AO2037:AS2037"/>
    <mergeCell ref="AT2037:AX2037"/>
    <mergeCell ref="AY2037:BC2037"/>
    <mergeCell ref="FJ1985:FN1985"/>
    <mergeCell ref="HR2037:HV2037"/>
    <mergeCell ref="HW2037:IA2037"/>
    <mergeCell ref="BD2037:BH2037"/>
    <mergeCell ref="DL2037:DP2037"/>
    <mergeCell ref="BN2037:BR2037"/>
    <mergeCell ref="BS2037:BW2037"/>
    <mergeCell ref="GD1985:GH1985"/>
    <mergeCell ref="BX2037:CB2037"/>
    <mergeCell ref="CC2037:CG2037"/>
    <mergeCell ref="CH2037:CL2037"/>
    <mergeCell ref="IL1958:IP1958"/>
    <mergeCell ref="IQ1958:IU1958"/>
    <mergeCell ref="F1985:J1985"/>
    <mergeCell ref="K1985:O1985"/>
    <mergeCell ref="P1985:T1985"/>
    <mergeCell ref="U1985:Y1985"/>
    <mergeCell ref="IB2362:IF2362"/>
    <mergeCell ref="A2388:E2388"/>
    <mergeCell ref="K2388:O2388"/>
    <mergeCell ref="P2388:T2388"/>
    <mergeCell ref="EP2362:ET2362"/>
    <mergeCell ref="GS2037:GW2037"/>
    <mergeCell ref="GX2037:HB2037"/>
    <mergeCell ref="FT2362:FX2362"/>
    <mergeCell ref="GX2362:HB2362"/>
    <mergeCell ref="EK2388:EO2388"/>
    <mergeCell ref="BI2037:BM2037"/>
    <mergeCell ref="EK1985:EO1985"/>
    <mergeCell ref="GI2037:GM2037"/>
    <mergeCell ref="GN2037:GR2037"/>
    <mergeCell ref="EZ2037:FD2037"/>
    <mergeCell ref="FE2037:FI2037"/>
    <mergeCell ref="FJ2037:FN2037"/>
    <mergeCell ref="FO2037:FS2037"/>
    <mergeCell ref="FT2037:FX2037"/>
    <mergeCell ref="HW1985:IA1985"/>
    <mergeCell ref="GI1985:GM1985"/>
    <mergeCell ref="DQ2037:DU2037"/>
    <mergeCell ref="DV2037:DZ2037"/>
    <mergeCell ref="EA2037:EE2037"/>
    <mergeCell ref="EF2037:EJ2037"/>
    <mergeCell ref="EP1985:ET1985"/>
    <mergeCell ref="DV1985:DZ1985"/>
    <mergeCell ref="EA1985:EE1985"/>
    <mergeCell ref="EF1985:EJ1985"/>
    <mergeCell ref="DG2037:DK2037"/>
    <mergeCell ref="FO1985:FS1985"/>
    <mergeCell ref="FT1985:FX1985"/>
    <mergeCell ref="IQ1804:IU1804"/>
    <mergeCell ref="A1806:E1806"/>
    <mergeCell ref="F1806:J1806"/>
    <mergeCell ref="K1806:O1806"/>
    <mergeCell ref="P1806:T1806"/>
    <mergeCell ref="U1806:Y1806"/>
    <mergeCell ref="IG1806:IK1806"/>
    <mergeCell ref="IL1806:IP1806"/>
    <mergeCell ref="IQ1806:IU1806"/>
    <mergeCell ref="EZ2362:FD2362"/>
    <mergeCell ref="FE2362:FI2362"/>
    <mergeCell ref="FJ2362:FN2362"/>
    <mergeCell ref="FO2362:FS2362"/>
    <mergeCell ref="FY2037:GC2037"/>
    <mergeCell ref="GD2037:GH2037"/>
    <mergeCell ref="IG2362:IK2362"/>
    <mergeCell ref="IQ2037:IU2037"/>
    <mergeCell ref="A2091:E2091"/>
    <mergeCell ref="A2118:E2118"/>
    <mergeCell ref="A2145:E2145"/>
    <mergeCell ref="A2172:E2172"/>
    <mergeCell ref="IQ2362:IU2362"/>
    <mergeCell ref="HH2362:HL2362"/>
    <mergeCell ref="HM2362:HQ2362"/>
    <mergeCell ref="HR2362:HV2362"/>
    <mergeCell ref="IL2362:IP2362"/>
    <mergeCell ref="IG2037:IK2037"/>
    <mergeCell ref="IL2037:IP2037"/>
    <mergeCell ref="IB2037:IF2037"/>
    <mergeCell ref="HH2037:HL2037"/>
    <mergeCell ref="HM2037:HQ2037"/>
    <mergeCell ref="HW2362:IA2362"/>
    <mergeCell ref="IG1804:IK1804"/>
    <mergeCell ref="IL1804:IP1804"/>
    <mergeCell ref="HW1804:IA1804"/>
    <mergeCell ref="IB1804:IF1804"/>
    <mergeCell ref="GS1804:GW1804"/>
    <mergeCell ref="GX1804:HB1804"/>
    <mergeCell ref="HR1804:HV1804"/>
    <mergeCell ref="GI1806:GM1806"/>
    <mergeCell ref="GN1806:GR1806"/>
    <mergeCell ref="FE1806:FI1806"/>
    <mergeCell ref="FJ1806:FN1806"/>
    <mergeCell ref="GI1804:GM1804"/>
    <mergeCell ref="GN1804:GR1804"/>
    <mergeCell ref="GD1806:GH1806"/>
    <mergeCell ref="FT1805:FX1805"/>
    <mergeCell ref="GD1805:GH1805"/>
    <mergeCell ref="GI1805:GM1805"/>
    <mergeCell ref="FE1804:FI1804"/>
    <mergeCell ref="FJ1804:FN1804"/>
    <mergeCell ref="FO1804:FS1804"/>
    <mergeCell ref="FT1804:FX1804"/>
    <mergeCell ref="HM1804:HQ1804"/>
    <mergeCell ref="HC1804:HG1804"/>
    <mergeCell ref="HH1804:HL1804"/>
    <mergeCell ref="FY1804:GC1804"/>
    <mergeCell ref="GD1804:GH1804"/>
    <mergeCell ref="IQ1805:IU1805"/>
    <mergeCell ref="HM1805:HQ1805"/>
    <mergeCell ref="HR1805:HV1805"/>
    <mergeCell ref="HW1805:IA1805"/>
    <mergeCell ref="IB1805:IF1805"/>
    <mergeCell ref="IG1805:IK1805"/>
    <mergeCell ref="IL1805:IP1805"/>
    <mergeCell ref="EU1805:EY1805"/>
    <mergeCell ref="HH1805:HL1805"/>
    <mergeCell ref="Z1806:AD1806"/>
    <mergeCell ref="AE1806:AI1806"/>
    <mergeCell ref="IB1806:IF1806"/>
    <mergeCell ref="FO1806:FS1806"/>
    <mergeCell ref="FT1806:FX1806"/>
    <mergeCell ref="EK1805:EO1805"/>
    <mergeCell ref="EP1805:ET1805"/>
    <mergeCell ref="FE1805:FI1805"/>
    <mergeCell ref="FJ1805:FN1805"/>
    <mergeCell ref="AJ1806:AN1806"/>
    <mergeCell ref="CM1805:CQ1805"/>
    <mergeCell ref="CM1806:CQ1806"/>
    <mergeCell ref="CW1805:DA1805"/>
    <mergeCell ref="HW1806:IA1806"/>
    <mergeCell ref="GS1806:GW1806"/>
    <mergeCell ref="GX1806:HB1806"/>
    <mergeCell ref="HC1806:HG1806"/>
    <mergeCell ref="HH1806:HL1806"/>
    <mergeCell ref="HR1806:HV1806"/>
    <mergeCell ref="CH1806:CL1806"/>
    <mergeCell ref="CH1805:CL1805"/>
    <mergeCell ref="A1805:E1805"/>
    <mergeCell ref="F1805:J1805"/>
    <mergeCell ref="K1805:O1805"/>
    <mergeCell ref="P1805:T1805"/>
    <mergeCell ref="GX1805:HB1805"/>
    <mergeCell ref="HC1805:HG1805"/>
    <mergeCell ref="Z1805:AD1805"/>
    <mergeCell ref="AE1805:AI1805"/>
    <mergeCell ref="FY1805:GC1805"/>
    <mergeCell ref="FO1805:FS1805"/>
    <mergeCell ref="U1805:Y1805"/>
    <mergeCell ref="EK1806:EO1806"/>
    <mergeCell ref="HM1806:HQ1806"/>
    <mergeCell ref="GS1805:GW1805"/>
    <mergeCell ref="Z2362:AD2362"/>
    <mergeCell ref="AE2362:AI2362"/>
    <mergeCell ref="BD2362:BH2362"/>
    <mergeCell ref="BI2362:BM2362"/>
    <mergeCell ref="HC2037:HG2037"/>
    <mergeCell ref="DL2362:DP2362"/>
    <mergeCell ref="DQ2362:DU2362"/>
    <mergeCell ref="DV2362:DZ2362"/>
    <mergeCell ref="GN1805:GR1805"/>
    <mergeCell ref="EP1806:ET1806"/>
    <mergeCell ref="BS2362:BW2362"/>
    <mergeCell ref="AJ2362:AN2362"/>
    <mergeCell ref="AO2362:AS2362"/>
    <mergeCell ref="EU1806:EY1806"/>
    <mergeCell ref="EZ1806:FD1806"/>
    <mergeCell ref="EZ1805:FD1805"/>
    <mergeCell ref="FY1806:GC1806"/>
    <mergeCell ref="FY1985:GC1985"/>
    <mergeCell ref="EA2362:EE2362"/>
    <mergeCell ref="EK2037:EO2037"/>
    <mergeCell ref="DB2362:DF2362"/>
    <mergeCell ref="DG2362:DK2362"/>
    <mergeCell ref="CR2037:CV2037"/>
    <mergeCell ref="CW2037:DA2037"/>
    <mergeCell ref="DB2037:DF2037"/>
    <mergeCell ref="CM2037:CQ2037"/>
    <mergeCell ref="DG2388:DK2388"/>
    <mergeCell ref="DL2388:DP2388"/>
    <mergeCell ref="DQ2388:DU2388"/>
    <mergeCell ref="DV2388:DZ2388"/>
    <mergeCell ref="FE2388:FI2388"/>
    <mergeCell ref="EP2037:ET2037"/>
    <mergeCell ref="EU2037:EY2037"/>
    <mergeCell ref="EU2362:EY2362"/>
    <mergeCell ref="HC2362:HG2362"/>
    <mergeCell ref="FY2362:GC2362"/>
    <mergeCell ref="GD2362:GH2362"/>
    <mergeCell ref="GI2362:GM2362"/>
    <mergeCell ref="FO2388:FS2388"/>
    <mergeCell ref="FT2388:FX2388"/>
    <mergeCell ref="GI2388:GM2388"/>
    <mergeCell ref="GN2388:GR2388"/>
    <mergeCell ref="AY2362:BC2362"/>
    <mergeCell ref="BN2362:BR2362"/>
    <mergeCell ref="CR2362:CV2362"/>
    <mergeCell ref="CW2362:DA2362"/>
    <mergeCell ref="EF2362:EJ2362"/>
    <mergeCell ref="EK2362:EO2362"/>
    <mergeCell ref="BX2362:CB2362"/>
    <mergeCell ref="CC2362:CG2362"/>
    <mergeCell ref="CH2362:CL2362"/>
    <mergeCell ref="CM2362:CQ2362"/>
    <mergeCell ref="GN2362:GR2362"/>
    <mergeCell ref="GS2362:GW2362"/>
    <mergeCell ref="GS2388:GW2388"/>
    <mergeCell ref="GX2388:HB2388"/>
    <mergeCell ref="CW2388:DA2388"/>
    <mergeCell ref="DB2388:DF2388"/>
    <mergeCell ref="U2388:Y2388"/>
    <mergeCell ref="Z2388:AD2388"/>
    <mergeCell ref="AE2388:AI2388"/>
    <mergeCell ref="AJ2388:AN2388"/>
    <mergeCell ref="FY2388:GC2388"/>
    <mergeCell ref="GD2388:GH2388"/>
    <mergeCell ref="AO2388:AS2388"/>
    <mergeCell ref="AT2388:AX2388"/>
    <mergeCell ref="AY2388:BC2388"/>
    <mergeCell ref="BD2388:BH2388"/>
    <mergeCell ref="EA2388:EE2388"/>
    <mergeCell ref="EF2388:EJ2388"/>
    <mergeCell ref="BI2388:BM2388"/>
    <mergeCell ref="BN2388:BR2388"/>
    <mergeCell ref="BS2388:BW2388"/>
    <mergeCell ref="BX2388:CB2388"/>
    <mergeCell ref="IL2415:IP2415"/>
    <mergeCell ref="HC2415:HG2415"/>
    <mergeCell ref="HH2415:HL2415"/>
    <mergeCell ref="HM2415:HQ2415"/>
    <mergeCell ref="HR2415:HV2415"/>
    <mergeCell ref="HW2415:IA2415"/>
    <mergeCell ref="IB2415:IF2415"/>
    <mergeCell ref="A2415:E2415"/>
    <mergeCell ref="F2415:J2415"/>
    <mergeCell ref="K2415:O2415"/>
    <mergeCell ref="P2415:T2415"/>
    <mergeCell ref="IQ2388:IU2388"/>
    <mergeCell ref="HR2388:HV2388"/>
    <mergeCell ref="IG2388:IK2388"/>
    <mergeCell ref="IL2388:IP2388"/>
    <mergeCell ref="HW2388:IA2388"/>
    <mergeCell ref="IB2388:IF2388"/>
    <mergeCell ref="HM2388:HQ2388"/>
    <mergeCell ref="CM2415:CQ2415"/>
    <mergeCell ref="CR2415:CV2415"/>
    <mergeCell ref="CW2415:DA2415"/>
    <mergeCell ref="DB2415:DF2415"/>
    <mergeCell ref="HC2388:HG2388"/>
    <mergeCell ref="HH2388:HL2388"/>
    <mergeCell ref="EZ2388:FD2388"/>
    <mergeCell ref="EP2388:ET2388"/>
    <mergeCell ref="EU2388:EY2388"/>
    <mergeCell ref="CC2388:CG2388"/>
    <mergeCell ref="CH2388:CL2388"/>
    <mergeCell ref="FJ2388:FN2388"/>
    <mergeCell ref="CM2388:CQ2388"/>
    <mergeCell ref="CR2388:CV2388"/>
    <mergeCell ref="BN2415:BR2415"/>
    <mergeCell ref="AT2415:AX2415"/>
    <mergeCell ref="AY2415:BC2415"/>
    <mergeCell ref="BD2415:BH2415"/>
    <mergeCell ref="GD2415:GH2415"/>
    <mergeCell ref="GI2415:GM2415"/>
    <mergeCell ref="GN2415:GR2415"/>
    <mergeCell ref="EA2415:EE2415"/>
    <mergeCell ref="EF2415:EJ2415"/>
    <mergeCell ref="CC2415:CG2415"/>
    <mergeCell ref="EU2415:EY2415"/>
    <mergeCell ref="EZ2415:FD2415"/>
    <mergeCell ref="FE2415:FI2415"/>
    <mergeCell ref="FJ2415:FN2415"/>
    <mergeCell ref="GS2415:GW2415"/>
    <mergeCell ref="GX2415:HB2415"/>
    <mergeCell ref="IG2415:IK2415"/>
    <mergeCell ref="IQ2415:IU2415"/>
    <mergeCell ref="A2417:E2417"/>
    <mergeCell ref="F2417:J2417"/>
    <mergeCell ref="K2417:O2417"/>
    <mergeCell ref="P2417:T2417"/>
    <mergeCell ref="U2417:Y2417"/>
    <mergeCell ref="DV2417:DZ2417"/>
    <mergeCell ref="EK2415:EO2415"/>
    <mergeCell ref="EP2415:ET2415"/>
    <mergeCell ref="EK2416:EO2416"/>
    <mergeCell ref="EP2416:ET2416"/>
    <mergeCell ref="DB2417:DF2417"/>
    <mergeCell ref="DG2417:DK2417"/>
    <mergeCell ref="DL2417:DP2417"/>
    <mergeCell ref="DQ2417:DU2417"/>
    <mergeCell ref="DV2416:DZ2416"/>
    <mergeCell ref="BI2415:BM2415"/>
    <mergeCell ref="EU2416:EY2416"/>
    <mergeCell ref="DG2415:DK2415"/>
    <mergeCell ref="DL2415:DP2415"/>
    <mergeCell ref="DQ2415:DU2415"/>
    <mergeCell ref="DV2415:DZ2415"/>
    <mergeCell ref="EA2416:EE2416"/>
    <mergeCell ref="EF2416:EJ2416"/>
    <mergeCell ref="CC2416:CG2416"/>
    <mergeCell ref="CH2416:CL2416"/>
    <mergeCell ref="FO2415:FS2415"/>
    <mergeCell ref="FT2415:FX2415"/>
    <mergeCell ref="FY2415:GC2415"/>
    <mergeCell ref="U2415:Y2415"/>
    <mergeCell ref="Z2415:AD2415"/>
    <mergeCell ref="AE2415:AI2415"/>
    <mergeCell ref="BI2416:BM2416"/>
    <mergeCell ref="EK2417:EO2417"/>
    <mergeCell ref="CR2417:CV2417"/>
    <mergeCell ref="FO2417:FS2417"/>
    <mergeCell ref="HC2417:HG2417"/>
    <mergeCell ref="CH2417:CL2417"/>
    <mergeCell ref="CM2417:CQ2417"/>
    <mergeCell ref="EA2417:EE2417"/>
    <mergeCell ref="EF2417:EJ2417"/>
    <mergeCell ref="AE2416:AI2416"/>
    <mergeCell ref="AJ2416:AN2416"/>
    <mergeCell ref="AO2416:AS2416"/>
    <mergeCell ref="AT2416:AX2416"/>
    <mergeCell ref="CW2417:DA2417"/>
    <mergeCell ref="BN2417:BR2417"/>
    <mergeCell ref="EZ2417:FD2417"/>
    <mergeCell ref="FE2417:FI2417"/>
    <mergeCell ref="FT2417:FX2417"/>
    <mergeCell ref="FY2417:GC2417"/>
    <mergeCell ref="AT2417:AX2417"/>
    <mergeCell ref="AY2417:BC2417"/>
    <mergeCell ref="BD2417:BH2417"/>
    <mergeCell ref="BI2417:BM2417"/>
    <mergeCell ref="CM2416:CQ2416"/>
    <mergeCell ref="CR2416:CV2416"/>
    <mergeCell ref="CM2441:CQ2441"/>
    <mergeCell ref="GD2417:GH2417"/>
    <mergeCell ref="GI2417:GM2417"/>
    <mergeCell ref="GN2417:GR2417"/>
    <mergeCell ref="GS2417:GW2417"/>
    <mergeCell ref="HR2417:HV2417"/>
    <mergeCell ref="HH2417:HL2417"/>
    <mergeCell ref="HM2417:HQ2417"/>
    <mergeCell ref="FO2416:FS2416"/>
    <mergeCell ref="FT2416:FX2416"/>
    <mergeCell ref="FY2416:GC2416"/>
    <mergeCell ref="GD2416:GH2416"/>
    <mergeCell ref="GS2416:GW2416"/>
    <mergeCell ref="BS2417:BW2417"/>
    <mergeCell ref="BX2417:CB2417"/>
    <mergeCell ref="CC2417:CG2417"/>
    <mergeCell ref="EU2417:EY2417"/>
    <mergeCell ref="GI2416:GM2416"/>
    <mergeCell ref="GN2416:GR2416"/>
    <mergeCell ref="EZ2416:FD2416"/>
    <mergeCell ref="BS2416:BW2416"/>
    <mergeCell ref="BX2416:CB2416"/>
    <mergeCell ref="DQ2416:DU2416"/>
    <mergeCell ref="HH2416:HL2416"/>
    <mergeCell ref="FJ2417:FN2417"/>
    <mergeCell ref="FE2416:FI2416"/>
    <mergeCell ref="FJ2416:FN2416"/>
    <mergeCell ref="EP2417:ET2417"/>
    <mergeCell ref="IQ2416:IU2416"/>
    <mergeCell ref="A2441:E2441"/>
    <mergeCell ref="F2441:J2441"/>
    <mergeCell ref="K2441:O2441"/>
    <mergeCell ref="P2441:T2441"/>
    <mergeCell ref="U2441:Y2441"/>
    <mergeCell ref="Z2441:AD2441"/>
    <mergeCell ref="AE2441:AI2441"/>
    <mergeCell ref="HM2416:HQ2416"/>
    <mergeCell ref="HR2416:HV2416"/>
    <mergeCell ref="IL2416:IP2416"/>
    <mergeCell ref="HW2416:IA2416"/>
    <mergeCell ref="IB2416:IF2416"/>
    <mergeCell ref="AJ2441:AN2441"/>
    <mergeCell ref="AO2441:AS2441"/>
    <mergeCell ref="AT2441:AX2441"/>
    <mergeCell ref="AY2441:BC2441"/>
    <mergeCell ref="FT2441:FX2441"/>
    <mergeCell ref="FY2441:GC2441"/>
    <mergeCell ref="GD2441:GH2441"/>
    <mergeCell ref="IG2416:IK2416"/>
    <mergeCell ref="HC2416:HG2416"/>
    <mergeCell ref="IQ2417:IU2417"/>
    <mergeCell ref="IL2417:IP2417"/>
    <mergeCell ref="IG2417:IK2417"/>
    <mergeCell ref="F2416:J2416"/>
    <mergeCell ref="DB2416:DF2416"/>
    <mergeCell ref="AY2416:BC2416"/>
    <mergeCell ref="BD2416:BH2416"/>
    <mergeCell ref="U2416:Y2416"/>
    <mergeCell ref="GI2441:GM2441"/>
    <mergeCell ref="GN2441:GR2441"/>
    <mergeCell ref="Z2416:AD2416"/>
    <mergeCell ref="BN2416:BR2416"/>
    <mergeCell ref="HH2441:HL2441"/>
    <mergeCell ref="FJ2441:FN2441"/>
    <mergeCell ref="HM2441:HQ2441"/>
    <mergeCell ref="HR2441:HV2441"/>
    <mergeCell ref="HW2441:IA2441"/>
    <mergeCell ref="IL2442:IP2442"/>
    <mergeCell ref="HC2442:HG2442"/>
    <mergeCell ref="HH2442:HL2442"/>
    <mergeCell ref="P2442:T2442"/>
    <mergeCell ref="U2442:Y2442"/>
    <mergeCell ref="Z2442:AD2442"/>
    <mergeCell ref="AE2442:AI2442"/>
    <mergeCell ref="AJ2442:AN2442"/>
    <mergeCell ref="AO2442:AS2442"/>
    <mergeCell ref="CW2442:DA2442"/>
    <mergeCell ref="P2416:T2416"/>
    <mergeCell ref="CW2416:DA2416"/>
    <mergeCell ref="GS2441:GW2441"/>
    <mergeCell ref="BN2441:BR2441"/>
    <mergeCell ref="BS2441:BW2441"/>
    <mergeCell ref="EA2442:EE2442"/>
    <mergeCell ref="HC2441:HG2441"/>
    <mergeCell ref="EA2441:EE2441"/>
    <mergeCell ref="DG2416:DK2416"/>
    <mergeCell ref="DL2416:DP2416"/>
    <mergeCell ref="GX2417:HB2417"/>
    <mergeCell ref="GX2416:HB2416"/>
    <mergeCell ref="IB2417:IF2417"/>
    <mergeCell ref="HW2417:IA2417"/>
    <mergeCell ref="FO2441:FS2441"/>
    <mergeCell ref="CW2441:DA2441"/>
    <mergeCell ref="DB2441:DF2441"/>
    <mergeCell ref="AY2442:BC2442"/>
    <mergeCell ref="BD2442:BH2442"/>
    <mergeCell ref="BI2442:BM2442"/>
    <mergeCell ref="BN2442:BR2442"/>
    <mergeCell ref="BS2442:BW2442"/>
    <mergeCell ref="BX2442:CB2442"/>
    <mergeCell ref="CC2442:CG2442"/>
    <mergeCell ref="EP2441:ET2441"/>
    <mergeCell ref="EU2441:EY2441"/>
    <mergeCell ref="GX2441:HB2441"/>
    <mergeCell ref="DB2442:DF2442"/>
    <mergeCell ref="DB2467:DF2467"/>
    <mergeCell ref="CH2442:CL2442"/>
    <mergeCell ref="CR2441:CV2441"/>
    <mergeCell ref="DV2467:DZ2467"/>
    <mergeCell ref="EA2467:EE2467"/>
    <mergeCell ref="EF2467:EJ2467"/>
    <mergeCell ref="BX2467:CB2467"/>
    <mergeCell ref="CC2467:CG2467"/>
    <mergeCell ref="EF2441:EJ2441"/>
    <mergeCell ref="EK2441:EO2441"/>
    <mergeCell ref="BX2441:CB2441"/>
    <mergeCell ref="CC2441:CG2441"/>
    <mergeCell ref="CH2441:CL2441"/>
    <mergeCell ref="BI2441:BM2441"/>
    <mergeCell ref="IB2441:IF2441"/>
    <mergeCell ref="IG2441:IK2441"/>
    <mergeCell ref="IL2467:IP2467"/>
    <mergeCell ref="IQ2467:IU2467"/>
    <mergeCell ref="DG2467:DK2467"/>
    <mergeCell ref="DL2467:DP2467"/>
    <mergeCell ref="HW2442:IA2442"/>
    <mergeCell ref="HR2442:HV2442"/>
    <mergeCell ref="EK2467:EO2467"/>
    <mergeCell ref="EP2467:ET2467"/>
    <mergeCell ref="IQ2441:IU2441"/>
    <mergeCell ref="FO2442:FS2442"/>
    <mergeCell ref="FT2442:FX2442"/>
    <mergeCell ref="FY2442:GC2442"/>
    <mergeCell ref="GD2442:GH2442"/>
    <mergeCell ref="GI2442:GM2442"/>
    <mergeCell ref="GN2442:GR2442"/>
    <mergeCell ref="GS2442:GW2442"/>
    <mergeCell ref="GX2442:HB2442"/>
    <mergeCell ref="IL2441:IP2441"/>
    <mergeCell ref="DG2441:DK2441"/>
    <mergeCell ref="EZ2441:FD2441"/>
    <mergeCell ref="FE2441:FI2441"/>
    <mergeCell ref="DL2441:DP2441"/>
    <mergeCell ref="DQ2441:DU2441"/>
    <mergeCell ref="DV2441:DZ2441"/>
    <mergeCell ref="FE2442:FI2442"/>
    <mergeCell ref="EF2442:EJ2442"/>
    <mergeCell ref="FE2467:FI2467"/>
    <mergeCell ref="IQ2442:IU2442"/>
    <mergeCell ref="EU2442:EY2442"/>
    <mergeCell ref="DG2442:DK2442"/>
    <mergeCell ref="DL2442:DP2442"/>
    <mergeCell ref="DQ2442:DU2442"/>
    <mergeCell ref="DV2442:DZ2442"/>
    <mergeCell ref="CM2442:CQ2442"/>
    <mergeCell ref="HM2442:HQ2442"/>
    <mergeCell ref="U2467:Y2467"/>
    <mergeCell ref="Z2467:AD2467"/>
    <mergeCell ref="AE2467:AI2467"/>
    <mergeCell ref="BI2467:BM2467"/>
    <mergeCell ref="EK2442:EO2442"/>
    <mergeCell ref="EP2442:ET2442"/>
    <mergeCell ref="IB2442:IF2442"/>
    <mergeCell ref="IG2442:IK2442"/>
    <mergeCell ref="FJ2442:FN2442"/>
    <mergeCell ref="CH2467:CL2467"/>
    <mergeCell ref="CM2467:CQ2467"/>
    <mergeCell ref="CR2467:CV2467"/>
    <mergeCell ref="GS2467:GW2467"/>
    <mergeCell ref="GD2467:GH2467"/>
    <mergeCell ref="AJ2467:AN2467"/>
    <mergeCell ref="AO2467:AS2467"/>
    <mergeCell ref="CW2467:DA2467"/>
    <mergeCell ref="P2468:T2468"/>
    <mergeCell ref="U2468:Y2468"/>
    <mergeCell ref="AO2468:AS2468"/>
    <mergeCell ref="AT2468:AX2468"/>
    <mergeCell ref="AY2468:BC2468"/>
    <mergeCell ref="BD2468:BH2468"/>
    <mergeCell ref="EU2467:EY2467"/>
    <mergeCell ref="EZ2467:FD2467"/>
    <mergeCell ref="DQ2467:DU2467"/>
    <mergeCell ref="CW2468:DA2468"/>
    <mergeCell ref="DB2468:DF2468"/>
    <mergeCell ref="DL2468:DP2468"/>
    <mergeCell ref="DQ2468:DU2468"/>
    <mergeCell ref="EK2468:EO2468"/>
    <mergeCell ref="BN2467:BR2467"/>
    <mergeCell ref="BS2467:BW2467"/>
    <mergeCell ref="CR2442:CV2442"/>
    <mergeCell ref="EZ2442:FD2442"/>
    <mergeCell ref="P2467:T2467"/>
    <mergeCell ref="Z2493:AD2493"/>
    <mergeCell ref="FO2468:FS2468"/>
    <mergeCell ref="FT2468:FX2468"/>
    <mergeCell ref="FY2468:GC2468"/>
    <mergeCell ref="EP2468:ET2468"/>
    <mergeCell ref="EU2468:EY2468"/>
    <mergeCell ref="BI2468:BM2468"/>
    <mergeCell ref="BX2468:CB2468"/>
    <mergeCell ref="HR2467:HV2467"/>
    <mergeCell ref="HW2467:IA2467"/>
    <mergeCell ref="IB2467:IF2467"/>
    <mergeCell ref="IG2467:IK2467"/>
    <mergeCell ref="HH2467:HL2467"/>
    <mergeCell ref="FJ2467:FN2467"/>
    <mergeCell ref="FO2467:FS2467"/>
    <mergeCell ref="FT2467:FX2467"/>
    <mergeCell ref="FY2467:GC2467"/>
    <mergeCell ref="GN2467:GR2467"/>
    <mergeCell ref="HM2467:HQ2467"/>
    <mergeCell ref="FE2468:FI2468"/>
    <mergeCell ref="FJ2468:FN2468"/>
    <mergeCell ref="GX2467:HB2467"/>
    <mergeCell ref="HC2467:HG2467"/>
    <mergeCell ref="GD2468:GH2468"/>
    <mergeCell ref="GI2468:GM2468"/>
    <mergeCell ref="GN2468:GR2468"/>
    <mergeCell ref="GI2467:GM2467"/>
    <mergeCell ref="GS2468:GW2468"/>
    <mergeCell ref="GX2468:HB2468"/>
    <mergeCell ref="HC2468:HG2468"/>
    <mergeCell ref="IG2468:IK2468"/>
    <mergeCell ref="CH2468:CL2468"/>
    <mergeCell ref="IL2468:IP2468"/>
    <mergeCell ref="IQ2468:IU2468"/>
    <mergeCell ref="A2493:E2493"/>
    <mergeCell ref="F2493:J2493"/>
    <mergeCell ref="K2493:O2493"/>
    <mergeCell ref="P2493:T2493"/>
    <mergeCell ref="U2493:Y2493"/>
    <mergeCell ref="AJ2493:AN2493"/>
    <mergeCell ref="AO2493:AS2493"/>
    <mergeCell ref="CR2468:CV2468"/>
    <mergeCell ref="CC2468:CG2468"/>
    <mergeCell ref="EA2468:EE2468"/>
    <mergeCell ref="EF2468:EJ2468"/>
    <mergeCell ref="EF2493:EJ2493"/>
    <mergeCell ref="BI2493:BM2493"/>
    <mergeCell ref="BN2468:BR2468"/>
    <mergeCell ref="BS2468:BW2468"/>
    <mergeCell ref="CH2493:CL2493"/>
    <mergeCell ref="CM2493:CQ2493"/>
    <mergeCell ref="AE2468:AI2468"/>
    <mergeCell ref="AJ2468:AN2468"/>
    <mergeCell ref="FY2493:GC2493"/>
    <mergeCell ref="GD2493:GH2493"/>
    <mergeCell ref="GI2493:GM2493"/>
    <mergeCell ref="FE2493:FI2493"/>
    <mergeCell ref="EZ2468:FD2468"/>
    <mergeCell ref="BX2493:CB2493"/>
    <mergeCell ref="CC2493:CG2493"/>
    <mergeCell ref="CM2468:CQ2468"/>
    <mergeCell ref="HH2468:HL2468"/>
    <mergeCell ref="K2468:O2468"/>
    <mergeCell ref="DV2468:DZ2468"/>
    <mergeCell ref="DG2468:DK2468"/>
    <mergeCell ref="CR2493:CV2493"/>
    <mergeCell ref="CW2497:DA2497"/>
    <mergeCell ref="DB2497:DF2497"/>
    <mergeCell ref="BI2497:BM2497"/>
    <mergeCell ref="BN2497:BR2497"/>
    <mergeCell ref="BS2497:BW2497"/>
    <mergeCell ref="CR2497:CV2497"/>
    <mergeCell ref="AE2493:AI2493"/>
    <mergeCell ref="AO2494:AS2494"/>
    <mergeCell ref="EP2493:ET2493"/>
    <mergeCell ref="EU2493:EY2493"/>
    <mergeCell ref="BN2493:BR2493"/>
    <mergeCell ref="BS2493:BW2493"/>
    <mergeCell ref="AT2493:AX2493"/>
    <mergeCell ref="AY2493:BC2493"/>
    <mergeCell ref="BD2493:BH2493"/>
    <mergeCell ref="EA2493:EE2493"/>
    <mergeCell ref="AY2497:BC2497"/>
    <mergeCell ref="BD2497:BH2497"/>
    <mergeCell ref="AE2494:AI2494"/>
    <mergeCell ref="AJ2494:AN2494"/>
    <mergeCell ref="BX2497:CB2497"/>
    <mergeCell ref="CC2497:CG2497"/>
    <mergeCell ref="CH2497:CL2497"/>
    <mergeCell ref="CM2497:CQ2497"/>
    <mergeCell ref="DB2494:DF2494"/>
    <mergeCell ref="FT2497:FX2497"/>
    <mergeCell ref="DG2497:DK2497"/>
    <mergeCell ref="DL2497:DP2497"/>
    <mergeCell ref="DQ2497:DU2497"/>
    <mergeCell ref="DV2497:DZ2497"/>
    <mergeCell ref="EF2497:EJ2497"/>
    <mergeCell ref="EK2497:EO2497"/>
    <mergeCell ref="EP2497:ET2497"/>
    <mergeCell ref="EU2497:EY2497"/>
    <mergeCell ref="FE2497:FI2497"/>
    <mergeCell ref="GN2493:GR2493"/>
    <mergeCell ref="GS2493:GW2493"/>
    <mergeCell ref="GS2494:GW2494"/>
    <mergeCell ref="FJ2493:FN2493"/>
    <mergeCell ref="DL2493:DP2493"/>
    <mergeCell ref="DQ2493:DU2493"/>
    <mergeCell ref="AT2494:AX2494"/>
    <mergeCell ref="A3106:E3106"/>
    <mergeCell ref="A3108:E3108"/>
    <mergeCell ref="A2776:E2776"/>
    <mergeCell ref="A2778:E2778"/>
    <mergeCell ref="A2803:E2803"/>
    <mergeCell ref="A2597:E2597"/>
    <mergeCell ref="A2621:E2621"/>
    <mergeCell ref="A2519:E2519"/>
    <mergeCell ref="A2545:E2545"/>
    <mergeCell ref="A2571:E2571"/>
    <mergeCell ref="A3056:E3056"/>
    <mergeCell ref="A3055:E3055"/>
    <mergeCell ref="A2572:E2572"/>
    <mergeCell ref="A3006:E3006"/>
    <mergeCell ref="A3029:E3029"/>
    <mergeCell ref="A2573:E2573"/>
    <mergeCell ref="A2589:E2589"/>
    <mergeCell ref="A2592:E2592"/>
    <mergeCell ref="A3004:E3004"/>
    <mergeCell ref="A2542:E2542"/>
    <mergeCell ref="A2646:E2646"/>
    <mergeCell ref="A2667:E2667"/>
    <mergeCell ref="K2497:O2497"/>
    <mergeCell ref="F2494:J2494"/>
    <mergeCell ref="A2494:E2494"/>
    <mergeCell ref="A2643:E2643"/>
    <mergeCell ref="A2624:E2624"/>
    <mergeCell ref="A2670:E2670"/>
    <mergeCell ref="A2671:E2671"/>
    <mergeCell ref="A2923:E2923"/>
    <mergeCell ref="A2692:E2692"/>
    <mergeCell ref="P2497:T2497"/>
    <mergeCell ref="U2497:Y2497"/>
    <mergeCell ref="Z2497:AD2497"/>
    <mergeCell ref="A2570:E2570"/>
    <mergeCell ref="F2497:J2497"/>
    <mergeCell ref="A2976:E2976"/>
    <mergeCell ref="A2924:E2924"/>
    <mergeCell ref="A2663:E2663"/>
    <mergeCell ref="A2256:E2256"/>
    <mergeCell ref="EZ2494:FD2494"/>
    <mergeCell ref="FE2494:FI2494"/>
    <mergeCell ref="FJ2494:FN2494"/>
    <mergeCell ref="EA2494:EE2494"/>
    <mergeCell ref="EF2494:EJ2494"/>
    <mergeCell ref="HR2468:HV2468"/>
    <mergeCell ref="HW2468:IA2468"/>
    <mergeCell ref="GX2494:HB2494"/>
    <mergeCell ref="FO2494:FS2494"/>
    <mergeCell ref="FT2494:FX2494"/>
    <mergeCell ref="FY2494:GC2494"/>
    <mergeCell ref="GD2494:GH2494"/>
    <mergeCell ref="HC2494:HG2494"/>
    <mergeCell ref="HH2494:HL2494"/>
    <mergeCell ref="GN2494:GR2494"/>
    <mergeCell ref="FO2493:FS2493"/>
    <mergeCell ref="FT2493:FX2493"/>
    <mergeCell ref="DV2493:DZ2493"/>
    <mergeCell ref="CM2494:CQ2494"/>
    <mergeCell ref="AE2497:AI2497"/>
    <mergeCell ref="AJ2497:AN2497"/>
    <mergeCell ref="AO2497:AS2497"/>
    <mergeCell ref="AT2497:AX2497"/>
    <mergeCell ref="IB2468:IF2468"/>
    <mergeCell ref="EZ2493:FD2493"/>
    <mergeCell ref="BS2494:BW2494"/>
    <mergeCell ref="BX2494:CB2494"/>
    <mergeCell ref="CC2494:CG2494"/>
    <mergeCell ref="CH2494:CL2494"/>
    <mergeCell ref="DG2494:DK2494"/>
    <mergeCell ref="DL2494:DP2494"/>
    <mergeCell ref="DQ2494:DU2494"/>
    <mergeCell ref="EU2494:EY2494"/>
    <mergeCell ref="AY2494:BC2494"/>
    <mergeCell ref="BD2494:BH2494"/>
    <mergeCell ref="BI2494:BM2494"/>
    <mergeCell ref="BN2494:BR2494"/>
    <mergeCell ref="EP2494:ET2494"/>
    <mergeCell ref="CR2494:CV2494"/>
    <mergeCell ref="GN2497:GR2497"/>
    <mergeCell ref="GS2497:GW2497"/>
    <mergeCell ref="FJ2497:FN2497"/>
    <mergeCell ref="FO2497:FS2497"/>
    <mergeCell ref="EK2493:EO2493"/>
    <mergeCell ref="HM2468:HQ2468"/>
    <mergeCell ref="GX2493:HB2493"/>
    <mergeCell ref="HC2493:HG2493"/>
    <mergeCell ref="HM2497:HQ2497"/>
    <mergeCell ref="HR2494:HV2494"/>
    <mergeCell ref="HR2497:HV2497"/>
    <mergeCell ref="HW2494:IA2494"/>
    <mergeCell ref="IB2494:IF2494"/>
    <mergeCell ref="HM2494:HQ2494"/>
    <mergeCell ref="CW2493:DA2493"/>
    <mergeCell ref="DB2493:DF2493"/>
    <mergeCell ref="IQ2493:IU2493"/>
    <mergeCell ref="HH2493:HL2493"/>
    <mergeCell ref="HM2493:HQ2493"/>
    <mergeCell ref="HR2493:HV2493"/>
    <mergeCell ref="HW2493:IA2493"/>
    <mergeCell ref="IB2493:IF2493"/>
    <mergeCell ref="IQ2497:IU2497"/>
    <mergeCell ref="HW2497:IA2497"/>
    <mergeCell ref="IB2497:IF2497"/>
    <mergeCell ref="IG2497:IK2497"/>
    <mergeCell ref="IL2497:IP2497"/>
    <mergeCell ref="GI2497:GM2497"/>
    <mergeCell ref="GI2494:GM2494"/>
    <mergeCell ref="DV2494:DZ2494"/>
    <mergeCell ref="CW2494:DA2494"/>
    <mergeCell ref="GX2497:HB2497"/>
    <mergeCell ref="HH2497:HL2497"/>
    <mergeCell ref="HC2497:HG2497"/>
    <mergeCell ref="EK2494:EO2494"/>
    <mergeCell ref="FY2497:GC2497"/>
    <mergeCell ref="GD2497:GH2497"/>
    <mergeCell ref="EZ2497:FD2497"/>
    <mergeCell ref="IQ2494:IU2494"/>
    <mergeCell ref="EA2497:EE2497"/>
    <mergeCell ref="IL2493:IP2493"/>
    <mergeCell ref="IL2494:IP2494"/>
    <mergeCell ref="IG2494:IK2494"/>
    <mergeCell ref="IG2493:IK2493"/>
    <mergeCell ref="DG2493:DK2493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  <hyperlink ref="A80:E80" location="calculo!A266" display="COSTO DE SERVICIOS DE TERCEROS"/>
    <hyperlink ref="A491:E491" location="calculo!A266" display="COSTO DE SERVICIOS DE TERCEROS"/>
    <hyperlink ref="A517:E517" location="calculo!A266" display="COSTO DE SERVICIOS DE TERCEROS"/>
    <hyperlink ref="A542:E542" location="calculo!A266" display="COSTO DE SERVICIOS DE TERCEROS"/>
    <hyperlink ref="A1928:E1928" location="calculo!A266" display="COSTO DE SERVICIOS DE TERCEROS"/>
    <hyperlink ref="A1955:E1955" location="calculo!A266" display="COSTO DE SERVICIOS DE TERCEROS"/>
    <hyperlink ref="A1982:E1982" location="calculo!A266" display="COSTO DE SERVICIOS DE TERCEROS"/>
    <hyperlink ref="A2009:E2009" location="calculo!A266" display="COSTO DE SERVICIOS DE TERCEROS"/>
    <hyperlink ref="A2034:E2034" location="calculo!A266" display="COSTO DE SERVICIOS DE TERCEROS"/>
    <hyperlink ref="A2061:E2061" location="calculo!A266" display="COSTO DE SERVICIOS DE TERCEROS"/>
    <hyperlink ref="A2088:E2088" location="calculo!A266" display="COSTO DE SERVICIOS DE TERCEROS"/>
    <hyperlink ref="A2115:E2115" location="calculo!A266" display="COSTO DE SERVICIOS DE TERCEROS"/>
    <hyperlink ref="A2142:E2142" location="calculo!A266" display="COSTO DE SERVICIOS DE TERCEROS"/>
    <hyperlink ref="A2169:E2169" location="calculo!A266" display="COSTO DE SERVICIOS DE TERCEROS"/>
    <hyperlink ref="A2196:E2196" location="calculo!A266" display="COSTO DE SERVICIOS DE TERCEROS"/>
    <hyperlink ref="A2224:E2224" location="calculo!A266" display="COSTO DE SERVICIOS DE TERCEROS"/>
    <hyperlink ref="A2251:E2251" location="calculo!A266" display="COSTO DE SERVICIOS DE TERCEROS"/>
    <hyperlink ref="A2279:E2279" location="calculo!A266" display="COSTO DE SERVICIOS DE TERCEROS"/>
    <hyperlink ref="A2306:E2306" location="calculo!A266" display="COSTO DE SERVICIOS DE TERCEROS"/>
    <hyperlink ref="A2333:E2333" location="calculo!A266" display="COSTO DE SERVICIOS DE TERCEROS"/>
    <hyperlink ref="A2359:E2359" location="calculo!A266" display="COSTO DE SERVICIOS DE TERCEROS"/>
    <hyperlink ref="A2385:E2385" location="calculo!A266" display="COSTO DE SERVICIOS DE TERCEROS"/>
    <hyperlink ref="A2412:E2412" location="calculo!A266" display="COSTO DE SERVICIOS DE TERCEROS"/>
    <hyperlink ref="A2438:E2438" location="calculo!A266" display="COSTO DE SERVICIOS DE TERCEROS"/>
    <hyperlink ref="A2464:E2464" location="calculo!A266" display="COSTO DE SERVICIOS DE TERCEROS"/>
    <hyperlink ref="A2490:E2490" location="calculo!A266" display="COSTO DE SERVICIOS DE TERCEROS"/>
    <hyperlink ref="A2516:E2516" location="calculo!A266" display="COSTO DE SERVICIOS DE TERCEROS"/>
    <hyperlink ref="A2542:E2542" location="calculo!A266" display="COSTO DE SERVICIOS DE TERCEROS"/>
    <hyperlink ref="A2567:E2567" location="calculo!A266" display="COSTO DE SERVICIOS DE TERCEROS"/>
    <hyperlink ref="A2593:E2593" location="calculo!A266" display="COSTO DE SERVICIOS DE TERCEROS"/>
    <hyperlink ref="A2618:E2618" location="calculo!A266" display="COSTO DE SERVICIOS DE TERCEROS"/>
    <hyperlink ref="A2643:E2643" location="calculo!A266" display="COSTO DE SERVICIOS DE TERCEROS"/>
    <hyperlink ref="A2667:E2667" location="calculo!A266" display="COSTO DE SERVICIOS DE TERCEROS"/>
    <hyperlink ref="A2693:E2693" location="calculo!A266" display="COSTO DE SERVICIOS DE TERCEROS"/>
    <hyperlink ref="A2719:E2719" location="calculo!A266" display="COSTO DE SERVICIOS DE TERCEROS"/>
    <hyperlink ref="A2746:E2746" location="calculo!A266" display="COSTO DE SERVICIOS DE TERCEROS"/>
    <hyperlink ref="A2773:E2773" location="calculo!A266" display="COSTO DE SERVICIOS DE TERCEROS"/>
    <hyperlink ref="A2798:E2798" location="calculo!A266" display="COSTO DE SERVICIOS DE TERCEROS"/>
    <hyperlink ref="A2823:E2823" location="calculo!A266" display="COSTO DE SERVICIOS DE TERCEROS"/>
    <hyperlink ref="A2848:E2848" location="calculo!A266" display="COSTO DE SERVICIOS DE TERCEROS"/>
    <hyperlink ref="A156:E156" location="calculo!A266" display="COSTO DE SERVICIOS DE TERCEROS"/>
    <hyperlink ref="A181:E181" location="calculo!A266" display="COSTO DE SERVICIOS DE TERCEROS"/>
    <hyperlink ref="A206:E206" location="calculo!A266" display="COSTO DE SERVICIOS DE TERCEROS"/>
    <hyperlink ref="A232:E232" location="calculo!A266" display="COSTO DE SERVICIOS DE TERCEROS"/>
    <hyperlink ref="A258:E258" location="calculo!A266" display="COSTO DE SERVICIOS DE TERCEROS"/>
    <hyperlink ref="A284:E284" location="calculo!A266" display="COSTO DE SERVICIOS DE TERCEROS"/>
    <hyperlink ref="A310:E310" location="calculo!A266" display="COSTO DE SERVICIOS DE TERCEROS"/>
    <hyperlink ref="A337:E337" location="calculo!A266" display="COSTO DE SERVICIOS DE TERCEROS"/>
    <hyperlink ref="A363:E363" location="calculo!A266" display="COSTO DE SERVICIOS DE TERCEROS"/>
    <hyperlink ref="A389:E389" location="calculo!A266" display="COSTO DE SERVICIOS DE TERCEROS"/>
    <hyperlink ref="A415:E415" location="calculo!A266" display="COSTO DE SERVICIOS DE TERCEROS"/>
    <hyperlink ref="A441:E441" location="calculo!A266" display="COSTO DE SERVICIOS DE TERCEROS"/>
    <hyperlink ref="A466:E466" location="calculo!A266" display="COSTO DE SERVICIOS DE TERCEROS"/>
    <hyperlink ref="A2875:E2875" location="calculo!A266" display="COSTO DE SERVICIOS DE TERCEROS"/>
    <hyperlink ref="A2900:E2900" location="calculo!A266" display="COSTO DE SERVICIOS DE TERCEROS"/>
    <hyperlink ref="A2924:E2924" location="calculo!A266" display="COSTO DE SERVICIOS DE TERCEROS"/>
    <hyperlink ref="A2951:E2951" location="calculo!A266" display="COSTO DE SERVICIOS DE TERCEROS"/>
    <hyperlink ref="A2976:E2976" location="calculo!A266" display="COSTO DE SERVICIOS DE TERCEROS"/>
    <hyperlink ref="A3000:E3000" location="calculo!A266" display="COSTO DE SERVICIOS DE TERCEROS"/>
    <hyperlink ref="A3025:E3025" location="calculo!A266" display="COSTO DE SERVICIOS DE TERCEROS"/>
    <hyperlink ref="A3052:E3052" location="calculo!A266" display="COSTO DE SERVICIOS DE TERCEROS"/>
    <hyperlink ref="A3078:E3078" location="calculo!A266" display="COSTO DE SERVICIOS DE TERCEROS"/>
    <hyperlink ref="A3102:E3102" location="calculo!A266" display="COSTO DE SERVICIOS DE TERCEROS"/>
    <hyperlink ref="A3126:E3126" location="calculo!A266" display="COSTO DE SERVICIOS DE TERCEROS"/>
    <hyperlink ref="A3151:E3151" location="calculo!A266" display="COSTO DE SERVICIOS DE TERCEROS"/>
    <hyperlink ref="A3176:E3176" location="calculo!A266" display="COSTO DE SERVICIOS DE TERCEROS"/>
    <hyperlink ref="A3201:E3201" location="calculo!A266" display="COSTO DE SERVICIOS DE TERCEROS"/>
    <hyperlink ref="A3226:E3226" location="calculo!A266" display="COSTO DE SERVICIOS DE TERCEROS"/>
    <hyperlink ref="A3251:E3251" location="calculo!A266" display="COSTO DE SERVICIOS DE TERCEROS"/>
    <hyperlink ref="A3276:E3276" location="calculo!A266" display="COSTO DE SERVICIOS DE TERCEROS"/>
    <hyperlink ref="A3301:E3301" location="calculo!A266" display="COSTO DE SERVICIOS DE TERCEROS"/>
    <hyperlink ref="A3325:E3325" location="calculo!A266" display="COSTO DE SERVICIOS DE TERCEROS"/>
    <hyperlink ref="A569:E569" location="calculo!A266" display="COSTO DE SERVICIOS DE TERCEROS"/>
    <hyperlink ref="A592:E592" location="calculo!A266" display="COSTO DE SERVICIOS DE TERCEROS"/>
    <hyperlink ref="A617:E617" location="calculo!A266" display="COSTO DE SERVICIOS DE TERCEROS"/>
    <hyperlink ref="A661:E661" location="calculo!A266" display="COSTO DE SERVICIOS DE TERCEROS"/>
    <hyperlink ref="A713:E713" location="calculo!A266" display="COSTO DE SERVICIOS DE TERCEROS"/>
    <hyperlink ref="A787:E787" location="calculo!A266" display="COSTO DE SERVICIOS DE TERCEROS"/>
    <hyperlink ref="A898:E898" location="calculo!A266" display="COSTO DE SERVICIOS DE TERCEROS"/>
    <hyperlink ref="A923:E923" location="calculo!A266" display="COSTO DE SERVICIOS DE TERCEROS"/>
    <hyperlink ref="A948:E948" location="calculo!A266" display="COSTO DE SERVICIOS DE TERCEROS"/>
    <hyperlink ref="A974:E974" location="calculo!A266" display="COSTO DE SERVICIOS DE TERCEROS"/>
    <hyperlink ref="A999:E999" location="calculo!A266" display="COSTO DE SERVICIOS DE TERCEROS"/>
    <hyperlink ref="A106:E106" location="calculo!A266" display="COSTO DE SERVICIOS DE TERCEROS"/>
    <hyperlink ref="A638:E638" location="calculo!A266" display="COSTO DE SERVICIOS DE TERCEROS"/>
    <hyperlink ref="A687:E687" location="calculo!A266" display="COSTO DE SERVICIOS DE TERCEROS"/>
    <hyperlink ref="A737:E737" location="calculo!A266" display="COSTO DE SERVICIOS DE TERCEROS"/>
    <hyperlink ref="A1025:E1025" location="calculo!A266" display="COSTO DE SERVICIOS DE TERCEROS"/>
    <hyperlink ref="A1050:E1050" location="calculo!A266" display="COSTO DE SERVICIOS DE TERCEROS"/>
    <hyperlink ref="A1075:E1075" location="calculo!A266" display="COSTO DE SERVICIOS DE TERCEROS"/>
    <hyperlink ref="A1100:E1100" location="calculo!A266" display="COSTO DE SERVICIOS DE TERCEROS"/>
    <hyperlink ref="A1125:E1125" location="calculo!A266" display="COSTO DE SERVICIOS DE TERCEROS"/>
    <hyperlink ref="A1150:E1150" location="calculo!A266" display="COSTO DE SERVICIOS DE TERCEROS"/>
    <hyperlink ref="A1175:E1175" location="calculo!A266" display="COSTO DE SERVICIOS DE TERCEROS"/>
    <hyperlink ref="A1200:E1200" location="calculo!A266" display="COSTO DE SERVICIOS DE TERCEROS"/>
    <hyperlink ref="A1226:E1226" location="calculo!A266" display="COSTO DE SERVICIOS DE TERCEROS"/>
    <hyperlink ref="A1251:E1251" location="calculo!A266" display="COSTO DE SERVICIOS DE TERCEROS"/>
    <hyperlink ref="A1276:E1276" location="calculo!A266" display="COSTO DE SERVICIOS DE TERCEROS"/>
    <hyperlink ref="A1300:E1300" location="calculo!A266" display="COSTO DE SERVICIOS DE TERCEROS"/>
    <hyperlink ref="A1325:E1325" location="calculo!A266" display="COSTO DE SERVICIOS DE TERCEROS"/>
    <hyperlink ref="A1350:E1350" location="calculo!A266" display="COSTO DE SERVICIOS DE TERCEROS"/>
    <hyperlink ref="A1375:E1375" location="calculo!A266" display="COSTO DE SERVICIOS DE TERCEROS"/>
    <hyperlink ref="A1400:E1400" location="calculo!A266" display="COSTO DE SERVICIOS DE TERCEROS"/>
    <hyperlink ref="A1425:E1425" location="calculo!A266" display="COSTO DE SERVICIOS DE TERCEROS"/>
    <hyperlink ref="A1450:E1450" location="calculo!A266" display="COSTO DE SERVICIOS DE TERCEROS"/>
    <hyperlink ref="A1475:E1475" location="calculo!A266" display="COSTO DE SERVICIOS DE TERCEROS"/>
    <hyperlink ref="A1500:E1500" location="calculo!A266" display="COSTO DE SERVICIOS DE TERCEROS"/>
    <hyperlink ref="A1526:E1526" location="calculo!A266" display="COSTO DE SERVICIOS DE TERCEROS"/>
    <hyperlink ref="A1551:E1551" location="calculo!A266" display="COSTO DE SERVICIOS DE TERCEROS"/>
    <hyperlink ref="A1601:E1601" location="calculo!A266" display="COSTO DE SERVICIOS DE TERCEROS"/>
    <hyperlink ref="A1626:E1626" location="calculo!A266" display="COSTO DE SERVICIOS DE TERCEROS"/>
    <hyperlink ref="A1651:E1651" location="calculo!A266" display="COSTO DE SERVICIOS DE TERCEROS"/>
    <hyperlink ref="A1676:E1676" location="calculo!A266" display="COSTO DE SERVICIOS DE TERCEROS"/>
    <hyperlink ref="A1701:E1701" location="calculo!A266" display="COSTO DE SERVICIOS DE TERCEROS"/>
    <hyperlink ref="A1726:E1726" location="calculo!A266" display="COSTO DE SERVICIOS DE TERCEROS"/>
    <hyperlink ref="A1751:E1751" location="calculo!A266" display="COSTO DE SERVICIOS DE TERCEROS"/>
    <hyperlink ref="A1776:E1776" location="calculo!A266" display="COSTO DE SERVICIOS DE TERCEROS"/>
    <hyperlink ref="A1801:E1801" location="calculo!A266" display="COSTO DE SERVICIOS DE TERCEROS"/>
    <hyperlink ref="A1827:E1827" location="calculo!A266" display="COSTO DE SERVICIOS DE TERCEROS"/>
    <hyperlink ref="A1852:E1852" location="calculo!A266" display="COSTO DE SERVICIOS DE TERCEROS"/>
    <hyperlink ref="A1877:E1877" location="calculo!A266" display="COSTO DE SERVICIOS DE TERCEROS"/>
    <hyperlink ref="A1901:E1901" location="calculo!A266" display="COSTO DE SERVICIOS DE TERCEROS"/>
    <hyperlink ref="A1576:E1576" location="calculo!A266" display="COSTO DE SERVICIOS DE TERCEROS"/>
    <hyperlink ref="A130:E130" location="calculo!A266" display="COSTO DE SERVICIOS DE TERCEROS"/>
    <hyperlink ref="A761:E761" location="calculo!A266" display="COSTO DE SERVICIOS DE TERCEROS"/>
    <hyperlink ref="A811:E811" location="calculo!A266" display="COSTO DE SERVICIOS DE TERCEROS"/>
    <hyperlink ref="A857:E857" location="calculo!A266" display="COSTO DE SERVICIOS DE TERCEROS"/>
    <hyperlink ref="A878:E878" location="calculo!A266" display="COSTO DE SERVICIOS DE TERCEROS"/>
    <hyperlink ref="A834:E834" location="calculo!A266" display="COSTO DE SERVICIOS DE TERCEROS"/>
  </hyperlinks>
  <printOptions horizontalCentered="1"/>
  <pageMargins left="0.70866141732283472" right="0.70866141732283472" top="0.74803149606299213" bottom="0.74803149606299213" header="0.31496062992125984" footer="0.31496062992125984"/>
  <pageSetup scale="75" orientation="portrait" r:id="rId1"/>
  <rowBreaks count="131" manualBreakCount="131">
    <brk id="25" max="16383" man="1"/>
    <brk id="50" max="16383" man="1"/>
    <brk id="75" max="16383" man="1"/>
    <brk id="101" max="16383" man="1"/>
    <brk id="125" max="4" man="1"/>
    <brk id="151" max="4" man="1"/>
    <brk id="176" max="16383" man="1"/>
    <brk id="201" max="16383" man="1"/>
    <brk id="227" max="16383" man="1"/>
    <brk id="253" max="16383" man="1"/>
    <brk id="279" max="16383" man="1"/>
    <brk id="305" max="16383" man="1"/>
    <brk id="332" max="16383" man="1"/>
    <brk id="358" max="16383" man="1"/>
    <brk id="384" max="16383" man="1"/>
    <brk id="410" max="16383" man="1"/>
    <brk id="436" max="16383" man="1"/>
    <brk id="461" max="16383" man="1"/>
    <brk id="486" max="16383" man="1"/>
    <brk id="512" max="16383" man="1"/>
    <brk id="537" max="16383" man="1"/>
    <brk id="564" max="16383" man="1"/>
    <brk id="587" max="16383" man="1"/>
    <brk id="612" max="16383" man="1"/>
    <brk id="635" max="16383" man="1"/>
    <brk id="656" max="16383" man="1"/>
    <brk id="682" max="16383" man="1"/>
    <brk id="708" max="16383" man="1"/>
    <brk id="732" max="16383" man="1"/>
    <brk id="756" max="4" man="1"/>
    <brk id="782" max="16383" man="1"/>
    <brk id="806" max="4" man="1"/>
    <brk id="829" max="4" man="1"/>
    <brk id="852" max="4" man="1"/>
    <brk id="875" max="4" man="1"/>
    <brk id="896" max="4" man="1"/>
    <brk id="918" max="16383" man="1"/>
    <brk id="943" max="16383" man="1"/>
    <brk id="969" max="16383" man="1"/>
    <brk id="994" max="16383" man="1"/>
    <brk id="1020" max="16383" man="1"/>
    <brk id="1045" max="16383" man="1"/>
    <brk id="1070" max="16383" man="1"/>
    <brk id="1095" max="16383" man="1"/>
    <brk id="1120" max="16383" man="1"/>
    <brk id="1145" max="16383" man="1"/>
    <brk id="1170" max="16383" man="1"/>
    <brk id="1195" max="16383" man="1"/>
    <brk id="1221" max="16383" man="1"/>
    <brk id="1246" max="16383" man="1"/>
    <brk id="1271" max="16383" man="1"/>
    <brk id="1295" max="16383" man="1"/>
    <brk id="1320" max="16383" man="1"/>
    <brk id="1345" max="16383" man="1"/>
    <brk id="1370" max="16383" man="1"/>
    <brk id="1395" max="16383" man="1"/>
    <brk id="1420" max="16383" man="1"/>
    <brk id="1445" max="16383" man="1"/>
    <brk id="1470" max="16383" man="1"/>
    <brk id="1495" max="16383" man="1"/>
    <brk id="1521" max="16383" man="1"/>
    <brk id="1546" max="16383" man="1"/>
    <brk id="1571" max="16383" man="1"/>
    <brk id="1596" max="16383" man="1"/>
    <brk id="1621" max="16383" man="1"/>
    <brk id="1646" max="16383" man="1"/>
    <brk id="1671" max="16383" man="1"/>
    <brk id="1696" max="16383" man="1"/>
    <brk id="1721" max="16383" man="1"/>
    <brk id="1746" max="16383" man="1"/>
    <brk id="1771" max="16383" man="1"/>
    <brk id="1796" max="16383" man="1"/>
    <brk id="1822" max="16383" man="1"/>
    <brk id="1847" max="16383" man="1"/>
    <brk id="1872" max="16383" man="1"/>
    <brk id="1896" max="16383" man="1"/>
    <brk id="1920" max="16383" man="1"/>
    <brk id="1950" max="16383" man="1"/>
    <brk id="1977" max="16383" man="1"/>
    <brk id="2004" max="16383" man="1"/>
    <brk id="2029" max="16383" man="1"/>
    <brk id="2056" max="16383" man="1"/>
    <brk id="2083" max="16383" man="1"/>
    <brk id="2110" max="16383" man="1"/>
    <brk id="2137" max="16383" man="1"/>
    <brk id="2164" max="16383" man="1"/>
    <brk id="2191" max="16383" man="1"/>
    <brk id="2219" max="16383" man="1"/>
    <brk id="2246" max="16383" man="1"/>
    <brk id="2274" max="16383" man="1"/>
    <brk id="2301" max="16383" man="1"/>
    <brk id="2328" max="16383" man="1"/>
    <brk id="2354" max="16383" man="1"/>
    <brk id="2380" max="16383" man="1"/>
    <brk id="2407" max="16383" man="1"/>
    <brk id="2433" max="16383" man="1"/>
    <brk id="2459" max="16383" man="1"/>
    <brk id="2485" max="16383" man="1"/>
    <brk id="2511" max="16383" man="1"/>
    <brk id="2537" max="16383" man="1"/>
    <brk id="2562" max="16383" man="1"/>
    <brk id="2588" max="16383" man="1"/>
    <brk id="2613" max="16383" man="1"/>
    <brk id="2638" max="16383" man="1"/>
    <brk id="2662" max="16383" man="1"/>
    <brk id="2688" max="16383" man="1"/>
    <brk id="2714" max="16383" man="1"/>
    <brk id="2741" max="16383" man="1"/>
    <brk id="2768" max="16383" man="1"/>
    <brk id="2793" max="16383" man="1"/>
    <brk id="2818" max="16383" man="1"/>
    <brk id="2843" max="16383" man="1"/>
    <brk id="2870" max="16383" man="1"/>
    <brk id="2895" max="16383" man="1"/>
    <brk id="2919" max="16383" man="1"/>
    <brk id="2946" max="16383" man="1"/>
    <brk id="2971" max="16383" man="1"/>
    <brk id="2997" max="16383" man="1"/>
    <brk id="3020" max="16383" man="1"/>
    <brk id="3047" max="16383" man="1"/>
    <brk id="3073" max="16383" man="1"/>
    <brk id="3097" max="16383" man="1"/>
    <brk id="3121" max="16383" man="1"/>
    <brk id="3146" max="16383" man="1"/>
    <brk id="3171" max="16383" man="1"/>
    <brk id="3196" max="16383" man="1"/>
    <brk id="3221" max="16383" man="1"/>
    <brk id="3246" max="16383" man="1"/>
    <brk id="3271" max="16383" man="1"/>
    <brk id="3296" max="16383" man="1"/>
    <brk id="3320" max="16383" man="1"/>
  </rowBreaks>
  <colBreaks count="1" manualBreakCount="1">
    <brk id="5" max="3690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 enableFormatConditionsCalculation="0">
    <tabColor indexed="35"/>
  </sheetPr>
  <dimension ref="A1:K255"/>
  <sheetViews>
    <sheetView view="pageBreakPreview" topLeftCell="A206" zoomScale="80" zoomScaleSheetLayoutView="90" workbookViewId="0">
      <selection activeCell="D268" sqref="D268"/>
    </sheetView>
  </sheetViews>
  <sheetFormatPr baseColWidth="10" defaultRowHeight="15" x14ac:dyDescent="0.25"/>
  <cols>
    <col min="1" max="1" width="30.28515625" customWidth="1"/>
    <col min="3" max="3" width="20.85546875" customWidth="1"/>
    <col min="4" max="4" width="17.7109375" customWidth="1"/>
    <col min="5" max="5" width="28.5703125" customWidth="1"/>
  </cols>
  <sheetData>
    <row r="1" spans="1:11" ht="20.25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11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11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11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11" ht="15.75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11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11" x14ac:dyDescent="0.25">
      <c r="A7" s="9" t="s">
        <v>282</v>
      </c>
      <c r="B7" s="9"/>
      <c r="C7" s="10"/>
      <c r="D7" s="9"/>
      <c r="E7" s="9"/>
      <c r="F7" s="9"/>
      <c r="G7" s="9"/>
      <c r="H7" s="9"/>
      <c r="I7" s="9"/>
      <c r="J7" s="11"/>
    </row>
    <row r="8" spans="1:11" ht="40.5" customHeight="1" x14ac:dyDescent="0.25">
      <c r="A8" s="525" t="s">
        <v>258</v>
      </c>
      <c r="B8" s="526"/>
      <c r="C8" s="526"/>
      <c r="D8" s="526"/>
      <c r="E8" s="527"/>
      <c r="F8" s="9"/>
      <c r="G8" s="9"/>
      <c r="H8" s="9"/>
      <c r="I8" s="9"/>
      <c r="J8" s="9"/>
    </row>
    <row r="9" spans="1:11" x14ac:dyDescent="0.25">
      <c r="A9" s="31"/>
      <c r="B9" s="32"/>
      <c r="C9" s="293"/>
      <c r="D9" s="32"/>
      <c r="E9" s="294"/>
      <c r="F9" s="12"/>
      <c r="G9" s="12"/>
      <c r="H9" s="12"/>
      <c r="I9" s="12"/>
      <c r="J9" s="11"/>
    </row>
    <row r="10" spans="1:11" x14ac:dyDescent="0.25">
      <c r="A10" s="9" t="s">
        <v>283</v>
      </c>
      <c r="B10" s="9"/>
      <c r="C10" s="13"/>
      <c r="D10" s="12"/>
      <c r="E10" s="12"/>
      <c r="F10" s="12"/>
      <c r="G10" s="12"/>
      <c r="H10" s="12"/>
      <c r="I10" s="12"/>
      <c r="J10" s="11"/>
    </row>
    <row r="11" spans="1:11" x14ac:dyDescent="0.25">
      <c r="A11" s="462" t="s">
        <v>259</v>
      </c>
      <c r="B11" s="463"/>
      <c r="C11" s="463"/>
      <c r="D11" s="463"/>
      <c r="E11" s="464"/>
      <c r="F11" s="9"/>
      <c r="G11" s="9"/>
      <c r="H11" s="9"/>
      <c r="I11" s="9"/>
      <c r="J11" s="9"/>
    </row>
    <row r="12" spans="1:11" x14ac:dyDescent="0.25">
      <c r="A12" s="14"/>
      <c r="B12" s="14"/>
      <c r="C12" s="14"/>
      <c r="D12" s="14"/>
      <c r="E12" s="14"/>
      <c r="F12" s="2"/>
      <c r="G12" s="2"/>
      <c r="H12" s="2"/>
      <c r="I12" s="2"/>
      <c r="J12" s="2"/>
    </row>
    <row r="13" spans="1:11" ht="39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>
        <v>21.564054992411279</v>
      </c>
      <c r="G13" s="2">
        <v>7.8498399573994595</v>
      </c>
      <c r="H13" s="2">
        <v>2.4142052589234022</v>
      </c>
      <c r="I13" s="2">
        <v>0.15083053010069258</v>
      </c>
      <c r="J13" s="2">
        <v>0.93730400848287532</v>
      </c>
      <c r="K13">
        <v>0.56673844071039337</v>
      </c>
    </row>
    <row r="14" spans="1:11" ht="15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11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2.0236538093479056E-2</v>
      </c>
      <c r="D15" s="35">
        <f>+'[1]CM.05-SERV.TER.'!$D$9</f>
        <v>1065.5999999999999</v>
      </c>
      <c r="E15" s="36">
        <f>F13</f>
        <v>21.564054992411279</v>
      </c>
      <c r="F15" s="2"/>
      <c r="G15" s="2"/>
      <c r="H15" s="2"/>
      <c r="I15" s="2"/>
      <c r="J15" s="2"/>
    </row>
    <row r="16" spans="1:11" ht="25.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7.432856696713815E-3</v>
      </c>
      <c r="D16" s="19">
        <f>+'[1]CM.05-SERV.TER.'!$D$10</f>
        <v>1056.0999999999999</v>
      </c>
      <c r="E16" s="20">
        <f>G13</f>
        <v>7.8498399573994595</v>
      </c>
      <c r="F16" s="2"/>
      <c r="G16" s="2"/>
      <c r="H16" s="2"/>
      <c r="I16" s="2"/>
      <c r="J16" s="2"/>
    </row>
    <row r="17" spans="1:10" ht="25.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1.2803681396765245E-2</v>
      </c>
      <c r="D17" s="19">
        <f>+'[1]CM.05-SERV.TER.'!$D$11</f>
        <v>188.55555555555554</v>
      </c>
      <c r="E17" s="20">
        <f>H13</f>
        <v>2.4142052589234022</v>
      </c>
      <c r="F17" s="2"/>
      <c r="G17" s="2"/>
      <c r="H17" s="2"/>
      <c r="I17" s="2"/>
      <c r="J17" s="2"/>
    </row>
    <row r="18" spans="1:10" ht="25.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5.155079991655963E-4</v>
      </c>
      <c r="D18" s="19">
        <f>+'[1]CM.05-SERV.TER.'!$D$12</f>
        <v>292.58620689655174</v>
      </c>
      <c r="E18" s="20">
        <f>I13</f>
        <v>0.15083053010069258</v>
      </c>
      <c r="F18" s="2"/>
      <c r="G18" s="2"/>
      <c r="H18" s="2"/>
      <c r="I18" s="2"/>
      <c r="J18" s="2"/>
    </row>
    <row r="19" spans="1:10" ht="25.5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1.5465239974967891E-3</v>
      </c>
      <c r="D19" s="19">
        <f>+'[1]CM.05-SERV.TER.'!$D$13</f>
        <v>606.07142857142856</v>
      </c>
      <c r="E19" s="20">
        <f>J13</f>
        <v>0.93730400848287532</v>
      </c>
      <c r="F19" s="2"/>
      <c r="G19" s="2"/>
      <c r="H19" s="2"/>
      <c r="I19" s="2"/>
      <c r="J19" s="2"/>
    </row>
    <row r="20" spans="1:10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7.9483646958794126E-3</v>
      </c>
      <c r="D20" s="23">
        <f>+'[1]CM.05-SERV.TER.'!$D$14</f>
        <v>71.30252100840336</v>
      </c>
      <c r="E20" s="37">
        <f>K13</f>
        <v>0.56673844071039337</v>
      </c>
      <c r="F20" s="2"/>
      <c r="G20" s="2"/>
      <c r="H20" s="2"/>
      <c r="I20" s="2"/>
      <c r="J20" s="2"/>
    </row>
    <row r="21" spans="1:10" x14ac:dyDescent="0.25">
      <c r="A21" s="5"/>
      <c r="B21" s="6"/>
      <c r="C21" s="31" t="s">
        <v>293</v>
      </c>
      <c r="D21" s="32"/>
      <c r="E21" s="29">
        <f>+SUM(E15:E20)</f>
        <v>33.482973188028105</v>
      </c>
      <c r="F21" s="2"/>
      <c r="G21" s="2"/>
      <c r="H21" s="2"/>
      <c r="I21" s="2"/>
      <c r="J21" s="2"/>
    </row>
    <row r="22" spans="1:10" x14ac:dyDescent="0.25">
      <c r="A22" s="5"/>
      <c r="B22" s="6"/>
      <c r="C22" s="24" t="s">
        <v>294</v>
      </c>
      <c r="D22" s="25"/>
      <c r="E22" s="26">
        <v>86</v>
      </c>
      <c r="F22" s="2"/>
      <c r="G22" s="2"/>
      <c r="H22" s="2"/>
      <c r="I22" s="2"/>
      <c r="J22" s="2"/>
    </row>
    <row r="23" spans="1:10" x14ac:dyDescent="0.25">
      <c r="A23" s="5"/>
      <c r="B23" s="6"/>
      <c r="C23" s="27" t="s">
        <v>295</v>
      </c>
      <c r="D23" s="28"/>
      <c r="E23" s="29">
        <f>+E21/E22</f>
        <v>0.3893368975352105</v>
      </c>
      <c r="F23" s="2"/>
      <c r="G23" s="2"/>
      <c r="H23" s="2"/>
      <c r="I23" s="2"/>
      <c r="J23" s="2"/>
    </row>
    <row r="24" spans="1:10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10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10" ht="20.25" customHeight="1" x14ac:dyDescent="0.25">
      <c r="A26" s="391" t="s">
        <v>279</v>
      </c>
      <c r="B26" s="391"/>
      <c r="C26" s="391"/>
      <c r="D26" s="391"/>
      <c r="E26" s="391"/>
      <c r="F26" s="1"/>
      <c r="G26" s="1"/>
      <c r="H26" s="2"/>
      <c r="I26" s="2"/>
      <c r="J26" s="2"/>
    </row>
    <row r="27" spans="1:10" x14ac:dyDescent="0.25">
      <c r="A27" s="3"/>
      <c r="B27" s="3"/>
      <c r="C27" s="3"/>
      <c r="D27" s="3"/>
      <c r="E27" s="3"/>
      <c r="F27" s="3"/>
      <c r="G27" s="3"/>
      <c r="H27" s="2"/>
      <c r="I27" s="2"/>
      <c r="J27" s="2"/>
    </row>
    <row r="28" spans="1:10" x14ac:dyDescent="0.25">
      <c r="A28" s="4"/>
      <c r="B28" s="4"/>
      <c r="C28" s="5"/>
      <c r="D28" s="6"/>
      <c r="E28" s="7"/>
      <c r="F28" s="2"/>
      <c r="G28" s="2"/>
      <c r="H28" s="2"/>
      <c r="I28" s="2"/>
      <c r="J28" s="2"/>
    </row>
    <row r="29" spans="1:10" ht="15.75" x14ac:dyDescent="0.25">
      <c r="A29" s="392" t="s">
        <v>280</v>
      </c>
      <c r="B29" s="392"/>
      <c r="C29" s="392"/>
      <c r="D29" s="392"/>
      <c r="E29" s="392"/>
      <c r="F29" s="2"/>
      <c r="G29" s="2"/>
      <c r="H29" s="2"/>
      <c r="I29" s="2"/>
      <c r="J29" s="2"/>
    </row>
    <row r="30" spans="1:10" ht="15.75" customHeight="1" x14ac:dyDescent="0.25">
      <c r="A30" s="393" t="s">
        <v>281</v>
      </c>
      <c r="B30" s="393"/>
      <c r="C30" s="393"/>
      <c r="D30" s="393"/>
      <c r="E30" s="393"/>
      <c r="F30" s="2"/>
      <c r="G30" s="2"/>
      <c r="H30" s="2"/>
      <c r="I30" s="2"/>
      <c r="J30" s="2"/>
    </row>
    <row r="31" spans="1:10" x14ac:dyDescent="0.25">
      <c r="A31" s="2"/>
      <c r="B31" s="8"/>
      <c r="C31" s="8"/>
      <c r="D31" s="2"/>
      <c r="E31" s="2"/>
      <c r="F31" s="2"/>
      <c r="G31" s="2"/>
      <c r="H31" s="2"/>
      <c r="I31" s="2"/>
      <c r="J31" s="2"/>
    </row>
    <row r="32" spans="1:10" x14ac:dyDescent="0.25">
      <c r="A32" s="9" t="s">
        <v>282</v>
      </c>
      <c r="B32" s="9"/>
      <c r="C32" s="10"/>
      <c r="D32" s="9"/>
      <c r="E32" s="9"/>
      <c r="F32" s="9"/>
      <c r="G32" s="9"/>
      <c r="H32" s="9"/>
      <c r="I32" s="9"/>
      <c r="J32" s="11"/>
    </row>
    <row r="33" spans="1:11" ht="47.25" customHeight="1" x14ac:dyDescent="0.25">
      <c r="A33" s="525" t="s">
        <v>260</v>
      </c>
      <c r="B33" s="526"/>
      <c r="C33" s="526"/>
      <c r="D33" s="526"/>
      <c r="E33" s="527"/>
      <c r="F33" s="9"/>
      <c r="G33" s="9"/>
      <c r="H33" s="9"/>
      <c r="I33" s="9"/>
      <c r="J33" s="9"/>
    </row>
    <row r="34" spans="1:11" x14ac:dyDescent="0.25">
      <c r="A34" s="31"/>
      <c r="B34" s="32"/>
      <c r="C34" s="293"/>
      <c r="D34" s="32"/>
      <c r="E34" s="294"/>
      <c r="F34" s="12"/>
      <c r="G34" s="12"/>
      <c r="H34" s="12"/>
      <c r="I34" s="12"/>
      <c r="J34" s="11"/>
    </row>
    <row r="35" spans="1:11" x14ac:dyDescent="0.25">
      <c r="A35" s="9" t="s">
        <v>283</v>
      </c>
      <c r="B35" s="9"/>
      <c r="C35" s="13"/>
      <c r="D35" s="12"/>
      <c r="E35" s="12"/>
      <c r="F35" s="12"/>
      <c r="G35" s="12"/>
      <c r="H35" s="12"/>
      <c r="I35" s="12"/>
      <c r="J35" s="11"/>
    </row>
    <row r="36" spans="1:11" x14ac:dyDescent="0.25">
      <c r="A36" s="462" t="s">
        <v>259</v>
      </c>
      <c r="B36" s="463"/>
      <c r="C36" s="463"/>
      <c r="D36" s="463"/>
      <c r="E36" s="464"/>
      <c r="F36" s="9"/>
      <c r="G36" s="9"/>
      <c r="H36" s="9"/>
      <c r="I36" s="9"/>
      <c r="J36" s="9"/>
    </row>
    <row r="37" spans="1:11" x14ac:dyDescent="0.25">
      <c r="A37" s="14"/>
      <c r="B37" s="14"/>
      <c r="C37" s="14"/>
      <c r="D37" s="14"/>
      <c r="E37" s="14"/>
      <c r="F37" s="2"/>
      <c r="G37" s="2"/>
      <c r="H37" s="2"/>
      <c r="I37" s="2"/>
      <c r="J37" s="2"/>
    </row>
    <row r="38" spans="1:11" ht="39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F38" s="2">
        <v>1.8604913040535966</v>
      </c>
      <c r="G38" s="2">
        <v>0.61463490559653511</v>
      </c>
      <c r="H38" s="2">
        <v>0.21947320535667292</v>
      </c>
      <c r="I38" s="2">
        <v>0</v>
      </c>
      <c r="J38" s="2">
        <v>0</v>
      </c>
      <c r="K38">
        <v>4.1497034626261683E-2</v>
      </c>
    </row>
    <row r="39" spans="1:11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  <c r="G39" s="2"/>
      <c r="H39" s="2"/>
      <c r="I39" s="2"/>
      <c r="J39" s="2"/>
    </row>
    <row r="40" spans="1:11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1.7459565541043513E-3</v>
      </c>
      <c r="D40" s="35">
        <f>+'[1]CM.05-SERV.TER.'!$D$9</f>
        <v>1065.5999999999999</v>
      </c>
      <c r="E40" s="36">
        <f>F38</f>
        <v>1.8604913040535966</v>
      </c>
      <c r="F40" s="2"/>
      <c r="G40" s="2"/>
      <c r="H40" s="2"/>
      <c r="I40" s="2"/>
      <c r="J40" s="2"/>
    </row>
    <row r="41" spans="1:11" ht="38.25" customHeight="1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5.8198551803478383E-4</v>
      </c>
      <c r="D41" s="19">
        <f>+'[1]CM.05-SERV.TER.'!$D$10</f>
        <v>1056.0999999999999</v>
      </c>
      <c r="E41" s="20">
        <f>G38</f>
        <v>0.61463490559653511</v>
      </c>
      <c r="F41" s="2"/>
      <c r="G41" s="2"/>
      <c r="H41" s="2"/>
      <c r="I41" s="2"/>
      <c r="J41" s="2"/>
    </row>
    <row r="42" spans="1:11" ht="38.25" customHeight="1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1.1639710360695677E-3</v>
      </c>
      <c r="D42" s="19">
        <f>+'[1]CM.05-SERV.TER.'!$D$11</f>
        <v>188.55555555555554</v>
      </c>
      <c r="E42" s="20">
        <f>H38</f>
        <v>0.21947320535667292</v>
      </c>
      <c r="F42" s="2"/>
      <c r="G42" s="2"/>
      <c r="H42" s="2"/>
      <c r="I42" s="2"/>
      <c r="J42" s="2"/>
    </row>
    <row r="43" spans="1:11" ht="38.25" customHeight="1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0</v>
      </c>
      <c r="D43" s="19">
        <f>+'[1]CM.05-SERV.TER.'!$D$12</f>
        <v>292.58620689655174</v>
      </c>
      <c r="E43" s="20">
        <f>I38</f>
        <v>0</v>
      </c>
      <c r="F43" s="2"/>
      <c r="G43" s="2"/>
      <c r="H43" s="2"/>
      <c r="I43" s="2"/>
      <c r="J43" s="2"/>
    </row>
    <row r="44" spans="1:11" ht="25.5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0</v>
      </c>
      <c r="D44" s="19">
        <f>+'[1]CM.05-SERV.TER.'!$D$13</f>
        <v>606.07142857142856</v>
      </c>
      <c r="E44" s="20">
        <f>J38</f>
        <v>0</v>
      </c>
      <c r="F44" s="2"/>
      <c r="G44" s="2"/>
      <c r="H44" s="2"/>
      <c r="I44" s="2"/>
      <c r="J44" s="2"/>
    </row>
    <row r="45" spans="1:11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5.8198551803478383E-4</v>
      </c>
      <c r="D45" s="23">
        <f>+'[1]CM.05-SERV.TER.'!$D$14</f>
        <v>71.30252100840336</v>
      </c>
      <c r="E45" s="37">
        <f>K38</f>
        <v>4.1497034626261683E-2</v>
      </c>
      <c r="F45" s="2"/>
      <c r="G45" s="2"/>
      <c r="H45" s="2"/>
      <c r="I45" s="2"/>
      <c r="J45" s="2"/>
    </row>
    <row r="46" spans="1:11" x14ac:dyDescent="0.25">
      <c r="A46" s="5"/>
      <c r="B46" s="6"/>
      <c r="C46" s="31" t="s">
        <v>293</v>
      </c>
      <c r="D46" s="32"/>
      <c r="E46" s="29">
        <f>+SUM(E40:E45)</f>
        <v>2.7360964496330662</v>
      </c>
      <c r="F46" s="2"/>
      <c r="G46" s="2"/>
      <c r="H46" s="2"/>
      <c r="I46" s="2"/>
      <c r="J46" s="2"/>
    </row>
    <row r="47" spans="1:11" x14ac:dyDescent="0.25">
      <c r="A47" s="5"/>
      <c r="B47" s="6"/>
      <c r="C47" s="24" t="s">
        <v>294</v>
      </c>
      <c r="D47" s="25"/>
      <c r="E47" s="26">
        <v>86</v>
      </c>
      <c r="F47" s="2"/>
      <c r="G47" s="2"/>
      <c r="H47" s="2"/>
      <c r="I47" s="2"/>
      <c r="J47" s="2"/>
    </row>
    <row r="48" spans="1:11" x14ac:dyDescent="0.25">
      <c r="A48" s="5"/>
      <c r="B48" s="6"/>
      <c r="C48" s="27" t="s">
        <v>295</v>
      </c>
      <c r="D48" s="28"/>
      <c r="E48" s="29">
        <f>+E46/E47</f>
        <v>3.1815074995733328E-2</v>
      </c>
      <c r="F48" s="2"/>
      <c r="G48" s="2"/>
      <c r="H48" s="2"/>
      <c r="I48" s="2"/>
      <c r="J48" s="2"/>
    </row>
    <row r="49" spans="1:11" x14ac:dyDescent="0.25">
      <c r="A49" s="4"/>
      <c r="B49" s="4"/>
      <c r="C49" s="5"/>
      <c r="D49" s="6"/>
      <c r="E49" s="7"/>
      <c r="F49" s="2"/>
      <c r="G49" s="2"/>
      <c r="H49" s="2"/>
      <c r="I49" s="2"/>
      <c r="J49" s="2"/>
    </row>
    <row r="51" spans="1:11" ht="20.25" customHeight="1" x14ac:dyDescent="0.25">
      <c r="A51" s="391" t="s">
        <v>279</v>
      </c>
      <c r="B51" s="391"/>
      <c r="C51" s="391"/>
      <c r="D51" s="391"/>
      <c r="E51" s="391"/>
      <c r="F51" s="1"/>
      <c r="G51" s="1"/>
      <c r="H51" s="2"/>
      <c r="I51" s="2"/>
      <c r="J51" s="2"/>
    </row>
    <row r="52" spans="1:11" x14ac:dyDescent="0.25">
      <c r="A52" s="3"/>
      <c r="B52" s="3"/>
      <c r="C52" s="3"/>
      <c r="D52" s="3"/>
      <c r="E52" s="3"/>
      <c r="F52" s="3"/>
      <c r="G52" s="3"/>
      <c r="H52" s="2"/>
      <c r="I52" s="2"/>
      <c r="J52" s="2"/>
    </row>
    <row r="53" spans="1:11" x14ac:dyDescent="0.25">
      <c r="A53" s="4"/>
      <c r="B53" s="4"/>
      <c r="C53" s="5"/>
      <c r="D53" s="6"/>
      <c r="E53" s="7"/>
      <c r="F53" s="2"/>
      <c r="G53" s="2"/>
      <c r="H53" s="2"/>
      <c r="I53" s="2"/>
      <c r="J53" s="2"/>
    </row>
    <row r="54" spans="1:11" ht="15.75" x14ac:dyDescent="0.25">
      <c r="A54" s="392" t="s">
        <v>280</v>
      </c>
      <c r="B54" s="392"/>
      <c r="C54" s="392"/>
      <c r="D54" s="392"/>
      <c r="E54" s="392"/>
      <c r="F54" s="2"/>
      <c r="G54" s="2"/>
      <c r="H54" s="2"/>
      <c r="I54" s="2"/>
      <c r="J54" s="2"/>
    </row>
    <row r="55" spans="1:11" ht="15.75" customHeight="1" x14ac:dyDescent="0.25">
      <c r="A55" s="393" t="s">
        <v>281</v>
      </c>
      <c r="B55" s="393"/>
      <c r="C55" s="393"/>
      <c r="D55" s="393"/>
      <c r="E55" s="393"/>
      <c r="F55" s="2"/>
      <c r="G55" s="2"/>
      <c r="H55" s="2"/>
      <c r="I55" s="2"/>
      <c r="J55" s="2"/>
    </row>
    <row r="56" spans="1:11" x14ac:dyDescent="0.25">
      <c r="A56" s="2"/>
      <c r="B56" s="8"/>
      <c r="C56" s="8"/>
      <c r="D56" s="2"/>
      <c r="E56" s="2"/>
      <c r="F56" s="2"/>
      <c r="G56" s="2"/>
      <c r="H56" s="2"/>
      <c r="I56" s="2"/>
      <c r="J56" s="2"/>
    </row>
    <row r="57" spans="1:11" ht="15.75" thickBot="1" x14ac:dyDescent="0.3">
      <c r="A57" s="9" t="s">
        <v>282</v>
      </c>
      <c r="B57" s="9"/>
      <c r="C57" s="10"/>
      <c r="D57" s="9"/>
      <c r="E57" s="9"/>
      <c r="F57" s="9"/>
      <c r="G57" s="9"/>
      <c r="H57" s="9"/>
      <c r="I57" s="9"/>
      <c r="J57" s="11"/>
    </row>
    <row r="58" spans="1:11" ht="30" customHeight="1" x14ac:dyDescent="0.25">
      <c r="A58" s="522" t="s">
        <v>261</v>
      </c>
      <c r="B58" s="523"/>
      <c r="C58" s="523"/>
      <c r="D58" s="523"/>
      <c r="E58" s="524"/>
      <c r="F58" s="9"/>
      <c r="G58" s="9"/>
      <c r="H58" s="9"/>
      <c r="I58" s="9"/>
      <c r="J58" s="9"/>
    </row>
    <row r="59" spans="1:11" ht="15.75" thickBot="1" x14ac:dyDescent="0.3">
      <c r="A59" s="181"/>
      <c r="B59" s="182"/>
      <c r="C59" s="183"/>
      <c r="D59" s="182"/>
      <c r="E59" s="184"/>
      <c r="F59" s="12"/>
      <c r="G59" s="12"/>
      <c r="H59" s="12"/>
      <c r="I59" s="12"/>
      <c r="J59" s="11"/>
    </row>
    <row r="60" spans="1:11" x14ac:dyDescent="0.25">
      <c r="A60" s="9" t="s">
        <v>283</v>
      </c>
      <c r="B60" s="9"/>
      <c r="C60" s="13"/>
      <c r="D60" s="12"/>
      <c r="E60" s="12"/>
      <c r="F60" s="12"/>
      <c r="G60" s="12"/>
      <c r="H60" s="12"/>
      <c r="I60" s="12"/>
      <c r="J60" s="11"/>
    </row>
    <row r="61" spans="1:11" x14ac:dyDescent="0.25">
      <c r="A61" s="462" t="s">
        <v>259</v>
      </c>
      <c r="B61" s="463"/>
      <c r="C61" s="463"/>
      <c r="D61" s="463"/>
      <c r="E61" s="464"/>
      <c r="F61" s="9"/>
      <c r="G61" s="9"/>
      <c r="H61" s="9"/>
      <c r="I61" s="9"/>
      <c r="J61" s="9"/>
    </row>
    <row r="62" spans="1:11" x14ac:dyDescent="0.25">
      <c r="A62" s="14"/>
      <c r="B62" s="14"/>
      <c r="C62" s="14"/>
      <c r="D62" s="14"/>
      <c r="E62" s="14"/>
      <c r="F62" s="2"/>
      <c r="G62" s="2"/>
      <c r="H62" s="2"/>
      <c r="I62" s="2"/>
      <c r="J62" s="2"/>
    </row>
    <row r="63" spans="1:11" ht="39" customHeight="1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  <c r="F63" s="2">
        <v>26.79317514856654</v>
      </c>
      <c r="G63" s="2">
        <v>9.2397107533464862</v>
      </c>
      <c r="H63" s="2">
        <v>3.0913396444424399</v>
      </c>
      <c r="I63" s="2">
        <v>8.0676795170137899E-2</v>
      </c>
      <c r="J63" s="2">
        <v>0.50134865570014264</v>
      </c>
      <c r="K63">
        <v>0.64347918638451163</v>
      </c>
    </row>
    <row r="64" spans="1:11" ht="15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  <c r="F64" s="2"/>
      <c r="G64" s="2"/>
      <c r="H64" s="2"/>
      <c r="I64" s="2"/>
      <c r="J64" s="2"/>
    </row>
    <row r="65" spans="1:10" ht="24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2.5143745447228361E-2</v>
      </c>
      <c r="D65" s="35">
        <f>+'[1]CM.05-SERV.TER.'!$D$9</f>
        <v>1065.5999999999999</v>
      </c>
      <c r="E65" s="36">
        <f>F63</f>
        <v>26.79317514856654</v>
      </c>
      <c r="F65" s="2"/>
      <c r="G65" s="2"/>
      <c r="H65" s="2"/>
      <c r="I65" s="2"/>
      <c r="J65" s="2"/>
    </row>
    <row r="66" spans="1:10" ht="38.25" customHeight="1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8.7488975980934448E-3</v>
      </c>
      <c r="D66" s="19">
        <f>+'[1]CM.05-SERV.TER.'!$D$10</f>
        <v>1056.0999999999999</v>
      </c>
      <c r="E66" s="20">
        <f>G63</f>
        <v>9.2397107533464862</v>
      </c>
      <c r="F66" s="2"/>
      <c r="G66" s="2"/>
      <c r="H66" s="2"/>
      <c r="I66" s="2"/>
      <c r="J66" s="2"/>
    </row>
    <row r="67" spans="1:10" ht="38.25" customHeight="1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1.6394847849134923E-2</v>
      </c>
      <c r="D67" s="19">
        <f>+'[1]CM.05-SERV.TER.'!$D$11</f>
        <v>188.55555555555554</v>
      </c>
      <c r="E67" s="20">
        <f>H63</f>
        <v>3.0913396444424399</v>
      </c>
      <c r="F67" s="2"/>
      <c r="G67" s="2"/>
      <c r="H67" s="2"/>
      <c r="I67" s="2"/>
      <c r="J67" s="2"/>
    </row>
    <row r="68" spans="1:10" ht="38.25" customHeight="1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2.7573683676299337E-4</v>
      </c>
      <c r="D68" s="19">
        <f>+'[1]CM.05-SERV.TER.'!$D$12</f>
        <v>292.58620689655174</v>
      </c>
      <c r="E68" s="20">
        <f>I63</f>
        <v>8.0676795170137899E-2</v>
      </c>
      <c r="F68" s="2"/>
      <c r="G68" s="2"/>
      <c r="H68" s="2"/>
      <c r="I68" s="2"/>
      <c r="J68" s="2"/>
    </row>
    <row r="69" spans="1:10" ht="25.5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8.2721051028898022E-4</v>
      </c>
      <c r="D69" s="19">
        <f>+'[1]CM.05-SERV.TER.'!$D$13</f>
        <v>606.07142857142856</v>
      </c>
      <c r="E69" s="20">
        <f>J63</f>
        <v>0.50134865570014264</v>
      </c>
      <c r="F69" s="2"/>
      <c r="G69" s="2"/>
      <c r="H69" s="2"/>
      <c r="I69" s="2"/>
      <c r="J69" s="2"/>
    </row>
    <row r="70" spans="1:10" ht="33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9.0246344348564392E-3</v>
      </c>
      <c r="D70" s="23">
        <f>+'[1]CM.05-SERV.TER.'!$D$14</f>
        <v>71.30252100840336</v>
      </c>
      <c r="E70" s="37">
        <f>K63</f>
        <v>0.64347918638451163</v>
      </c>
      <c r="F70" s="2"/>
      <c r="G70" s="2"/>
      <c r="H70" s="2"/>
      <c r="I70" s="2"/>
      <c r="J70" s="2"/>
    </row>
    <row r="71" spans="1:10" x14ac:dyDescent="0.25">
      <c r="A71" s="5"/>
      <c r="B71" s="6"/>
      <c r="C71" s="31" t="s">
        <v>293</v>
      </c>
      <c r="D71" s="32"/>
      <c r="E71" s="29">
        <f>+SUM(E65:E70)</f>
        <v>40.349730183610255</v>
      </c>
      <c r="F71" s="2"/>
      <c r="G71" s="2"/>
      <c r="H71" s="2"/>
      <c r="I71" s="2"/>
      <c r="J71" s="2"/>
    </row>
    <row r="72" spans="1:10" x14ac:dyDescent="0.25">
      <c r="A72" s="5"/>
      <c r="B72" s="6"/>
      <c r="C72" s="24" t="s">
        <v>294</v>
      </c>
      <c r="D72" s="25"/>
      <c r="E72" s="26">
        <v>46</v>
      </c>
      <c r="F72" s="2"/>
      <c r="G72" s="2"/>
      <c r="H72" s="2"/>
      <c r="I72" s="2"/>
      <c r="J72" s="2"/>
    </row>
    <row r="73" spans="1:10" x14ac:dyDescent="0.25">
      <c r="A73" s="5"/>
      <c r="B73" s="6"/>
      <c r="C73" s="27" t="s">
        <v>295</v>
      </c>
      <c r="D73" s="28"/>
      <c r="E73" s="29">
        <f>+E71/E72</f>
        <v>0.87716804746978816</v>
      </c>
      <c r="F73" s="2"/>
      <c r="G73" s="2"/>
      <c r="H73" s="2"/>
      <c r="I73" s="2"/>
      <c r="J73" s="2"/>
    </row>
    <row r="74" spans="1:10" x14ac:dyDescent="0.25">
      <c r="A74" s="4"/>
      <c r="B74" s="4"/>
      <c r="C74" s="5"/>
      <c r="D74" s="6"/>
      <c r="E74" s="7"/>
      <c r="F74" s="2"/>
      <c r="G74" s="2"/>
      <c r="H74" s="2"/>
      <c r="I74" s="2"/>
      <c r="J74" s="2"/>
    </row>
    <row r="76" spans="1:10" ht="20.25" customHeight="1" x14ac:dyDescent="0.25">
      <c r="A76" s="391" t="s">
        <v>279</v>
      </c>
      <c r="B76" s="391"/>
      <c r="C76" s="391"/>
      <c r="D76" s="391"/>
      <c r="E76" s="391"/>
      <c r="F76" s="1"/>
      <c r="G76" s="1"/>
      <c r="H76" s="2"/>
      <c r="I76" s="2"/>
      <c r="J76" s="2"/>
    </row>
    <row r="77" spans="1:10" x14ac:dyDescent="0.25">
      <c r="A77" s="3"/>
      <c r="B77" s="3"/>
      <c r="C77" s="3"/>
      <c r="D77" s="3"/>
      <c r="E77" s="3"/>
      <c r="F77" s="3"/>
      <c r="G77" s="3"/>
      <c r="H77" s="2"/>
      <c r="I77" s="2"/>
      <c r="J77" s="2"/>
    </row>
    <row r="78" spans="1:10" x14ac:dyDescent="0.25">
      <c r="A78" s="4"/>
      <c r="B78" s="4"/>
      <c r="C78" s="5"/>
      <c r="D78" s="6"/>
      <c r="E78" s="7"/>
      <c r="F78" s="2"/>
      <c r="G78" s="2"/>
      <c r="H78" s="2"/>
      <c r="I78" s="2"/>
      <c r="J78" s="2"/>
    </row>
    <row r="79" spans="1:10" ht="15.75" x14ac:dyDescent="0.25">
      <c r="A79" s="392" t="s">
        <v>280</v>
      </c>
      <c r="B79" s="392"/>
      <c r="C79" s="392"/>
      <c r="D79" s="392"/>
      <c r="E79" s="392"/>
      <c r="F79" s="2"/>
      <c r="G79" s="2"/>
      <c r="H79" s="2"/>
      <c r="I79" s="2"/>
      <c r="J79" s="2"/>
    </row>
    <row r="80" spans="1:10" ht="15.75" customHeight="1" x14ac:dyDescent="0.25">
      <c r="A80" s="393" t="s">
        <v>281</v>
      </c>
      <c r="B80" s="393"/>
      <c r="C80" s="393"/>
      <c r="D80" s="393"/>
      <c r="E80" s="393"/>
      <c r="F80" s="2"/>
      <c r="G80" s="2"/>
      <c r="H80" s="2"/>
      <c r="I80" s="2"/>
      <c r="J80" s="2"/>
    </row>
    <row r="81" spans="1:11" x14ac:dyDescent="0.25">
      <c r="A81" s="2"/>
      <c r="B81" s="8"/>
      <c r="C81" s="8"/>
      <c r="D81" s="2"/>
      <c r="E81" s="2"/>
      <c r="F81" s="2"/>
      <c r="G81" s="2"/>
      <c r="H81" s="2"/>
      <c r="I81" s="2"/>
      <c r="J81" s="2"/>
    </row>
    <row r="82" spans="1:11" x14ac:dyDescent="0.25">
      <c r="A82" s="9" t="s">
        <v>282</v>
      </c>
      <c r="B82" s="9"/>
      <c r="C82" s="10"/>
      <c r="D82" s="9"/>
      <c r="E82" s="9"/>
      <c r="F82" s="9"/>
      <c r="G82" s="9"/>
      <c r="H82" s="9"/>
      <c r="I82" s="9"/>
      <c r="J82" s="11"/>
    </row>
    <row r="83" spans="1:11" x14ac:dyDescent="0.25">
      <c r="A83" s="525" t="s">
        <v>262</v>
      </c>
      <c r="B83" s="526"/>
      <c r="C83" s="526"/>
      <c r="D83" s="526"/>
      <c r="E83" s="527"/>
      <c r="F83" s="9"/>
      <c r="G83" s="9"/>
      <c r="H83" s="9"/>
      <c r="I83" s="9"/>
      <c r="J83" s="9"/>
    </row>
    <row r="84" spans="1:11" x14ac:dyDescent="0.25">
      <c r="A84" s="31"/>
      <c r="B84" s="32"/>
      <c r="C84" s="293"/>
      <c r="D84" s="32"/>
      <c r="E84" s="294"/>
      <c r="F84" s="12"/>
      <c r="G84" s="12"/>
      <c r="H84" s="12"/>
      <c r="I84" s="12"/>
      <c r="J84" s="11"/>
    </row>
    <row r="85" spans="1:11" x14ac:dyDescent="0.25">
      <c r="A85" s="9" t="s">
        <v>283</v>
      </c>
      <c r="B85" s="9"/>
      <c r="C85" s="13"/>
      <c r="D85" s="12"/>
      <c r="E85" s="12"/>
      <c r="F85" s="12"/>
      <c r="G85" s="12"/>
      <c r="H85" s="12"/>
      <c r="I85" s="12"/>
      <c r="J85" s="11"/>
    </row>
    <row r="86" spans="1:11" x14ac:dyDescent="0.25">
      <c r="A86" s="462" t="s">
        <v>259</v>
      </c>
      <c r="B86" s="463"/>
      <c r="C86" s="463"/>
      <c r="D86" s="463"/>
      <c r="E86" s="464"/>
      <c r="F86" s="9"/>
      <c r="G86" s="9"/>
      <c r="H86" s="9"/>
      <c r="I86" s="9"/>
      <c r="J86" s="9"/>
    </row>
    <row r="87" spans="1:11" x14ac:dyDescent="0.25">
      <c r="A87" s="14"/>
      <c r="B87" s="14"/>
      <c r="C87" s="14"/>
      <c r="D87" s="14"/>
      <c r="E87" s="14"/>
      <c r="F87" s="2"/>
      <c r="G87" s="2"/>
      <c r="H87" s="2"/>
      <c r="I87" s="2"/>
      <c r="J87" s="2"/>
    </row>
    <row r="88" spans="1:11" ht="72" customHeight="1" x14ac:dyDescent="0.25">
      <c r="A88" s="15" t="s">
        <v>285</v>
      </c>
      <c r="B88" s="15" t="s">
        <v>286</v>
      </c>
      <c r="C88" s="15" t="s">
        <v>287</v>
      </c>
      <c r="D88" s="15" t="s">
        <v>288</v>
      </c>
      <c r="E88" s="15" t="s">
        <v>289</v>
      </c>
      <c r="F88" s="2">
        <v>2615.2450321445485</v>
      </c>
      <c r="G88" s="2">
        <v>863.97656357853407</v>
      </c>
      <c r="H88" s="2">
        <v>308.50787033904044</v>
      </c>
      <c r="I88" s="2">
        <v>0</v>
      </c>
      <c r="J88" s="2">
        <v>0</v>
      </c>
      <c r="K88">
        <v>58.331320022087468</v>
      </c>
    </row>
    <row r="89" spans="1:11" ht="25.5" customHeight="1" x14ac:dyDescent="0.25">
      <c r="A89" s="16"/>
      <c r="B89" s="16"/>
      <c r="C89" s="16" t="s">
        <v>290</v>
      </c>
      <c r="D89" s="16" t="s">
        <v>291</v>
      </c>
      <c r="E89" s="16" t="s">
        <v>292</v>
      </c>
      <c r="F89" s="2"/>
      <c r="G89" s="2"/>
      <c r="H89" s="2"/>
      <c r="I89" s="2"/>
      <c r="J89" s="2"/>
    </row>
    <row r="90" spans="1:11" ht="38.25" customHeight="1" x14ac:dyDescent="0.25">
      <c r="A90" s="38" t="str">
        <f>+'[1]CM.05-SERV.TER.'!$A$9</f>
        <v>Servicio por mantenimiento de  Equipos de computo.</v>
      </c>
      <c r="B90" s="33" t="str">
        <f>+'[1]CM.05-SERV.TER.'!$C$9</f>
        <v>servicio</v>
      </c>
      <c r="C90" s="34">
        <f t="shared" ref="C90:C95" si="3">E90/D90</f>
        <v>2.4542464640996142</v>
      </c>
      <c r="D90" s="35">
        <f>+'[1]CM.05-SERV.TER.'!$D$9</f>
        <v>1065.5999999999999</v>
      </c>
      <c r="E90" s="36">
        <f>F88</f>
        <v>2615.2450321445485</v>
      </c>
      <c r="F90" s="2"/>
      <c r="G90" s="2"/>
      <c r="H90" s="2"/>
      <c r="I90" s="2"/>
      <c r="J90" s="2"/>
    </row>
    <row r="91" spans="1:11" ht="38.25" customHeight="1" x14ac:dyDescent="0.25">
      <c r="A91" s="39" t="str">
        <f>+'[1]CM.05-SERV.TER.'!$A$10</f>
        <v>Servicio por  mantenimiento de Impresoras.</v>
      </c>
      <c r="B91" s="17" t="str">
        <f>+'[1]CM.05-SERV.TER.'!$C$10</f>
        <v>servicio</v>
      </c>
      <c r="C91" s="18">
        <f t="shared" si="3"/>
        <v>0.81808215469987133</v>
      </c>
      <c r="D91" s="19">
        <f>+'[1]CM.05-SERV.TER.'!$D$10</f>
        <v>1056.0999999999999</v>
      </c>
      <c r="E91" s="20">
        <f>G88</f>
        <v>863.97656357853407</v>
      </c>
      <c r="F91" s="2"/>
      <c r="G91" s="2"/>
      <c r="H91" s="2"/>
      <c r="I91" s="2"/>
      <c r="J91" s="2"/>
    </row>
    <row r="92" spans="1:11" ht="38.25" customHeight="1" x14ac:dyDescent="0.25">
      <c r="A92" s="39" t="str">
        <f>+'[1]CM.05-SERV.TER.'!$A$11</f>
        <v>Servicio por mantenimiento de Modulos  de trabajo</v>
      </c>
      <c r="B92" s="17" t="str">
        <f>+'[1]CM.05-SERV.TER.'!$C$11</f>
        <v>servicio</v>
      </c>
      <c r="C92" s="18">
        <f t="shared" si="3"/>
        <v>1.6361643093997431</v>
      </c>
      <c r="D92" s="19">
        <f>+'[1]CM.05-SERV.TER.'!$D$11</f>
        <v>188.55555555555554</v>
      </c>
      <c r="E92" s="20">
        <f>H88</f>
        <v>308.50787033904044</v>
      </c>
      <c r="F92" s="2"/>
      <c r="G92" s="2"/>
      <c r="H92" s="2"/>
      <c r="I92" s="2"/>
      <c r="J92" s="2"/>
    </row>
    <row r="93" spans="1:11" ht="38.25" customHeight="1" x14ac:dyDescent="0.25">
      <c r="A93" s="39" t="str">
        <f>+'[1]CM.05-SERV.TER.'!$A$12</f>
        <v xml:space="preserve">Servicio por mantenimiento de escritorio </v>
      </c>
      <c r="B93" s="17" t="str">
        <f>+'[1]CM.05-SERV.TER.'!$C$12</f>
        <v>servicio</v>
      </c>
      <c r="C93" s="18">
        <f t="shared" si="3"/>
        <v>0</v>
      </c>
      <c r="D93" s="19">
        <f>+'[1]CM.05-SERV.TER.'!$D$12</f>
        <v>292.58620689655174</v>
      </c>
      <c r="E93" s="20">
        <f>I88</f>
        <v>0</v>
      </c>
      <c r="F93" s="2"/>
      <c r="G93" s="2"/>
      <c r="H93" s="2"/>
      <c r="I93" s="2"/>
      <c r="J93" s="2"/>
    </row>
    <row r="94" spans="1:11" ht="25.5" x14ac:dyDescent="0.25">
      <c r="A94" s="39" t="str">
        <f>+'[1]CM.05-SERV.TER.'!$A$13</f>
        <v xml:space="preserve">Servicio por mantenimiento de sillon </v>
      </c>
      <c r="B94" s="17" t="str">
        <f>+'[1]CM.05-SERV.TER.'!$C$13</f>
        <v>servicio</v>
      </c>
      <c r="C94" s="18">
        <f t="shared" si="3"/>
        <v>0</v>
      </c>
      <c r="D94" s="19">
        <f>+'[1]CM.05-SERV.TER.'!$D$13</f>
        <v>606.07142857142856</v>
      </c>
      <c r="E94" s="20">
        <f>J88</f>
        <v>0</v>
      </c>
      <c r="F94" s="2"/>
      <c r="G94" s="2"/>
      <c r="H94" s="2"/>
      <c r="I94" s="2"/>
      <c r="J94" s="2"/>
    </row>
    <row r="95" spans="1:11" ht="25.5" x14ac:dyDescent="0.25">
      <c r="A95" s="40" t="str">
        <f>+'[1]CM.05-SERV.TER.'!$A$14</f>
        <v>Servicio por mantenimiento de armario</v>
      </c>
      <c r="B95" s="21" t="str">
        <f>+'[1]CM.05-SERV.TER.'!$C$14</f>
        <v>servicio</v>
      </c>
      <c r="C95" s="22">
        <f t="shared" si="3"/>
        <v>0.81808215469987144</v>
      </c>
      <c r="D95" s="23">
        <f>+'[1]CM.05-SERV.TER.'!$D$14</f>
        <v>71.30252100840336</v>
      </c>
      <c r="E95" s="37">
        <f>K88</f>
        <v>58.331320022087468</v>
      </c>
      <c r="F95" s="2"/>
      <c r="G95" s="2"/>
      <c r="H95" s="2"/>
      <c r="I95" s="2"/>
      <c r="J95" s="2"/>
    </row>
    <row r="96" spans="1:11" x14ac:dyDescent="0.25">
      <c r="A96" s="5"/>
      <c r="B96" s="6"/>
      <c r="C96" s="31" t="s">
        <v>293</v>
      </c>
      <c r="D96" s="32"/>
      <c r="E96" s="29">
        <f>+SUM(E90:E95)</f>
        <v>3846.0607860842106</v>
      </c>
      <c r="F96" s="2"/>
      <c r="G96" s="2"/>
      <c r="H96" s="2"/>
      <c r="I96" s="2"/>
      <c r="J96" s="2"/>
    </row>
    <row r="97" spans="1:10" x14ac:dyDescent="0.25">
      <c r="A97" s="5"/>
      <c r="B97" s="6"/>
      <c r="C97" s="24" t="s">
        <v>294</v>
      </c>
      <c r="D97" s="25"/>
      <c r="E97" s="26">
        <v>45333</v>
      </c>
      <c r="F97" s="2"/>
      <c r="G97" s="2"/>
      <c r="H97" s="2"/>
      <c r="I97" s="2"/>
      <c r="J97" s="2"/>
    </row>
    <row r="98" spans="1:10" x14ac:dyDescent="0.25">
      <c r="A98" s="5"/>
      <c r="B98" s="6"/>
      <c r="C98" s="27" t="s">
        <v>295</v>
      </c>
      <c r="D98" s="28"/>
      <c r="E98" s="29">
        <f>+E96/E97</f>
        <v>8.4840199988622203E-2</v>
      </c>
      <c r="F98" s="2"/>
      <c r="G98" s="2"/>
      <c r="H98" s="2"/>
      <c r="I98" s="2"/>
      <c r="J98" s="2"/>
    </row>
    <row r="99" spans="1:10" x14ac:dyDescent="0.25">
      <c r="A99" s="4"/>
      <c r="B99" s="4"/>
      <c r="C99" s="5"/>
      <c r="D99" s="6"/>
      <c r="E99" s="7"/>
      <c r="F99" s="2"/>
      <c r="G99" s="2"/>
      <c r="H99" s="2"/>
      <c r="I99" s="2"/>
      <c r="J99" s="2"/>
    </row>
    <row r="101" spans="1:10" ht="20.25" customHeight="1" x14ac:dyDescent="0.25">
      <c r="A101" s="391" t="s">
        <v>279</v>
      </c>
      <c r="B101" s="391"/>
      <c r="C101" s="391"/>
      <c r="D101" s="391"/>
      <c r="E101" s="391"/>
      <c r="F101" s="1"/>
      <c r="G101" s="1"/>
      <c r="H101" s="2"/>
      <c r="I101" s="2"/>
      <c r="J101" s="2"/>
    </row>
    <row r="102" spans="1:10" x14ac:dyDescent="0.25">
      <c r="A102" s="3"/>
      <c r="B102" s="3"/>
      <c r="C102" s="3"/>
      <c r="D102" s="3"/>
      <c r="E102" s="3"/>
      <c r="F102" s="3"/>
      <c r="G102" s="3"/>
      <c r="H102" s="2"/>
      <c r="I102" s="2"/>
      <c r="J102" s="2"/>
    </row>
    <row r="103" spans="1:10" x14ac:dyDescent="0.25">
      <c r="A103" s="4"/>
      <c r="B103" s="4"/>
      <c r="C103" s="5"/>
      <c r="D103" s="6"/>
      <c r="E103" s="7"/>
      <c r="F103" s="2"/>
      <c r="G103" s="2"/>
      <c r="H103" s="2"/>
      <c r="I103" s="2"/>
      <c r="J103" s="2"/>
    </row>
    <row r="104" spans="1:10" ht="15.75" x14ac:dyDescent="0.25">
      <c r="A104" s="392" t="s">
        <v>280</v>
      </c>
      <c r="B104" s="392"/>
      <c r="C104" s="392"/>
      <c r="D104" s="392"/>
      <c r="E104" s="392"/>
      <c r="F104" s="2"/>
      <c r="G104" s="2"/>
      <c r="H104" s="2"/>
      <c r="I104" s="2"/>
      <c r="J104" s="2"/>
    </row>
    <row r="105" spans="1:10" ht="15.75" customHeight="1" x14ac:dyDescent="0.25">
      <c r="A105" s="393" t="s">
        <v>281</v>
      </c>
      <c r="B105" s="393"/>
      <c r="C105" s="393"/>
      <c r="D105" s="393"/>
      <c r="E105" s="393"/>
      <c r="F105" s="2"/>
      <c r="G105" s="2"/>
      <c r="H105" s="2"/>
      <c r="I105" s="2"/>
      <c r="J105" s="2"/>
    </row>
    <row r="106" spans="1:10" x14ac:dyDescent="0.25">
      <c r="A106" s="2"/>
      <c r="B106" s="8"/>
      <c r="C106" s="8"/>
      <c r="D106" s="2"/>
      <c r="E106" s="2"/>
      <c r="F106" s="2"/>
      <c r="G106" s="2"/>
      <c r="H106" s="2"/>
      <c r="I106" s="2"/>
      <c r="J106" s="2"/>
    </row>
    <row r="107" spans="1:10" x14ac:dyDescent="0.25">
      <c r="A107" s="9" t="s">
        <v>282</v>
      </c>
      <c r="B107" s="9"/>
      <c r="C107" s="10"/>
      <c r="D107" s="9"/>
      <c r="E107" s="9"/>
      <c r="F107" s="9"/>
      <c r="G107" s="9"/>
      <c r="H107" s="9"/>
      <c r="I107" s="9"/>
      <c r="J107" s="11"/>
    </row>
    <row r="108" spans="1:10" ht="15" customHeight="1" x14ac:dyDescent="0.25">
      <c r="A108" s="525" t="s">
        <v>263</v>
      </c>
      <c r="B108" s="526"/>
      <c r="C108" s="526"/>
      <c r="D108" s="526"/>
      <c r="E108" s="527"/>
      <c r="F108" s="9"/>
      <c r="G108" s="9"/>
      <c r="H108" s="9"/>
      <c r="I108" s="9"/>
      <c r="J108" s="9"/>
    </row>
    <row r="109" spans="1:10" x14ac:dyDescent="0.25">
      <c r="A109" s="31"/>
      <c r="B109" s="32"/>
      <c r="C109" s="293"/>
      <c r="D109" s="32"/>
      <c r="E109" s="294"/>
      <c r="F109" s="12"/>
      <c r="G109" s="12"/>
      <c r="H109" s="12"/>
      <c r="I109" s="12"/>
      <c r="J109" s="11"/>
    </row>
    <row r="110" spans="1:10" x14ac:dyDescent="0.25">
      <c r="A110" s="9" t="s">
        <v>283</v>
      </c>
      <c r="B110" s="9"/>
      <c r="C110" s="13"/>
      <c r="D110" s="12"/>
      <c r="E110" s="12"/>
      <c r="F110" s="12"/>
      <c r="G110" s="12"/>
      <c r="H110" s="12"/>
      <c r="I110" s="12"/>
      <c r="J110" s="11"/>
    </row>
    <row r="111" spans="1:10" x14ac:dyDescent="0.25">
      <c r="A111" s="462" t="s">
        <v>259</v>
      </c>
      <c r="B111" s="463"/>
      <c r="C111" s="463"/>
      <c r="D111" s="463"/>
      <c r="E111" s="464"/>
      <c r="F111" s="9"/>
      <c r="G111" s="9"/>
      <c r="H111" s="9"/>
      <c r="I111" s="9"/>
      <c r="J111" s="9"/>
    </row>
    <row r="112" spans="1:10" x14ac:dyDescent="0.25">
      <c r="A112" s="14"/>
      <c r="B112" s="14"/>
      <c r="C112" s="14"/>
      <c r="D112" s="14"/>
      <c r="E112" s="14"/>
      <c r="F112" s="2"/>
      <c r="G112" s="2"/>
      <c r="H112" s="2"/>
      <c r="I112" s="2"/>
      <c r="J112" s="2"/>
    </row>
    <row r="113" spans="1:11" ht="72" customHeight="1" x14ac:dyDescent="0.25">
      <c r="A113" s="15" t="s">
        <v>285</v>
      </c>
      <c r="B113" s="15" t="s">
        <v>286</v>
      </c>
      <c r="C113" s="15" t="s">
        <v>287</v>
      </c>
      <c r="D113" s="15" t="s">
        <v>288</v>
      </c>
      <c r="E113" s="15" t="s">
        <v>289</v>
      </c>
      <c r="F113" s="2">
        <v>407.51970765378621</v>
      </c>
      <c r="G113" s="2">
        <v>134.62886738399766</v>
      </c>
      <c r="H113" s="2">
        <v>48.073138686497288</v>
      </c>
      <c r="I113" s="2">
        <v>0</v>
      </c>
      <c r="J113" s="2">
        <v>0</v>
      </c>
      <c r="K113">
        <v>9.0894589953461242</v>
      </c>
    </row>
    <row r="114" spans="1:11" ht="25.5" customHeight="1" x14ac:dyDescent="0.25">
      <c r="A114" s="16"/>
      <c r="B114" s="16"/>
      <c r="C114" s="16" t="s">
        <v>290</v>
      </c>
      <c r="D114" s="16" t="s">
        <v>291</v>
      </c>
      <c r="E114" s="16" t="s">
        <v>292</v>
      </c>
      <c r="F114" s="2"/>
      <c r="G114" s="2"/>
      <c r="H114" s="2"/>
      <c r="I114" s="2"/>
      <c r="J114" s="2"/>
    </row>
    <row r="115" spans="1:11" ht="38.25" customHeight="1" x14ac:dyDescent="0.25">
      <c r="A115" s="38" t="str">
        <f>+'[1]CM.05-SERV.TER.'!$A$9</f>
        <v>Servicio por mantenimiento de  Equipos de computo.</v>
      </c>
      <c r="B115" s="33" t="str">
        <f>+'[1]CM.05-SERV.TER.'!$C$9</f>
        <v>servicio</v>
      </c>
      <c r="C115" s="34">
        <f t="shared" ref="C115:C120" si="4">E115/D115</f>
        <v>0.38243215808350811</v>
      </c>
      <c r="D115" s="35">
        <f>+'[1]CM.05-SERV.TER.'!$D$9</f>
        <v>1065.5999999999999</v>
      </c>
      <c r="E115" s="36">
        <f>F113</f>
        <v>407.51970765378621</v>
      </c>
      <c r="F115" s="2"/>
      <c r="G115" s="2"/>
      <c r="H115" s="2"/>
      <c r="I115" s="2"/>
      <c r="J115" s="2"/>
    </row>
    <row r="116" spans="1:11" ht="38.25" customHeight="1" x14ac:dyDescent="0.25">
      <c r="A116" s="39" t="str">
        <f>+'[1]CM.05-SERV.TER.'!$A$10</f>
        <v>Servicio por  mantenimiento de Impresoras.</v>
      </c>
      <c r="B116" s="17" t="str">
        <f>+'[1]CM.05-SERV.TER.'!$C$10</f>
        <v>servicio</v>
      </c>
      <c r="C116" s="18">
        <f t="shared" si="4"/>
        <v>0.12747738602783606</v>
      </c>
      <c r="D116" s="19">
        <f>+'[1]CM.05-SERV.TER.'!$D$10</f>
        <v>1056.0999999999999</v>
      </c>
      <c r="E116" s="20">
        <f>G113</f>
        <v>134.62886738399766</v>
      </c>
      <c r="F116" s="2"/>
      <c r="G116" s="2"/>
      <c r="H116" s="2"/>
      <c r="I116" s="2"/>
      <c r="J116" s="2"/>
    </row>
    <row r="117" spans="1:11" ht="38.25" customHeight="1" x14ac:dyDescent="0.25">
      <c r="A117" s="39" t="str">
        <f>+'[1]CM.05-SERV.TER.'!$A$11</f>
        <v>Servicio por mantenimiento de Modulos  de trabajo</v>
      </c>
      <c r="B117" s="17" t="str">
        <f>+'[1]CM.05-SERV.TER.'!$C$11</f>
        <v>servicio</v>
      </c>
      <c r="C117" s="18">
        <f t="shared" si="4"/>
        <v>0.25495477205567213</v>
      </c>
      <c r="D117" s="19">
        <f>+'[1]CM.05-SERV.TER.'!$D$11</f>
        <v>188.55555555555554</v>
      </c>
      <c r="E117" s="20">
        <f>H113</f>
        <v>48.073138686497288</v>
      </c>
      <c r="F117" s="2"/>
      <c r="G117" s="2"/>
      <c r="H117" s="2"/>
      <c r="I117" s="2"/>
      <c r="J117" s="2"/>
    </row>
    <row r="118" spans="1:11" ht="38.25" customHeight="1" x14ac:dyDescent="0.25">
      <c r="A118" s="39" t="str">
        <f>+'[1]CM.05-SERV.TER.'!$A$12</f>
        <v xml:space="preserve">Servicio por mantenimiento de escritorio </v>
      </c>
      <c r="B118" s="17" t="str">
        <f>+'[1]CM.05-SERV.TER.'!$C$12</f>
        <v>servicio</v>
      </c>
      <c r="C118" s="18">
        <f t="shared" si="4"/>
        <v>0</v>
      </c>
      <c r="D118" s="19">
        <f>+'[1]CM.05-SERV.TER.'!$D$12</f>
        <v>292.58620689655174</v>
      </c>
      <c r="E118" s="20">
        <f>I113</f>
        <v>0</v>
      </c>
      <c r="F118" s="2"/>
      <c r="G118" s="2"/>
      <c r="H118" s="2"/>
      <c r="I118" s="2"/>
      <c r="J118" s="2"/>
    </row>
    <row r="119" spans="1:11" ht="25.5" x14ac:dyDescent="0.25">
      <c r="A119" s="39" t="str">
        <f>+'[1]CM.05-SERV.TER.'!$A$13</f>
        <v xml:space="preserve">Servicio por mantenimiento de sillon </v>
      </c>
      <c r="B119" s="17" t="str">
        <f>+'[1]CM.05-SERV.TER.'!$C$13</f>
        <v>servicio</v>
      </c>
      <c r="C119" s="18">
        <f t="shared" si="4"/>
        <v>0</v>
      </c>
      <c r="D119" s="19">
        <f>+'[1]CM.05-SERV.TER.'!$D$13</f>
        <v>606.07142857142856</v>
      </c>
      <c r="E119" s="20">
        <f>J113</f>
        <v>0</v>
      </c>
      <c r="F119" s="2"/>
      <c r="G119" s="2"/>
      <c r="H119" s="2"/>
      <c r="I119" s="2"/>
      <c r="J119" s="2"/>
    </row>
    <row r="120" spans="1:11" ht="25.5" x14ac:dyDescent="0.25">
      <c r="A120" s="40" t="str">
        <f>+'[1]CM.05-SERV.TER.'!$A$14</f>
        <v>Servicio por mantenimiento de armario</v>
      </c>
      <c r="B120" s="21" t="str">
        <f>+'[1]CM.05-SERV.TER.'!$C$14</f>
        <v>servicio</v>
      </c>
      <c r="C120" s="22">
        <f t="shared" si="4"/>
        <v>0.12747738602783604</v>
      </c>
      <c r="D120" s="23">
        <f>+'[1]CM.05-SERV.TER.'!$D$14</f>
        <v>71.30252100840336</v>
      </c>
      <c r="E120" s="37">
        <f>K113</f>
        <v>9.0894589953461242</v>
      </c>
      <c r="F120" s="2"/>
      <c r="G120" s="2"/>
      <c r="H120" s="2"/>
      <c r="I120" s="2"/>
      <c r="J120" s="2"/>
    </row>
    <row r="121" spans="1:11" x14ac:dyDescent="0.25">
      <c r="A121" s="5"/>
      <c r="B121" s="6"/>
      <c r="C121" s="31" t="s">
        <v>293</v>
      </c>
      <c r="D121" s="32"/>
      <c r="E121" s="29">
        <f>+SUM(E115:E120)</f>
        <v>599.31117271962728</v>
      </c>
      <c r="F121" s="2"/>
      <c r="G121" s="2"/>
      <c r="H121" s="2"/>
      <c r="I121" s="2"/>
      <c r="J121" s="2"/>
    </row>
    <row r="122" spans="1:11" x14ac:dyDescent="0.25">
      <c r="A122" s="5"/>
      <c r="B122" s="6"/>
      <c r="C122" s="24" t="s">
        <v>294</v>
      </c>
      <c r="D122" s="25"/>
      <c r="E122" s="26">
        <v>14128</v>
      </c>
      <c r="F122" s="2"/>
      <c r="G122" s="2"/>
      <c r="H122" s="2"/>
      <c r="I122" s="2"/>
      <c r="J122" s="2"/>
    </row>
    <row r="123" spans="1:11" x14ac:dyDescent="0.25">
      <c r="A123" s="5"/>
      <c r="B123" s="6"/>
      <c r="C123" s="27" t="s">
        <v>295</v>
      </c>
      <c r="D123" s="28"/>
      <c r="E123" s="29">
        <f>+E121/E122</f>
        <v>4.2420099994311102E-2</v>
      </c>
      <c r="F123" s="2"/>
      <c r="G123" s="2"/>
      <c r="H123" s="2"/>
      <c r="I123" s="2"/>
      <c r="J123" s="2"/>
    </row>
    <row r="124" spans="1:11" x14ac:dyDescent="0.25">
      <c r="A124" s="4"/>
      <c r="B124" s="4"/>
      <c r="C124" s="5"/>
      <c r="D124" s="6"/>
      <c r="E124" s="7"/>
      <c r="F124" s="2"/>
      <c r="G124" s="2"/>
      <c r="H124" s="2"/>
      <c r="I124" s="2"/>
      <c r="J124" s="2"/>
    </row>
    <row r="126" spans="1:11" ht="20.25" customHeight="1" x14ac:dyDescent="0.25">
      <c r="A126" s="391" t="s">
        <v>279</v>
      </c>
      <c r="B126" s="391"/>
      <c r="C126" s="391"/>
      <c r="D126" s="391"/>
      <c r="E126" s="391"/>
      <c r="F126" s="1"/>
      <c r="G126" s="1"/>
      <c r="H126" s="2"/>
      <c r="I126" s="2"/>
      <c r="J126" s="2"/>
    </row>
    <row r="127" spans="1:11" x14ac:dyDescent="0.25">
      <c r="A127" s="3"/>
      <c r="B127" s="3"/>
      <c r="C127" s="3"/>
      <c r="D127" s="3"/>
      <c r="E127" s="3"/>
      <c r="F127" s="3"/>
      <c r="G127" s="3"/>
      <c r="H127" s="2"/>
      <c r="I127" s="2"/>
      <c r="J127" s="2"/>
    </row>
    <row r="128" spans="1:11" x14ac:dyDescent="0.25">
      <c r="A128" s="4"/>
      <c r="B128" s="4"/>
      <c r="C128" s="5"/>
      <c r="D128" s="6"/>
      <c r="E128" s="7"/>
      <c r="F128" s="2"/>
      <c r="G128" s="2"/>
      <c r="H128" s="2"/>
      <c r="I128" s="2"/>
      <c r="J128" s="2"/>
    </row>
    <row r="129" spans="1:11" ht="15.75" x14ac:dyDescent="0.25">
      <c r="A129" s="392" t="s">
        <v>280</v>
      </c>
      <c r="B129" s="392"/>
      <c r="C129" s="392"/>
      <c r="D129" s="392"/>
      <c r="E129" s="392"/>
      <c r="F129" s="2"/>
      <c r="G129" s="2"/>
      <c r="H129" s="2"/>
      <c r="I129" s="2"/>
      <c r="J129" s="2"/>
    </row>
    <row r="130" spans="1:11" ht="15.75" customHeight="1" x14ac:dyDescent="0.25">
      <c r="A130" s="393" t="s">
        <v>281</v>
      </c>
      <c r="B130" s="393"/>
      <c r="C130" s="393"/>
      <c r="D130" s="393"/>
      <c r="E130" s="393"/>
      <c r="F130" s="2"/>
      <c r="G130" s="2"/>
      <c r="H130" s="2"/>
      <c r="I130" s="2"/>
      <c r="J130" s="2"/>
    </row>
    <row r="131" spans="1:11" x14ac:dyDescent="0.25">
      <c r="A131" s="2"/>
      <c r="B131" s="8"/>
      <c r="C131" s="8"/>
      <c r="D131" s="2"/>
      <c r="E131" s="2"/>
      <c r="F131" s="2"/>
      <c r="G131" s="2"/>
      <c r="H131" s="2"/>
      <c r="I131" s="2"/>
      <c r="J131" s="2"/>
    </row>
    <row r="132" spans="1:11" x14ac:dyDescent="0.25">
      <c r="A132" s="9" t="s">
        <v>282</v>
      </c>
      <c r="B132" s="9"/>
      <c r="C132" s="10"/>
      <c r="D132" s="9"/>
      <c r="E132" s="9"/>
      <c r="F132" s="9"/>
      <c r="G132" s="9"/>
      <c r="H132" s="9"/>
      <c r="I132" s="9"/>
      <c r="J132" s="11"/>
    </row>
    <row r="133" spans="1:11" x14ac:dyDescent="0.25">
      <c r="A133" s="525" t="s">
        <v>264</v>
      </c>
      <c r="B133" s="526"/>
      <c r="C133" s="526"/>
      <c r="D133" s="526"/>
      <c r="E133" s="527"/>
      <c r="F133" s="9"/>
      <c r="G133" s="9"/>
      <c r="H133" s="9"/>
      <c r="I133" s="9"/>
      <c r="J133" s="9"/>
    </row>
    <row r="134" spans="1:11" x14ac:dyDescent="0.25">
      <c r="A134" s="295" t="s">
        <v>265</v>
      </c>
      <c r="B134" s="12"/>
      <c r="C134" s="13"/>
      <c r="D134" s="12"/>
      <c r="E134" s="296"/>
      <c r="F134" s="12"/>
      <c r="G134" s="12"/>
      <c r="H134" s="12"/>
      <c r="I134" s="12"/>
      <c r="J134" s="11"/>
    </row>
    <row r="135" spans="1:11" x14ac:dyDescent="0.25">
      <c r="A135" s="31"/>
      <c r="B135" s="32"/>
      <c r="C135" s="293"/>
      <c r="D135" s="32"/>
      <c r="E135" s="294"/>
      <c r="F135" s="12"/>
      <c r="G135" s="12"/>
      <c r="H135" s="12"/>
      <c r="I135" s="12"/>
      <c r="J135" s="11"/>
    </row>
    <row r="136" spans="1:11" x14ac:dyDescent="0.25">
      <c r="A136" s="9" t="s">
        <v>283</v>
      </c>
      <c r="B136" s="9"/>
      <c r="C136" s="13"/>
      <c r="D136" s="12"/>
      <c r="E136" s="12"/>
      <c r="F136" s="12"/>
      <c r="G136" s="12"/>
      <c r="H136" s="12"/>
      <c r="I136" s="12"/>
      <c r="J136" s="11"/>
    </row>
    <row r="137" spans="1:11" x14ac:dyDescent="0.25">
      <c r="A137" s="462" t="s">
        <v>259</v>
      </c>
      <c r="B137" s="463"/>
      <c r="C137" s="463"/>
      <c r="D137" s="463"/>
      <c r="E137" s="464"/>
      <c r="F137" s="9"/>
      <c r="G137" s="9"/>
      <c r="H137" s="9"/>
      <c r="I137" s="9"/>
      <c r="J137" s="9"/>
    </row>
    <row r="138" spans="1:11" x14ac:dyDescent="0.25">
      <c r="A138" s="14"/>
      <c r="B138" s="14"/>
      <c r="C138" s="14"/>
      <c r="D138" s="14"/>
      <c r="E138" s="14"/>
      <c r="F138" s="2"/>
      <c r="G138" s="2"/>
      <c r="H138" s="2"/>
      <c r="I138" s="2"/>
      <c r="J138" s="2"/>
    </row>
    <row r="139" spans="1:11" ht="72" customHeight="1" x14ac:dyDescent="0.25">
      <c r="A139" s="15" t="s">
        <v>285</v>
      </c>
      <c r="B139" s="15" t="s">
        <v>286</v>
      </c>
      <c r="C139" s="15" t="s">
        <v>287</v>
      </c>
      <c r="D139" s="15" t="s">
        <v>288</v>
      </c>
      <c r="E139" s="15" t="s">
        <v>289</v>
      </c>
      <c r="F139" s="2">
        <v>85.781340776636171</v>
      </c>
      <c r="G139" s="2">
        <v>29.537447655011086</v>
      </c>
      <c r="H139" s="2">
        <v>9.9052170665624022</v>
      </c>
      <c r="I139" s="2">
        <v>0.24904575900346917</v>
      </c>
      <c r="J139" s="2">
        <v>1.5476415023787014</v>
      </c>
      <c r="K139">
        <v>2.054910630512234</v>
      </c>
    </row>
    <row r="140" spans="1:11" ht="25.5" customHeight="1" x14ac:dyDescent="0.25">
      <c r="A140" s="16"/>
      <c r="B140" s="16"/>
      <c r="C140" s="16" t="s">
        <v>290</v>
      </c>
      <c r="D140" s="16" t="s">
        <v>291</v>
      </c>
      <c r="E140" s="16" t="s">
        <v>292</v>
      </c>
      <c r="F140" s="2"/>
      <c r="G140" s="2"/>
      <c r="H140" s="2"/>
      <c r="I140" s="2"/>
      <c r="J140" s="2"/>
    </row>
    <row r="141" spans="1:11" ht="38.25" customHeight="1" x14ac:dyDescent="0.25">
      <c r="A141" s="38" t="str">
        <f>+'[1]CM.05-SERV.TER.'!$A$9</f>
        <v>Servicio por mantenimiento de  Equipos de computo.</v>
      </c>
      <c r="B141" s="33" t="str">
        <f>+'[1]CM.05-SERV.TER.'!$C$9</f>
        <v>servicio</v>
      </c>
      <c r="C141" s="34">
        <f t="shared" ref="C141:C146" si="5">E141/D141</f>
        <v>8.0500507485582004E-2</v>
      </c>
      <c r="D141" s="35">
        <f>+'[1]CM.05-SERV.TER.'!$D$9</f>
        <v>1065.5999999999999</v>
      </c>
      <c r="E141" s="36">
        <f>F139</f>
        <v>85.781340776636171</v>
      </c>
      <c r="F141" s="2"/>
      <c r="G141" s="2"/>
      <c r="H141" s="2"/>
      <c r="I141" s="2"/>
      <c r="J141" s="2"/>
    </row>
    <row r="142" spans="1:11" ht="38.25" customHeight="1" x14ac:dyDescent="0.25">
      <c r="A142" s="39" t="str">
        <f>+'[1]CM.05-SERV.TER.'!$A$10</f>
        <v>Servicio por  mantenimiento de Impresoras.</v>
      </c>
      <c r="B142" s="17" t="str">
        <f>+'[1]CM.05-SERV.TER.'!$C$10</f>
        <v>servicio</v>
      </c>
      <c r="C142" s="18">
        <f t="shared" si="5"/>
        <v>2.7968419330566319E-2</v>
      </c>
      <c r="D142" s="19">
        <f>+'[1]CM.05-SERV.TER.'!$D$10</f>
        <v>1056.0999999999999</v>
      </c>
      <c r="E142" s="20">
        <f>G139</f>
        <v>29.537447655011086</v>
      </c>
      <c r="F142" s="2"/>
      <c r="G142" s="2"/>
      <c r="H142" s="2"/>
      <c r="I142" s="2"/>
      <c r="J142" s="2"/>
    </row>
    <row r="143" spans="1:11" ht="38.25" customHeight="1" x14ac:dyDescent="0.25">
      <c r="A143" s="39" t="str">
        <f>+'[1]CM.05-SERV.TER.'!$A$11</f>
        <v>Servicio por mantenimiento de Modulos  de trabajo</v>
      </c>
      <c r="B143" s="17" t="str">
        <f>+'[1]CM.05-SERV.TER.'!$C$11</f>
        <v>servicio</v>
      </c>
      <c r="C143" s="18">
        <f t="shared" si="5"/>
        <v>5.2532088155015692E-2</v>
      </c>
      <c r="D143" s="19">
        <f>+'[1]CM.05-SERV.TER.'!$D$11</f>
        <v>188.55555555555554</v>
      </c>
      <c r="E143" s="20">
        <f>H139</f>
        <v>9.9052170665624022</v>
      </c>
      <c r="F143" s="2"/>
      <c r="G143" s="2"/>
      <c r="H143" s="2"/>
      <c r="I143" s="2"/>
      <c r="J143" s="2"/>
    </row>
    <row r="144" spans="1:11" ht="38.25" customHeight="1" x14ac:dyDescent="0.25">
      <c r="A144" s="39" t="str">
        <f>+'[1]CM.05-SERV.TER.'!$A$12</f>
        <v xml:space="preserve">Servicio por mantenimiento de escritorio </v>
      </c>
      <c r="B144" s="17" t="str">
        <f>+'[1]CM.05-SERV.TER.'!$C$12</f>
        <v>servicio</v>
      </c>
      <c r="C144" s="18">
        <f t="shared" si="5"/>
        <v>8.5118762652924048E-4</v>
      </c>
      <c r="D144" s="19">
        <f>+'[1]CM.05-SERV.TER.'!$D$12</f>
        <v>292.58620689655174</v>
      </c>
      <c r="E144" s="20">
        <f>I139</f>
        <v>0.24904575900346917</v>
      </c>
      <c r="F144" s="2"/>
      <c r="G144" s="2"/>
      <c r="H144" s="2"/>
      <c r="I144" s="2"/>
      <c r="J144" s="2"/>
    </row>
    <row r="145" spans="1:10" ht="25.5" x14ac:dyDescent="0.25">
      <c r="A145" s="39" t="str">
        <f>+'[1]CM.05-SERV.TER.'!$A$13</f>
        <v xml:space="preserve">Servicio por mantenimiento de sillon </v>
      </c>
      <c r="B145" s="17" t="str">
        <f>+'[1]CM.05-SERV.TER.'!$C$13</f>
        <v>servicio</v>
      </c>
      <c r="C145" s="18">
        <f t="shared" si="5"/>
        <v>2.5535628795877218E-3</v>
      </c>
      <c r="D145" s="19">
        <f>+'[1]CM.05-SERV.TER.'!$D$13</f>
        <v>606.07142857142856</v>
      </c>
      <c r="E145" s="20">
        <f>J139</f>
        <v>1.5476415023787014</v>
      </c>
      <c r="F145" s="2"/>
      <c r="G145" s="2"/>
      <c r="H145" s="2"/>
      <c r="I145" s="2"/>
      <c r="J145" s="2"/>
    </row>
    <row r="146" spans="1:10" ht="25.5" x14ac:dyDescent="0.25">
      <c r="A146" s="40" t="str">
        <f>+'[1]CM.05-SERV.TER.'!$A$14</f>
        <v>Servicio por mantenimiento de armario</v>
      </c>
      <c r="B146" s="21" t="str">
        <f>+'[1]CM.05-SERV.TER.'!$C$14</f>
        <v>servicio</v>
      </c>
      <c r="C146" s="22">
        <f t="shared" si="5"/>
        <v>2.8819606957095564E-2</v>
      </c>
      <c r="D146" s="23">
        <f>+'[1]CM.05-SERV.TER.'!$D$14</f>
        <v>71.30252100840336</v>
      </c>
      <c r="E146" s="37">
        <f>K139</f>
        <v>2.054910630512234</v>
      </c>
      <c r="F146" s="2"/>
      <c r="G146" s="2"/>
      <c r="H146" s="2"/>
      <c r="I146" s="2"/>
      <c r="J146" s="2"/>
    </row>
    <row r="147" spans="1:10" x14ac:dyDescent="0.25">
      <c r="A147" s="5"/>
      <c r="B147" s="6"/>
      <c r="C147" s="31" t="s">
        <v>293</v>
      </c>
      <c r="D147" s="32"/>
      <c r="E147" s="29">
        <f>+SUM(E141:E146)</f>
        <v>129.07560339010405</v>
      </c>
      <c r="F147" s="2"/>
      <c r="G147" s="2"/>
      <c r="H147" s="2"/>
      <c r="I147" s="2"/>
      <c r="J147" s="2"/>
    </row>
    <row r="148" spans="1:10" x14ac:dyDescent="0.25">
      <c r="A148" s="5"/>
      <c r="B148" s="6"/>
      <c r="C148" s="24" t="s">
        <v>294</v>
      </c>
      <c r="D148" s="25"/>
      <c r="E148" s="26">
        <v>142</v>
      </c>
      <c r="F148" s="2"/>
      <c r="G148" s="2"/>
      <c r="H148" s="2"/>
      <c r="I148" s="2"/>
      <c r="J148" s="2"/>
    </row>
    <row r="149" spans="1:10" x14ac:dyDescent="0.25">
      <c r="A149" s="5"/>
      <c r="B149" s="6"/>
      <c r="C149" s="27" t="s">
        <v>295</v>
      </c>
      <c r="D149" s="28"/>
      <c r="E149" s="29">
        <f>+E147/E148</f>
        <v>0.90898312246552149</v>
      </c>
      <c r="F149" s="2"/>
      <c r="G149" s="2"/>
      <c r="H149" s="2"/>
      <c r="I149" s="2"/>
      <c r="J149" s="2"/>
    </row>
    <row r="150" spans="1:10" x14ac:dyDescent="0.25">
      <c r="A150" s="4"/>
      <c r="B150" s="4"/>
      <c r="C150" s="5"/>
      <c r="D150" s="6"/>
      <c r="E150" s="7"/>
      <c r="F150" s="2"/>
      <c r="G150" s="2"/>
      <c r="H150" s="2"/>
      <c r="I150" s="2"/>
      <c r="J150" s="2"/>
    </row>
    <row r="152" spans="1:10" ht="20.25" customHeight="1" x14ac:dyDescent="0.25">
      <c r="A152" s="391" t="s">
        <v>279</v>
      </c>
      <c r="B152" s="391"/>
      <c r="C152" s="391"/>
      <c r="D152" s="391"/>
      <c r="E152" s="391"/>
      <c r="F152" s="1"/>
      <c r="G152" s="1"/>
      <c r="H152" s="2"/>
      <c r="I152" s="2"/>
      <c r="J152" s="2"/>
    </row>
    <row r="153" spans="1:10" x14ac:dyDescent="0.25">
      <c r="A153" s="3"/>
      <c r="B153" s="3"/>
      <c r="C153" s="3"/>
      <c r="D153" s="3"/>
      <c r="E153" s="3"/>
      <c r="F153" s="3"/>
      <c r="G153" s="3"/>
      <c r="H153" s="2"/>
      <c r="I153" s="2"/>
      <c r="J153" s="2"/>
    </row>
    <row r="154" spans="1:10" x14ac:dyDescent="0.25">
      <c r="A154" s="4"/>
      <c r="B154" s="4"/>
      <c r="C154" s="5"/>
      <c r="D154" s="6"/>
      <c r="E154" s="7"/>
      <c r="F154" s="2"/>
      <c r="G154" s="2"/>
      <c r="H154" s="2"/>
      <c r="I154" s="2"/>
      <c r="J154" s="2"/>
    </row>
    <row r="155" spans="1:10" ht="15.75" x14ac:dyDescent="0.25">
      <c r="A155" s="392" t="s">
        <v>280</v>
      </c>
      <c r="B155" s="392"/>
      <c r="C155" s="392"/>
      <c r="D155" s="392"/>
      <c r="E155" s="392"/>
      <c r="F155" s="2"/>
      <c r="G155" s="2"/>
      <c r="H155" s="2"/>
      <c r="I155" s="2"/>
      <c r="J155" s="2"/>
    </row>
    <row r="156" spans="1:10" ht="15.75" customHeight="1" x14ac:dyDescent="0.25">
      <c r="A156" s="393" t="s">
        <v>281</v>
      </c>
      <c r="B156" s="393"/>
      <c r="C156" s="393"/>
      <c r="D156" s="393"/>
      <c r="E156" s="393"/>
      <c r="F156" s="2"/>
      <c r="G156" s="2"/>
      <c r="H156" s="2"/>
      <c r="I156" s="2"/>
      <c r="J156" s="2"/>
    </row>
    <row r="157" spans="1:10" x14ac:dyDescent="0.25">
      <c r="A157" s="2"/>
      <c r="B157" s="8"/>
      <c r="C157" s="8"/>
      <c r="D157" s="2"/>
      <c r="E157" s="2"/>
      <c r="F157" s="2"/>
      <c r="G157" s="2"/>
      <c r="H157" s="2"/>
      <c r="I157" s="2"/>
      <c r="J157" s="2"/>
    </row>
    <row r="158" spans="1:10" x14ac:dyDescent="0.25">
      <c r="A158" s="9" t="s">
        <v>282</v>
      </c>
      <c r="B158" s="9"/>
      <c r="C158" s="10"/>
      <c r="D158" s="9"/>
      <c r="E158" s="9"/>
      <c r="F158" s="9"/>
      <c r="G158" s="9"/>
      <c r="H158" s="9"/>
      <c r="I158" s="9"/>
      <c r="J158" s="11"/>
    </row>
    <row r="159" spans="1:10" x14ac:dyDescent="0.25">
      <c r="A159" s="525" t="s">
        <v>266</v>
      </c>
      <c r="B159" s="526"/>
      <c r="C159" s="526"/>
      <c r="D159" s="526"/>
      <c r="E159" s="527"/>
      <c r="F159" s="9"/>
      <c r="G159" s="9"/>
      <c r="H159" s="9"/>
      <c r="I159" s="9"/>
      <c r="J159" s="9"/>
    </row>
    <row r="160" spans="1:10" x14ac:dyDescent="0.25">
      <c r="A160" s="295" t="s">
        <v>267</v>
      </c>
      <c r="B160" s="12"/>
      <c r="C160" s="13"/>
      <c r="D160" s="12"/>
      <c r="E160" s="296"/>
      <c r="F160" s="12"/>
      <c r="G160" s="12"/>
      <c r="H160" s="12"/>
      <c r="I160" s="12"/>
      <c r="J160" s="11"/>
    </row>
    <row r="161" spans="1:11" x14ac:dyDescent="0.25">
      <c r="A161" s="31"/>
      <c r="B161" s="32"/>
      <c r="C161" s="293"/>
      <c r="D161" s="32"/>
      <c r="E161" s="294"/>
      <c r="F161" s="12"/>
      <c r="G161" s="12"/>
      <c r="H161" s="12"/>
      <c r="I161" s="12"/>
      <c r="J161" s="11"/>
    </row>
    <row r="162" spans="1:11" x14ac:dyDescent="0.25">
      <c r="A162" s="9" t="s">
        <v>283</v>
      </c>
      <c r="B162" s="9"/>
      <c r="C162" s="13"/>
      <c r="D162" s="12"/>
      <c r="E162" s="12"/>
      <c r="F162" s="12"/>
      <c r="G162" s="12"/>
      <c r="H162" s="12"/>
      <c r="I162" s="12"/>
      <c r="J162" s="11"/>
    </row>
    <row r="163" spans="1:11" x14ac:dyDescent="0.25">
      <c r="A163" s="462" t="s">
        <v>259</v>
      </c>
      <c r="B163" s="463"/>
      <c r="C163" s="463"/>
      <c r="D163" s="463"/>
      <c r="E163" s="464"/>
      <c r="F163" s="9"/>
      <c r="G163" s="9"/>
      <c r="H163" s="9"/>
      <c r="I163" s="9"/>
      <c r="J163" s="9"/>
    </row>
    <row r="164" spans="1:11" x14ac:dyDescent="0.25">
      <c r="A164" s="14"/>
      <c r="B164" s="14"/>
      <c r="C164" s="14"/>
      <c r="D164" s="14"/>
      <c r="E164" s="14"/>
      <c r="F164" s="2"/>
      <c r="G164" s="2"/>
      <c r="H164" s="2"/>
      <c r="I164" s="2"/>
      <c r="J164" s="2"/>
    </row>
    <row r="165" spans="1:11" ht="72" customHeight="1" x14ac:dyDescent="0.25">
      <c r="A165" s="15" t="s">
        <v>285</v>
      </c>
      <c r="B165" s="15" t="s">
        <v>286</v>
      </c>
      <c r="C165" s="15" t="s">
        <v>287</v>
      </c>
      <c r="D165" s="15" t="s">
        <v>288</v>
      </c>
      <c r="E165" s="15" t="s">
        <v>289</v>
      </c>
      <c r="F165" s="2">
        <v>4.8327515930499247</v>
      </c>
      <c r="G165" s="2">
        <v>1.6640815580287935</v>
      </c>
      <c r="H165" s="2">
        <v>0.55804039811619166</v>
      </c>
      <c r="I165" s="2">
        <v>1.403074698611094E-2</v>
      </c>
      <c r="J165" s="2">
        <v>8.719107055654654E-2</v>
      </c>
      <c r="K165">
        <v>0.11576961298660474</v>
      </c>
    </row>
    <row r="166" spans="1:11" ht="25.5" customHeight="1" x14ac:dyDescent="0.25">
      <c r="A166" s="16"/>
      <c r="B166" s="16"/>
      <c r="C166" s="16" t="s">
        <v>290</v>
      </c>
      <c r="D166" s="16" t="s">
        <v>291</v>
      </c>
      <c r="E166" s="16" t="s">
        <v>292</v>
      </c>
      <c r="F166" s="2"/>
      <c r="G166" s="2"/>
      <c r="H166" s="2"/>
      <c r="I166" s="2"/>
      <c r="J166" s="2"/>
    </row>
    <row r="167" spans="1:11" ht="38.25" customHeight="1" x14ac:dyDescent="0.25">
      <c r="A167" s="38" t="str">
        <f>+'[1]CM.05-SERV.TER.'!$A$9</f>
        <v>Servicio por mantenimiento de  Equipos de computo.</v>
      </c>
      <c r="B167" s="33" t="str">
        <f>+'[1]CM.05-SERV.TER.'!$C$9</f>
        <v>servicio</v>
      </c>
      <c r="C167" s="34">
        <f t="shared" ref="C167:C172" si="6">E167/D167</f>
        <v>4.5352398583426478E-3</v>
      </c>
      <c r="D167" s="35">
        <f>+'[1]CM.05-SERV.TER.'!$D$9</f>
        <v>1065.5999999999999</v>
      </c>
      <c r="E167" s="36">
        <f>F165</f>
        <v>4.8327515930499247</v>
      </c>
      <c r="F167" s="2"/>
      <c r="G167" s="2"/>
      <c r="H167" s="2"/>
      <c r="I167" s="2"/>
      <c r="J167" s="2"/>
    </row>
    <row r="168" spans="1:11" ht="38.25" customHeight="1" x14ac:dyDescent="0.25">
      <c r="A168" s="39" t="str">
        <f>+'[1]CM.05-SERV.TER.'!$A$10</f>
        <v>Servicio por  mantenimiento de Impresoras.</v>
      </c>
      <c r="B168" s="17" t="str">
        <f>+'[1]CM.05-SERV.TER.'!$C$10</f>
        <v>servicio</v>
      </c>
      <c r="C168" s="18">
        <f t="shared" si="6"/>
        <v>1.5756855960882433E-3</v>
      </c>
      <c r="D168" s="19">
        <f>+'[1]CM.05-SERV.TER.'!$D$10</f>
        <v>1056.0999999999999</v>
      </c>
      <c r="E168" s="20">
        <f>G165</f>
        <v>1.6640815580287935</v>
      </c>
      <c r="F168" s="2"/>
      <c r="G168" s="2"/>
      <c r="H168" s="2"/>
      <c r="I168" s="2"/>
      <c r="J168" s="2"/>
    </row>
    <row r="169" spans="1:11" ht="38.25" customHeight="1" x14ac:dyDescent="0.25">
      <c r="A169" s="39" t="str">
        <f>+'[1]CM.05-SERV.TER.'!$A$11</f>
        <v>Servicio por mantenimiento de Modulos  de trabajo</v>
      </c>
      <c r="B169" s="17" t="str">
        <f>+'[1]CM.05-SERV.TER.'!$C$11</f>
        <v>servicio</v>
      </c>
      <c r="C169" s="18">
        <f t="shared" si="6"/>
        <v>2.9595542622544049E-3</v>
      </c>
      <c r="D169" s="19">
        <f>+'[1]CM.05-SERV.TER.'!$D$11</f>
        <v>188.55555555555554</v>
      </c>
      <c r="E169" s="20">
        <f>H165</f>
        <v>0.55804039811619166</v>
      </c>
      <c r="F169" s="2"/>
      <c r="G169" s="2"/>
      <c r="H169" s="2"/>
      <c r="I169" s="2"/>
      <c r="J169" s="2"/>
    </row>
    <row r="170" spans="1:11" ht="38.25" customHeight="1" x14ac:dyDescent="0.25">
      <c r="A170" s="39" t="str">
        <f>+'[1]CM.05-SERV.TER.'!$A$12</f>
        <v xml:space="preserve">Servicio por mantenimiento de escritorio </v>
      </c>
      <c r="B170" s="17" t="str">
        <f>+'[1]CM.05-SERV.TER.'!$C$12</f>
        <v>servicio</v>
      </c>
      <c r="C170" s="18">
        <f t="shared" si="6"/>
        <v>4.7954232480520595E-5</v>
      </c>
      <c r="D170" s="19">
        <f>+'[1]CM.05-SERV.TER.'!$D$12</f>
        <v>292.58620689655174</v>
      </c>
      <c r="E170" s="20">
        <f>I165</f>
        <v>1.403074698611094E-2</v>
      </c>
      <c r="F170" s="2"/>
      <c r="G170" s="2"/>
      <c r="H170" s="2"/>
      <c r="I170" s="2"/>
      <c r="J170" s="2"/>
    </row>
    <row r="171" spans="1:11" ht="25.5" x14ac:dyDescent="0.25">
      <c r="A171" s="39" t="str">
        <f>+'[1]CM.05-SERV.TER.'!$A$13</f>
        <v xml:space="preserve">Servicio por mantenimiento de sillon </v>
      </c>
      <c r="B171" s="17" t="str">
        <f>+'[1]CM.05-SERV.TER.'!$C$13</f>
        <v>servicio</v>
      </c>
      <c r="C171" s="18">
        <f t="shared" si="6"/>
        <v>1.4386269744156178E-4</v>
      </c>
      <c r="D171" s="19">
        <f>+'[1]CM.05-SERV.TER.'!$D$13</f>
        <v>606.07142857142856</v>
      </c>
      <c r="E171" s="20">
        <f>J165</f>
        <v>8.719107055654654E-2</v>
      </c>
      <c r="F171" s="2"/>
      <c r="G171" s="2"/>
      <c r="H171" s="2"/>
      <c r="I171" s="2"/>
      <c r="J171" s="2"/>
    </row>
    <row r="172" spans="1:11" ht="25.5" x14ac:dyDescent="0.25">
      <c r="A172" s="40" t="str">
        <f>+'[1]CM.05-SERV.TER.'!$A$14</f>
        <v>Servicio por mantenimiento de armario</v>
      </c>
      <c r="B172" s="21" t="str">
        <f>+'[1]CM.05-SERV.TER.'!$C$14</f>
        <v>servicio</v>
      </c>
      <c r="C172" s="22">
        <f t="shared" si="6"/>
        <v>1.6236398285687642E-3</v>
      </c>
      <c r="D172" s="23">
        <f>+'[1]CM.05-SERV.TER.'!$D$14</f>
        <v>71.30252100840336</v>
      </c>
      <c r="E172" s="37">
        <f>K165</f>
        <v>0.11576961298660474</v>
      </c>
      <c r="F172" s="2"/>
      <c r="G172" s="2"/>
      <c r="H172" s="2"/>
      <c r="I172" s="2"/>
      <c r="J172" s="2"/>
    </row>
    <row r="173" spans="1:11" x14ac:dyDescent="0.25">
      <c r="A173" s="5"/>
      <c r="B173" s="6"/>
      <c r="C173" s="31" t="s">
        <v>293</v>
      </c>
      <c r="D173" s="32"/>
      <c r="E173" s="29">
        <f>+SUM(E167:E172)</f>
        <v>7.2718649797241719</v>
      </c>
      <c r="F173" s="2"/>
      <c r="G173" s="2"/>
      <c r="H173" s="2"/>
      <c r="I173" s="2"/>
      <c r="J173" s="2"/>
    </row>
    <row r="174" spans="1:11" x14ac:dyDescent="0.25">
      <c r="A174" s="5"/>
      <c r="B174" s="6"/>
      <c r="C174" s="24" t="s">
        <v>294</v>
      </c>
      <c r="D174" s="25"/>
      <c r="E174" s="26">
        <v>8</v>
      </c>
      <c r="F174" s="2"/>
      <c r="G174" s="2"/>
      <c r="H174" s="2"/>
      <c r="I174" s="2"/>
      <c r="J174" s="2"/>
    </row>
    <row r="175" spans="1:11" x14ac:dyDescent="0.25">
      <c r="A175" s="5"/>
      <c r="B175" s="6"/>
      <c r="C175" s="27" t="s">
        <v>295</v>
      </c>
      <c r="D175" s="28"/>
      <c r="E175" s="29">
        <f>+E173/E174</f>
        <v>0.90898312246552149</v>
      </c>
      <c r="F175" s="2"/>
      <c r="G175" s="2"/>
      <c r="H175" s="2"/>
      <c r="I175" s="2"/>
      <c r="J175" s="2"/>
    </row>
    <row r="176" spans="1:11" x14ac:dyDescent="0.25">
      <c r="A176" s="4"/>
      <c r="B176" s="4"/>
      <c r="C176" s="5"/>
      <c r="D176" s="6"/>
      <c r="E176" s="7"/>
      <c r="F176" s="2"/>
      <c r="G176" s="2"/>
      <c r="H176" s="2"/>
      <c r="I176" s="2"/>
      <c r="J176" s="2"/>
    </row>
    <row r="178" spans="1:11" ht="20.25" customHeight="1" x14ac:dyDescent="0.25">
      <c r="A178" s="391" t="s">
        <v>279</v>
      </c>
      <c r="B178" s="391"/>
      <c r="C178" s="391"/>
      <c r="D178" s="391"/>
      <c r="E178" s="391"/>
      <c r="F178" s="1"/>
      <c r="G178" s="1"/>
      <c r="H178" s="2"/>
      <c r="I178" s="2"/>
      <c r="J178" s="2"/>
    </row>
    <row r="179" spans="1:11" x14ac:dyDescent="0.25">
      <c r="A179" s="3"/>
      <c r="B179" s="3"/>
      <c r="C179" s="3"/>
      <c r="D179" s="3"/>
      <c r="E179" s="3"/>
      <c r="F179" s="3"/>
      <c r="G179" s="3"/>
      <c r="H179" s="2"/>
      <c r="I179" s="2"/>
      <c r="J179" s="2"/>
    </row>
    <row r="180" spans="1:11" x14ac:dyDescent="0.25">
      <c r="A180" s="4"/>
      <c r="B180" s="4"/>
      <c r="C180" s="5"/>
      <c r="D180" s="6"/>
      <c r="E180" s="7"/>
      <c r="F180" s="2"/>
      <c r="G180" s="2"/>
      <c r="H180" s="2"/>
      <c r="I180" s="2"/>
      <c r="J180" s="2"/>
    </row>
    <row r="181" spans="1:11" ht="15.75" x14ac:dyDescent="0.25">
      <c r="A181" s="392" t="s">
        <v>280</v>
      </c>
      <c r="B181" s="392"/>
      <c r="C181" s="392"/>
      <c r="D181" s="392"/>
      <c r="E181" s="392"/>
      <c r="F181" s="2"/>
      <c r="G181" s="2"/>
      <c r="H181" s="2"/>
      <c r="I181" s="2"/>
      <c r="J181" s="2"/>
    </row>
    <row r="182" spans="1:11" ht="15.75" customHeight="1" x14ac:dyDescent="0.25">
      <c r="A182" s="393" t="s">
        <v>281</v>
      </c>
      <c r="B182" s="393"/>
      <c r="C182" s="393"/>
      <c r="D182" s="393"/>
      <c r="E182" s="393"/>
      <c r="F182" s="2"/>
      <c r="G182" s="2"/>
      <c r="H182" s="2"/>
      <c r="I182" s="2"/>
      <c r="J182" s="2"/>
    </row>
    <row r="183" spans="1:11" x14ac:dyDescent="0.25">
      <c r="A183" s="2"/>
      <c r="B183" s="8"/>
      <c r="C183" s="8"/>
      <c r="D183" s="2"/>
      <c r="E183" s="2"/>
      <c r="F183" s="2"/>
      <c r="G183" s="2"/>
      <c r="H183" s="2"/>
      <c r="I183" s="2"/>
      <c r="J183" s="2"/>
    </row>
    <row r="184" spans="1:11" x14ac:dyDescent="0.25">
      <c r="A184" s="9" t="s">
        <v>282</v>
      </c>
      <c r="B184" s="9"/>
      <c r="C184" s="10"/>
      <c r="D184" s="9"/>
      <c r="E184" s="9"/>
      <c r="F184" s="9"/>
      <c r="G184" s="9"/>
      <c r="H184" s="9"/>
      <c r="I184" s="9"/>
      <c r="J184" s="11"/>
    </row>
    <row r="185" spans="1:11" ht="25.5" customHeight="1" x14ac:dyDescent="0.25">
      <c r="A185" s="525" t="s">
        <v>268</v>
      </c>
      <c r="B185" s="526"/>
      <c r="C185" s="526"/>
      <c r="D185" s="526"/>
      <c r="E185" s="527"/>
      <c r="F185" s="9"/>
      <c r="G185" s="9"/>
      <c r="H185" s="9"/>
      <c r="I185" s="9"/>
      <c r="J185" s="9"/>
    </row>
    <row r="186" spans="1:11" x14ac:dyDescent="0.25">
      <c r="A186" s="295"/>
      <c r="B186" s="12"/>
      <c r="C186" s="13"/>
      <c r="D186" s="12"/>
      <c r="E186" s="296"/>
      <c r="F186" s="12"/>
      <c r="G186" s="12"/>
      <c r="H186" s="12"/>
      <c r="I186" s="12"/>
      <c r="J186" s="11"/>
    </row>
    <row r="187" spans="1:11" x14ac:dyDescent="0.25">
      <c r="A187" s="31" t="s">
        <v>283</v>
      </c>
      <c r="B187" s="32"/>
      <c r="C187" s="293"/>
      <c r="D187" s="32"/>
      <c r="E187" s="294"/>
      <c r="F187" s="12"/>
      <c r="G187" s="12"/>
      <c r="H187" s="12"/>
      <c r="I187" s="12"/>
      <c r="J187" s="11"/>
    </row>
    <row r="188" spans="1:11" x14ac:dyDescent="0.25">
      <c r="A188" s="462" t="s">
        <v>259</v>
      </c>
      <c r="B188" s="463"/>
      <c r="C188" s="463"/>
      <c r="D188" s="463"/>
      <c r="E188" s="464"/>
      <c r="F188" s="9"/>
      <c r="G188" s="9"/>
      <c r="H188" s="9"/>
      <c r="I188" s="9"/>
      <c r="J188" s="9"/>
    </row>
    <row r="189" spans="1:11" x14ac:dyDescent="0.25">
      <c r="A189" s="14"/>
      <c r="B189" s="14"/>
      <c r="C189" s="14"/>
      <c r="D189" s="14"/>
      <c r="E189" s="14"/>
      <c r="F189" s="2"/>
      <c r="G189" s="2"/>
      <c r="H189" s="2"/>
      <c r="I189" s="2"/>
      <c r="J189" s="2"/>
    </row>
    <row r="190" spans="1:11" ht="72" customHeight="1" x14ac:dyDescent="0.25">
      <c r="A190" s="15" t="s">
        <v>285</v>
      </c>
      <c r="B190" s="15" t="s">
        <v>286</v>
      </c>
      <c r="C190" s="15" t="s">
        <v>287</v>
      </c>
      <c r="D190" s="15" t="s">
        <v>288</v>
      </c>
      <c r="E190" s="15" t="s">
        <v>289</v>
      </c>
      <c r="F190" s="2">
        <v>6.8413282920707985</v>
      </c>
      <c r="G190" s="2">
        <v>2.2147082302138288</v>
      </c>
      <c r="H190" s="2">
        <v>0.73205223704668065</v>
      </c>
      <c r="I190" s="2">
        <v>5.796448729243861E-2</v>
      </c>
      <c r="J190" s="2">
        <v>0.16596575583915574</v>
      </c>
      <c r="K190">
        <v>0.14079966252905304</v>
      </c>
    </row>
    <row r="191" spans="1:11" ht="25.5" customHeight="1" x14ac:dyDescent="0.25">
      <c r="A191" s="16"/>
      <c r="B191" s="16"/>
      <c r="C191" s="16" t="s">
        <v>290</v>
      </c>
      <c r="D191" s="16" t="s">
        <v>291</v>
      </c>
      <c r="E191" s="16" t="s">
        <v>292</v>
      </c>
      <c r="F191" s="2"/>
      <c r="G191" s="2"/>
      <c r="H191" s="2"/>
      <c r="I191" s="2"/>
      <c r="J191" s="2"/>
    </row>
    <row r="192" spans="1:11" ht="38.25" customHeight="1" x14ac:dyDescent="0.25">
      <c r="A192" s="38" t="str">
        <f>+'[1]CM.05-SERV.TER.'!$A$9</f>
        <v>Servicio por mantenimiento de  Equipos de computo.</v>
      </c>
      <c r="B192" s="33" t="str">
        <f>+'[1]CM.05-SERV.TER.'!$C$9</f>
        <v>servicio</v>
      </c>
      <c r="C192" s="34">
        <f t="shared" ref="C192:C197" si="7">E192/D192</f>
        <v>6.4201654392556295E-3</v>
      </c>
      <c r="D192" s="35">
        <f>+'[1]CM.05-SERV.TER.'!$D$9</f>
        <v>1065.5999999999999</v>
      </c>
      <c r="E192" s="36">
        <f>F190</f>
        <v>6.8413282920707985</v>
      </c>
      <c r="F192" s="2"/>
      <c r="G192" s="2"/>
      <c r="H192" s="2"/>
      <c r="I192" s="2"/>
      <c r="J192" s="2"/>
    </row>
    <row r="193" spans="1:10" ht="38.25" customHeight="1" x14ac:dyDescent="0.25">
      <c r="A193" s="39" t="str">
        <f>+'[1]CM.05-SERV.TER.'!$A$10</f>
        <v>Servicio por  mantenimiento de Impresoras.</v>
      </c>
      <c r="B193" s="17" t="str">
        <f>+'[1]CM.05-SERV.TER.'!$C$10</f>
        <v>servicio</v>
      </c>
      <c r="C193" s="18">
        <f t="shared" si="7"/>
        <v>2.0970629961308863E-3</v>
      </c>
      <c r="D193" s="19">
        <f>+'[1]CM.05-SERV.TER.'!$D$10</f>
        <v>1056.0999999999999</v>
      </c>
      <c r="E193" s="20">
        <f>G190</f>
        <v>2.2147082302138288</v>
      </c>
      <c r="F193" s="2"/>
      <c r="G193" s="2"/>
      <c r="H193" s="2"/>
      <c r="I193" s="2"/>
      <c r="J193" s="2"/>
    </row>
    <row r="194" spans="1:10" ht="38.25" customHeight="1" x14ac:dyDescent="0.25">
      <c r="A194" s="39" t="str">
        <f>+'[1]CM.05-SERV.TER.'!$A$11</f>
        <v>Servicio por mantenimiento de Modulos  de trabajo</v>
      </c>
      <c r="B194" s="17" t="str">
        <f>+'[1]CM.05-SERV.TER.'!$C$11</f>
        <v>servicio</v>
      </c>
      <c r="C194" s="18">
        <f t="shared" si="7"/>
        <v>3.882421999658295E-3</v>
      </c>
      <c r="D194" s="19">
        <f>+'[1]CM.05-SERV.TER.'!$D$11</f>
        <v>188.55555555555554</v>
      </c>
      <c r="E194" s="20">
        <f>H190</f>
        <v>0.73205223704668065</v>
      </c>
      <c r="F194" s="2"/>
      <c r="G194" s="2"/>
      <c r="H194" s="2"/>
      <c r="I194" s="2"/>
      <c r="J194" s="2"/>
    </row>
    <row r="195" spans="1:10" ht="38.25" customHeight="1" x14ac:dyDescent="0.25">
      <c r="A195" s="39" t="str">
        <f>+'[1]CM.05-SERV.TER.'!$A$12</f>
        <v xml:space="preserve">Servicio por mantenimiento de escritorio </v>
      </c>
      <c r="B195" s="17" t="str">
        <f>+'[1]CM.05-SERV.TER.'!$C$12</f>
        <v>servicio</v>
      </c>
      <c r="C195" s="18">
        <f t="shared" si="7"/>
        <v>1.9811079923166995E-4</v>
      </c>
      <c r="D195" s="19">
        <f>+'[1]CM.05-SERV.TER.'!$D$12</f>
        <v>292.58620689655174</v>
      </c>
      <c r="E195" s="20">
        <f>I190</f>
        <v>5.796448729243861E-2</v>
      </c>
      <c r="F195" s="2"/>
      <c r="G195" s="2"/>
      <c r="H195" s="2"/>
      <c r="I195" s="2"/>
      <c r="J195" s="2"/>
    </row>
    <row r="196" spans="1:10" ht="25.5" x14ac:dyDescent="0.25">
      <c r="A196" s="39" t="str">
        <f>+'[1]CM.05-SERV.TER.'!$A$13</f>
        <v xml:space="preserve">Servicio por mantenimiento de sillon </v>
      </c>
      <c r="B196" s="17" t="str">
        <f>+'[1]CM.05-SERV.TER.'!$C$13</f>
        <v>servicio</v>
      </c>
      <c r="C196" s="18">
        <f t="shared" si="7"/>
        <v>2.7383860715947915E-4</v>
      </c>
      <c r="D196" s="19">
        <f>+'[1]CM.05-SERV.TER.'!$D$13</f>
        <v>606.07142857142856</v>
      </c>
      <c r="E196" s="20">
        <f>J190</f>
        <v>0.16596575583915574</v>
      </c>
      <c r="F196" s="2"/>
      <c r="G196" s="2"/>
      <c r="H196" s="2"/>
      <c r="I196" s="2"/>
      <c r="J196" s="2"/>
    </row>
    <row r="197" spans="1:10" ht="25.5" x14ac:dyDescent="0.25">
      <c r="A197" s="40" t="str">
        <f>+'[1]CM.05-SERV.TER.'!$A$14</f>
        <v>Servicio por mantenimiento de armario</v>
      </c>
      <c r="B197" s="21" t="str">
        <f>+'[1]CM.05-SERV.TER.'!$C$14</f>
        <v>servicio</v>
      </c>
      <c r="C197" s="22">
        <f t="shared" si="7"/>
        <v>1.9746800048270254E-3</v>
      </c>
      <c r="D197" s="23">
        <f>+'[1]CM.05-SERV.TER.'!$D$14</f>
        <v>71.30252100840336</v>
      </c>
      <c r="E197" s="37">
        <f>K190</f>
        <v>0.14079966252905304</v>
      </c>
      <c r="F197" s="2"/>
      <c r="G197" s="2"/>
      <c r="H197" s="2"/>
      <c r="I197" s="2"/>
      <c r="J197" s="2"/>
    </row>
    <row r="198" spans="1:10" x14ac:dyDescent="0.25">
      <c r="A198" s="5"/>
      <c r="B198" s="6"/>
      <c r="C198" s="31" t="s">
        <v>293</v>
      </c>
      <c r="D198" s="32"/>
      <c r="E198" s="29">
        <f>+SUM(E192:E197)</f>
        <v>10.152818664991957</v>
      </c>
      <c r="F198" s="2"/>
      <c r="G198" s="2"/>
      <c r="H198" s="2"/>
      <c r="I198" s="2"/>
      <c r="J198" s="2"/>
    </row>
    <row r="199" spans="1:10" x14ac:dyDescent="0.25">
      <c r="A199" s="5"/>
      <c r="B199" s="6"/>
      <c r="C199" s="24" t="s">
        <v>294</v>
      </c>
      <c r="D199" s="25"/>
      <c r="E199" s="26">
        <v>13</v>
      </c>
      <c r="F199" s="2"/>
      <c r="G199" s="2"/>
      <c r="H199" s="2"/>
      <c r="I199" s="2"/>
      <c r="J199" s="2"/>
    </row>
    <row r="200" spans="1:10" x14ac:dyDescent="0.25">
      <c r="A200" s="5"/>
      <c r="B200" s="6"/>
      <c r="C200" s="27" t="s">
        <v>295</v>
      </c>
      <c r="D200" s="28"/>
      <c r="E200" s="29">
        <f>+E198/E199</f>
        <v>0.78098605115322739</v>
      </c>
      <c r="F200" s="2"/>
      <c r="G200" s="2"/>
      <c r="H200" s="2"/>
      <c r="I200" s="2"/>
      <c r="J200" s="2"/>
    </row>
    <row r="201" spans="1:10" x14ac:dyDescent="0.25">
      <c r="A201" s="4"/>
      <c r="B201" s="4"/>
      <c r="C201" s="5"/>
      <c r="D201" s="6"/>
      <c r="E201" s="7"/>
      <c r="F201" s="2"/>
      <c r="G201" s="2"/>
      <c r="H201" s="2"/>
      <c r="I201" s="2"/>
      <c r="J201" s="2"/>
    </row>
    <row r="204" spans="1:10" ht="20.25" customHeight="1" x14ac:dyDescent="0.25">
      <c r="A204" s="391" t="s">
        <v>279</v>
      </c>
      <c r="B204" s="391"/>
      <c r="C204" s="391"/>
      <c r="D204" s="391"/>
      <c r="E204" s="391"/>
      <c r="F204" s="1"/>
      <c r="G204" s="1"/>
      <c r="H204" s="2"/>
      <c r="I204" s="2"/>
      <c r="J204" s="2"/>
    </row>
    <row r="205" spans="1:10" x14ac:dyDescent="0.25">
      <c r="A205" s="3"/>
      <c r="B205" s="3"/>
      <c r="C205" s="3"/>
      <c r="D205" s="3"/>
      <c r="E205" s="3"/>
      <c r="F205" s="3"/>
      <c r="G205" s="3"/>
      <c r="H205" s="2"/>
      <c r="I205" s="2"/>
      <c r="J205" s="2"/>
    </row>
    <row r="206" spans="1:10" x14ac:dyDescent="0.25">
      <c r="A206" s="4"/>
      <c r="B206" s="4"/>
      <c r="C206" s="5"/>
      <c r="D206" s="6"/>
      <c r="E206" s="7"/>
      <c r="F206" s="2"/>
      <c r="G206" s="2"/>
      <c r="H206" s="2"/>
      <c r="I206" s="2"/>
      <c r="J206" s="2"/>
    </row>
    <row r="207" spans="1:10" ht="15.75" x14ac:dyDescent="0.25">
      <c r="A207" s="392" t="s">
        <v>280</v>
      </c>
      <c r="B207" s="392"/>
      <c r="C207" s="392"/>
      <c r="D207" s="392"/>
      <c r="E207" s="392"/>
      <c r="F207" s="2"/>
      <c r="G207" s="2"/>
      <c r="H207" s="2"/>
      <c r="I207" s="2"/>
      <c r="J207" s="2"/>
    </row>
    <row r="208" spans="1:10" ht="15.75" customHeight="1" x14ac:dyDescent="0.25">
      <c r="A208" s="393" t="s">
        <v>281</v>
      </c>
      <c r="B208" s="393"/>
      <c r="C208" s="393"/>
      <c r="D208" s="393"/>
      <c r="E208" s="393"/>
      <c r="F208" s="2"/>
      <c r="G208" s="2"/>
      <c r="H208" s="2"/>
      <c r="I208" s="2"/>
      <c r="J208" s="2"/>
    </row>
    <row r="209" spans="1:11" x14ac:dyDescent="0.25">
      <c r="A209" s="2"/>
      <c r="B209" s="8"/>
      <c r="C209" s="8"/>
      <c r="D209" s="2"/>
      <c r="E209" s="2"/>
      <c r="F209" s="2"/>
      <c r="G209" s="2"/>
      <c r="H209" s="2"/>
      <c r="I209" s="2"/>
      <c r="J209" s="2"/>
    </row>
    <row r="210" spans="1:11" x14ac:dyDescent="0.25">
      <c r="A210" s="9" t="s">
        <v>282</v>
      </c>
      <c r="B210" s="9"/>
      <c r="C210" s="10"/>
      <c r="D210" s="9"/>
      <c r="E210" s="9"/>
      <c r="F210" s="9"/>
      <c r="G210" s="9"/>
      <c r="H210" s="9"/>
      <c r="I210" s="9"/>
      <c r="J210" s="11"/>
    </row>
    <row r="211" spans="1:11" x14ac:dyDescent="0.25">
      <c r="A211" s="525" t="s">
        <v>269</v>
      </c>
      <c r="B211" s="526"/>
      <c r="C211" s="526"/>
      <c r="D211" s="526"/>
      <c r="E211" s="527"/>
      <c r="F211" s="9"/>
      <c r="G211" s="9"/>
      <c r="H211" s="9"/>
      <c r="I211" s="9"/>
      <c r="J211" s="9"/>
    </row>
    <row r="212" spans="1:11" x14ac:dyDescent="0.25">
      <c r="A212" s="31"/>
      <c r="B212" s="32"/>
      <c r="C212" s="293"/>
      <c r="D212" s="32"/>
      <c r="E212" s="294"/>
      <c r="F212" s="12"/>
      <c r="G212" s="12"/>
      <c r="H212" s="12"/>
      <c r="I212" s="12"/>
      <c r="J212" s="11"/>
    </row>
    <row r="213" spans="1:11" x14ac:dyDescent="0.25">
      <c r="A213" s="9" t="s">
        <v>283</v>
      </c>
      <c r="B213" s="9"/>
      <c r="C213" s="13"/>
      <c r="D213" s="12"/>
      <c r="E213" s="12"/>
      <c r="F213" s="12"/>
      <c r="G213" s="12"/>
      <c r="H213" s="12"/>
      <c r="I213" s="12"/>
      <c r="J213" s="11"/>
    </row>
    <row r="214" spans="1:11" x14ac:dyDescent="0.25">
      <c r="A214" s="462" t="s">
        <v>259</v>
      </c>
      <c r="B214" s="463"/>
      <c r="C214" s="463"/>
      <c r="D214" s="463"/>
      <c r="E214" s="464"/>
      <c r="F214" s="9"/>
      <c r="G214" s="9"/>
      <c r="H214" s="9"/>
      <c r="I214" s="9"/>
      <c r="J214" s="9"/>
    </row>
    <row r="215" spans="1:11" x14ac:dyDescent="0.25">
      <c r="A215" s="14"/>
      <c r="B215" s="14"/>
      <c r="C215" s="14"/>
      <c r="D215" s="14"/>
      <c r="E215" s="14"/>
      <c r="F215" s="2"/>
      <c r="G215" s="2"/>
      <c r="H215" s="2"/>
      <c r="I215" s="2"/>
      <c r="J215" s="2"/>
    </row>
    <row r="216" spans="1:11" ht="72" customHeight="1" x14ac:dyDescent="0.25">
      <c r="A216" s="15" t="s">
        <v>285</v>
      </c>
      <c r="B216" s="15" t="s">
        <v>286</v>
      </c>
      <c r="C216" s="15" t="s">
        <v>287</v>
      </c>
      <c r="D216" s="15" t="s">
        <v>288</v>
      </c>
      <c r="E216" s="15" t="s">
        <v>289</v>
      </c>
      <c r="F216" s="2">
        <v>39.469201685023833</v>
      </c>
      <c r="G216" s="2">
        <v>12.777162866618244</v>
      </c>
      <c r="H216" s="2">
        <v>4.2233782906539261</v>
      </c>
      <c r="I216" s="2">
        <v>0.33441050361022284</v>
      </c>
      <c r="J216" s="2">
        <v>0.95749474522589884</v>
      </c>
      <c r="K216">
        <v>0.81230574535992139</v>
      </c>
    </row>
    <row r="217" spans="1:11" ht="25.5" customHeight="1" x14ac:dyDescent="0.25">
      <c r="A217" s="16"/>
      <c r="B217" s="16"/>
      <c r="C217" s="16" t="s">
        <v>290</v>
      </c>
      <c r="D217" s="16" t="s">
        <v>291</v>
      </c>
      <c r="E217" s="16" t="s">
        <v>292</v>
      </c>
      <c r="F217" s="2"/>
      <c r="G217" s="2"/>
      <c r="H217" s="2"/>
      <c r="I217" s="2"/>
      <c r="J217" s="2"/>
    </row>
    <row r="218" spans="1:11" ht="38.25" customHeight="1" x14ac:dyDescent="0.25">
      <c r="A218" s="38" t="str">
        <f>+'[1]CM.05-SERV.TER.'!$A$9</f>
        <v>Servicio por mantenimiento de  Equipos de computo.</v>
      </c>
      <c r="B218" s="33" t="str">
        <f>+'[1]CM.05-SERV.TER.'!$C$9</f>
        <v>servicio</v>
      </c>
      <c r="C218" s="34">
        <f t="shared" ref="C218:C223" si="8">E218/D218</f>
        <v>3.7039415995705552E-2</v>
      </c>
      <c r="D218" s="35">
        <f>+'[1]CM.05-SERV.TER.'!$D$9</f>
        <v>1065.5999999999999</v>
      </c>
      <c r="E218" s="36">
        <f>F216</f>
        <v>39.469201685023833</v>
      </c>
      <c r="F218" s="2"/>
      <c r="G218" s="2"/>
      <c r="H218" s="2"/>
      <c r="I218" s="2"/>
      <c r="J218" s="2"/>
    </row>
    <row r="219" spans="1:11" ht="38.25" customHeight="1" x14ac:dyDescent="0.25">
      <c r="A219" s="39" t="str">
        <f>+'[1]CM.05-SERV.TER.'!$A$10</f>
        <v>Servicio por  mantenimiento de Impresoras.</v>
      </c>
      <c r="B219" s="17" t="str">
        <f>+'[1]CM.05-SERV.TER.'!$C$10</f>
        <v>servicio</v>
      </c>
      <c r="C219" s="18">
        <f t="shared" si="8"/>
        <v>1.2098440362293576E-2</v>
      </c>
      <c r="D219" s="19">
        <f>+'[1]CM.05-SERV.TER.'!$D$10</f>
        <v>1056.0999999999999</v>
      </c>
      <c r="E219" s="20">
        <f>G216</f>
        <v>12.777162866618244</v>
      </c>
      <c r="F219" s="2"/>
      <c r="G219" s="2"/>
      <c r="H219" s="2"/>
      <c r="I219" s="2"/>
      <c r="J219" s="2"/>
    </row>
    <row r="220" spans="1:11" ht="38.25" customHeight="1" x14ac:dyDescent="0.25">
      <c r="A220" s="39" t="str">
        <f>+'[1]CM.05-SERV.TER.'!$A$11</f>
        <v>Servicio por mantenimiento de Modulos  de trabajo</v>
      </c>
      <c r="B220" s="17" t="str">
        <f>+'[1]CM.05-SERV.TER.'!$C$11</f>
        <v>servicio</v>
      </c>
      <c r="C220" s="18">
        <f t="shared" si="8"/>
        <v>2.2398588459567083E-2</v>
      </c>
      <c r="D220" s="19">
        <f>+'[1]CM.05-SERV.TER.'!$D$11</f>
        <v>188.55555555555554</v>
      </c>
      <c r="E220" s="20">
        <f>H216</f>
        <v>4.2233782906539261</v>
      </c>
      <c r="F220" s="2"/>
      <c r="G220" s="2"/>
      <c r="H220" s="2"/>
      <c r="I220" s="2"/>
      <c r="J220" s="2"/>
    </row>
    <row r="221" spans="1:11" ht="38.25" customHeight="1" x14ac:dyDescent="0.25">
      <c r="A221" s="39" t="str">
        <f>+'[1]CM.05-SERV.TER.'!$A$12</f>
        <v xml:space="preserve">Servicio por mantenimiento de escritorio </v>
      </c>
      <c r="B221" s="17" t="str">
        <f>+'[1]CM.05-SERV.TER.'!$C$12</f>
        <v>servicio</v>
      </c>
      <c r="C221" s="18">
        <f t="shared" si="8"/>
        <v>1.14294691864425E-3</v>
      </c>
      <c r="D221" s="19">
        <f>+'[1]CM.05-SERV.TER.'!$D$12</f>
        <v>292.58620689655174</v>
      </c>
      <c r="E221" s="20">
        <f>I216</f>
        <v>0.33441050361022284</v>
      </c>
      <c r="F221" s="2"/>
      <c r="G221" s="2"/>
      <c r="H221" s="2"/>
      <c r="I221" s="2"/>
      <c r="J221" s="2"/>
    </row>
    <row r="222" spans="1:11" ht="25.5" x14ac:dyDescent="0.25">
      <c r="A222" s="39" t="str">
        <f>+'[1]CM.05-SERV.TER.'!$A$13</f>
        <v xml:space="preserve">Servicio por mantenimiento de sillon </v>
      </c>
      <c r="B222" s="17" t="str">
        <f>+'[1]CM.05-SERV.TER.'!$C$13</f>
        <v>servicio</v>
      </c>
      <c r="C222" s="18">
        <f t="shared" si="8"/>
        <v>1.5798381182277647E-3</v>
      </c>
      <c r="D222" s="19">
        <f>+'[1]CM.05-SERV.TER.'!$D$13</f>
        <v>606.07142857142856</v>
      </c>
      <c r="E222" s="20">
        <f>J216</f>
        <v>0.95749474522589884</v>
      </c>
      <c r="F222" s="2"/>
      <c r="G222" s="2"/>
      <c r="H222" s="2"/>
      <c r="I222" s="2"/>
      <c r="J222" s="2"/>
    </row>
    <row r="223" spans="1:11" ht="25.5" x14ac:dyDescent="0.25">
      <c r="A223" s="40" t="str">
        <f>+'[1]CM.05-SERV.TER.'!$A$14</f>
        <v>Servicio por mantenimiento de armario</v>
      </c>
      <c r="B223" s="21" t="str">
        <f>+'[1]CM.05-SERV.TER.'!$C$14</f>
        <v>servicio</v>
      </c>
      <c r="C223" s="22">
        <f t="shared" si="8"/>
        <v>1.139238464323284E-2</v>
      </c>
      <c r="D223" s="23">
        <f>+'[1]CM.05-SERV.TER.'!$D$14</f>
        <v>71.30252100840336</v>
      </c>
      <c r="E223" s="37">
        <f>K216</f>
        <v>0.81230574535992139</v>
      </c>
      <c r="F223" s="2"/>
      <c r="G223" s="2"/>
      <c r="H223" s="2"/>
      <c r="I223" s="2"/>
      <c r="J223" s="2"/>
    </row>
    <row r="224" spans="1:11" x14ac:dyDescent="0.25">
      <c r="A224" s="5"/>
      <c r="B224" s="6"/>
      <c r="C224" s="31" t="s">
        <v>293</v>
      </c>
      <c r="D224" s="32"/>
      <c r="E224" s="29">
        <f>+SUM(E218:E223)</f>
        <v>58.573953836492045</v>
      </c>
      <c r="F224" s="2"/>
      <c r="G224" s="2"/>
      <c r="H224" s="2"/>
      <c r="I224" s="2"/>
      <c r="J224" s="2"/>
    </row>
    <row r="225" spans="1:10" x14ac:dyDescent="0.25">
      <c r="A225" s="5"/>
      <c r="B225" s="6"/>
      <c r="C225" s="24" t="s">
        <v>294</v>
      </c>
      <c r="D225" s="25"/>
      <c r="E225" s="26">
        <v>75</v>
      </c>
      <c r="F225" s="2"/>
      <c r="G225" s="2"/>
      <c r="H225" s="2"/>
      <c r="I225" s="2"/>
      <c r="J225" s="2"/>
    </row>
    <row r="226" spans="1:10" x14ac:dyDescent="0.25">
      <c r="A226" s="5"/>
      <c r="B226" s="6"/>
      <c r="C226" s="27" t="s">
        <v>295</v>
      </c>
      <c r="D226" s="28"/>
      <c r="E226" s="29">
        <f>+E224/E225</f>
        <v>0.78098605115322728</v>
      </c>
      <c r="F226" s="2"/>
      <c r="G226" s="2"/>
      <c r="H226" s="2"/>
      <c r="I226" s="2"/>
      <c r="J226" s="2"/>
    </row>
    <row r="227" spans="1:10" x14ac:dyDescent="0.25">
      <c r="A227" s="4"/>
      <c r="B227" s="4"/>
      <c r="C227" s="5"/>
      <c r="D227" s="6"/>
      <c r="E227" s="7"/>
      <c r="F227" s="2"/>
      <c r="G227" s="2"/>
      <c r="H227" s="2"/>
      <c r="I227" s="2"/>
      <c r="J227" s="2"/>
    </row>
    <row r="229" spans="1:10" ht="20.25" customHeight="1" x14ac:dyDescent="0.25">
      <c r="A229" s="391" t="s">
        <v>279</v>
      </c>
      <c r="B229" s="391"/>
      <c r="C229" s="391"/>
      <c r="D229" s="391"/>
      <c r="E229" s="391"/>
      <c r="F229" s="1"/>
      <c r="G229" s="1"/>
      <c r="H229" s="2"/>
      <c r="I229" s="2"/>
      <c r="J229" s="2"/>
    </row>
    <row r="230" spans="1:10" x14ac:dyDescent="0.25">
      <c r="A230" s="3"/>
      <c r="B230" s="3"/>
      <c r="C230" s="3"/>
      <c r="D230" s="3"/>
      <c r="E230" s="3"/>
      <c r="F230" s="3"/>
      <c r="G230" s="3"/>
      <c r="H230" s="2"/>
      <c r="I230" s="2"/>
      <c r="J230" s="2"/>
    </row>
    <row r="231" spans="1:10" x14ac:dyDescent="0.25">
      <c r="A231" s="4"/>
      <c r="B231" s="4"/>
      <c r="C231" s="5"/>
      <c r="D231" s="6"/>
      <c r="E231" s="7"/>
      <c r="F231" s="2"/>
      <c r="G231" s="2"/>
      <c r="H231" s="2"/>
      <c r="I231" s="2"/>
      <c r="J231" s="2"/>
    </row>
    <row r="232" spans="1:10" ht="15.75" x14ac:dyDescent="0.25">
      <c r="A232" s="392" t="s">
        <v>280</v>
      </c>
      <c r="B232" s="392"/>
      <c r="C232" s="392"/>
      <c r="D232" s="392"/>
      <c r="E232" s="392"/>
      <c r="F232" s="2"/>
      <c r="G232" s="2"/>
      <c r="H232" s="2"/>
      <c r="I232" s="2"/>
      <c r="J232" s="2"/>
    </row>
    <row r="233" spans="1:10" ht="15.75" customHeight="1" x14ac:dyDescent="0.25">
      <c r="A233" s="393" t="s">
        <v>281</v>
      </c>
      <c r="B233" s="393"/>
      <c r="C233" s="393"/>
      <c r="D233" s="393"/>
      <c r="E233" s="393"/>
      <c r="F233" s="2"/>
      <c r="G233" s="2"/>
      <c r="H233" s="2"/>
      <c r="I233" s="2"/>
      <c r="J233" s="2"/>
    </row>
    <row r="234" spans="1:10" x14ac:dyDescent="0.25">
      <c r="A234" s="2"/>
      <c r="B234" s="8"/>
      <c r="C234" s="8"/>
      <c r="D234" s="2"/>
      <c r="E234" s="2"/>
      <c r="F234" s="2"/>
      <c r="G234" s="2"/>
      <c r="H234" s="2"/>
      <c r="I234" s="2"/>
      <c r="J234" s="2"/>
    </row>
    <row r="235" spans="1:10" x14ac:dyDescent="0.25">
      <c r="A235" s="9" t="s">
        <v>282</v>
      </c>
      <c r="B235" s="9"/>
      <c r="C235" s="10"/>
      <c r="D235" s="9"/>
      <c r="E235" s="9"/>
      <c r="F235" s="9"/>
      <c r="G235" s="9"/>
      <c r="H235" s="9"/>
      <c r="I235" s="9"/>
      <c r="J235" s="11"/>
    </row>
    <row r="236" spans="1:10" x14ac:dyDescent="0.25">
      <c r="A236" s="525"/>
      <c r="B236" s="526"/>
      <c r="C236" s="526"/>
      <c r="D236" s="526"/>
      <c r="E236" s="527"/>
      <c r="F236" s="9"/>
      <c r="G236" s="9"/>
      <c r="H236" s="9"/>
      <c r="I236" s="9"/>
      <c r="J236" s="9"/>
    </row>
    <row r="237" spans="1:10" x14ac:dyDescent="0.25">
      <c r="A237" s="31"/>
      <c r="B237" s="32"/>
      <c r="C237" s="293"/>
      <c r="D237" s="32"/>
      <c r="E237" s="294"/>
      <c r="F237" s="12"/>
      <c r="G237" s="12"/>
      <c r="H237" s="12"/>
      <c r="I237" s="12"/>
      <c r="J237" s="11"/>
    </row>
    <row r="238" spans="1:10" x14ac:dyDescent="0.25">
      <c r="A238" s="9" t="s">
        <v>283</v>
      </c>
      <c r="B238" s="9"/>
      <c r="C238" s="13"/>
      <c r="D238" s="12"/>
      <c r="E238" s="12"/>
      <c r="F238" s="12"/>
      <c r="G238" s="12"/>
      <c r="H238" s="12"/>
      <c r="I238" s="12"/>
      <c r="J238" s="11"/>
    </row>
    <row r="239" spans="1:10" x14ac:dyDescent="0.25">
      <c r="A239" s="462" t="s">
        <v>259</v>
      </c>
      <c r="B239" s="463"/>
      <c r="C239" s="463"/>
      <c r="D239" s="463"/>
      <c r="E239" s="464"/>
      <c r="F239" s="9"/>
      <c r="G239" s="9"/>
      <c r="H239" s="9"/>
      <c r="I239" s="9"/>
      <c r="J239" s="9"/>
    </row>
    <row r="240" spans="1:10" x14ac:dyDescent="0.25">
      <c r="A240" s="14"/>
      <c r="B240" s="14"/>
      <c r="C240" s="14"/>
      <c r="D240" s="14"/>
      <c r="E240" s="14"/>
      <c r="F240" s="2"/>
      <c r="G240" s="2"/>
      <c r="H240" s="2"/>
      <c r="I240" s="2"/>
      <c r="J240" s="2"/>
    </row>
    <row r="241" spans="1:11" ht="72" customHeight="1" x14ac:dyDescent="0.25">
      <c r="A241" s="15" t="s">
        <v>285</v>
      </c>
      <c r="B241" s="15" t="s">
        <v>286</v>
      </c>
      <c r="C241" s="15" t="s">
        <v>287</v>
      </c>
      <c r="D241" s="15" t="s">
        <v>288</v>
      </c>
      <c r="E241" s="15" t="s">
        <v>289</v>
      </c>
      <c r="F241" s="2">
        <v>21.564054992411279</v>
      </c>
      <c r="G241" s="2">
        <v>7.8498399573994595</v>
      </c>
      <c r="H241" s="2">
        <v>2.4142052589234022</v>
      </c>
      <c r="I241" s="2">
        <v>0.15083053010069258</v>
      </c>
      <c r="J241" s="2">
        <v>0.93730400848287532</v>
      </c>
      <c r="K241">
        <v>0.56673844071039337</v>
      </c>
    </row>
    <row r="242" spans="1:11" ht="25.5" customHeight="1" x14ac:dyDescent="0.25">
      <c r="A242" s="16"/>
      <c r="B242" s="16"/>
      <c r="C242" s="16" t="s">
        <v>290</v>
      </c>
      <c r="D242" s="16" t="s">
        <v>291</v>
      </c>
      <c r="E242" s="16" t="s">
        <v>292</v>
      </c>
      <c r="F242" s="2"/>
      <c r="G242" s="2"/>
      <c r="H242" s="2"/>
      <c r="I242" s="2"/>
      <c r="J242" s="2"/>
    </row>
    <row r="243" spans="1:11" ht="38.25" customHeight="1" x14ac:dyDescent="0.25">
      <c r="A243" s="38" t="str">
        <f>+'[1]CM.05-SERV.TER.'!$A$9</f>
        <v>Servicio por mantenimiento de  Equipos de computo.</v>
      </c>
      <c r="B243" s="33" t="str">
        <f>+'[1]CM.05-SERV.TER.'!$C$9</f>
        <v>servicio</v>
      </c>
      <c r="C243" s="34">
        <f t="shared" ref="C243:C248" si="9">E243/D243</f>
        <v>2.0236538093479056E-2</v>
      </c>
      <c r="D243" s="35">
        <f>+'[1]CM.05-SERV.TER.'!$D$9</f>
        <v>1065.5999999999999</v>
      </c>
      <c r="E243" s="36">
        <f>F241</f>
        <v>21.564054992411279</v>
      </c>
      <c r="F243" s="2"/>
      <c r="G243" s="2"/>
      <c r="H243" s="2"/>
      <c r="I243" s="2"/>
      <c r="J243" s="2"/>
    </row>
    <row r="244" spans="1:11" ht="38.25" customHeight="1" x14ac:dyDescent="0.25">
      <c r="A244" s="39" t="str">
        <f>+'[1]CM.05-SERV.TER.'!$A$10</f>
        <v>Servicio por  mantenimiento de Impresoras.</v>
      </c>
      <c r="B244" s="17" t="str">
        <f>+'[1]CM.05-SERV.TER.'!$C$10</f>
        <v>servicio</v>
      </c>
      <c r="C244" s="18">
        <f t="shared" si="9"/>
        <v>7.432856696713815E-3</v>
      </c>
      <c r="D244" s="19">
        <f>+'[1]CM.05-SERV.TER.'!$D$10</f>
        <v>1056.0999999999999</v>
      </c>
      <c r="E244" s="20">
        <f>G241</f>
        <v>7.8498399573994595</v>
      </c>
      <c r="F244" s="2"/>
      <c r="G244" s="2"/>
      <c r="H244" s="2"/>
      <c r="I244" s="2"/>
      <c r="J244" s="2"/>
    </row>
    <row r="245" spans="1:11" ht="38.25" customHeight="1" x14ac:dyDescent="0.25">
      <c r="A245" s="39" t="str">
        <f>+'[1]CM.05-SERV.TER.'!$A$11</f>
        <v>Servicio por mantenimiento de Modulos  de trabajo</v>
      </c>
      <c r="B245" s="17" t="str">
        <f>+'[1]CM.05-SERV.TER.'!$C$11</f>
        <v>servicio</v>
      </c>
      <c r="C245" s="18">
        <f t="shared" si="9"/>
        <v>1.2803681396765245E-2</v>
      </c>
      <c r="D245" s="19">
        <f>+'[1]CM.05-SERV.TER.'!$D$11</f>
        <v>188.55555555555554</v>
      </c>
      <c r="E245" s="20">
        <f>H241</f>
        <v>2.4142052589234022</v>
      </c>
      <c r="F245" s="2"/>
      <c r="G245" s="2"/>
      <c r="H245" s="2"/>
      <c r="I245" s="2"/>
      <c r="J245" s="2"/>
    </row>
    <row r="246" spans="1:11" ht="38.25" customHeight="1" x14ac:dyDescent="0.25">
      <c r="A246" s="39" t="str">
        <f>+'[1]CM.05-SERV.TER.'!$A$12</f>
        <v xml:space="preserve">Servicio por mantenimiento de escritorio </v>
      </c>
      <c r="B246" s="17" t="str">
        <f>+'[1]CM.05-SERV.TER.'!$C$12</f>
        <v>servicio</v>
      </c>
      <c r="C246" s="18">
        <f t="shared" si="9"/>
        <v>5.155079991655963E-4</v>
      </c>
      <c r="D246" s="19">
        <f>+'[1]CM.05-SERV.TER.'!$D$12</f>
        <v>292.58620689655174</v>
      </c>
      <c r="E246" s="20">
        <f>I241</f>
        <v>0.15083053010069258</v>
      </c>
      <c r="F246" s="2"/>
      <c r="G246" s="2"/>
      <c r="H246" s="2"/>
      <c r="I246" s="2"/>
      <c r="J246" s="2"/>
    </row>
    <row r="247" spans="1:11" ht="25.5" x14ac:dyDescent="0.25">
      <c r="A247" s="39" t="str">
        <f>+'[1]CM.05-SERV.TER.'!$A$13</f>
        <v xml:space="preserve">Servicio por mantenimiento de sillon </v>
      </c>
      <c r="B247" s="17" t="str">
        <f>+'[1]CM.05-SERV.TER.'!$C$13</f>
        <v>servicio</v>
      </c>
      <c r="C247" s="18">
        <f t="shared" si="9"/>
        <v>1.5465239974967891E-3</v>
      </c>
      <c r="D247" s="19">
        <f>+'[1]CM.05-SERV.TER.'!$D$13</f>
        <v>606.07142857142856</v>
      </c>
      <c r="E247" s="20">
        <f>J241</f>
        <v>0.93730400848287532</v>
      </c>
      <c r="F247" s="2"/>
      <c r="G247" s="2"/>
      <c r="H247" s="2"/>
      <c r="I247" s="2"/>
      <c r="J247" s="2"/>
    </row>
    <row r="248" spans="1:11" ht="25.5" x14ac:dyDescent="0.25">
      <c r="A248" s="40" t="str">
        <f>+'[1]CM.05-SERV.TER.'!$A$14</f>
        <v>Servicio por mantenimiento de armario</v>
      </c>
      <c r="B248" s="21" t="str">
        <f>+'[1]CM.05-SERV.TER.'!$C$14</f>
        <v>servicio</v>
      </c>
      <c r="C248" s="22">
        <f t="shared" si="9"/>
        <v>7.9483646958794126E-3</v>
      </c>
      <c r="D248" s="23">
        <f>+'[1]CM.05-SERV.TER.'!$D$14</f>
        <v>71.30252100840336</v>
      </c>
      <c r="E248" s="37">
        <f>K241</f>
        <v>0.56673844071039337</v>
      </c>
      <c r="F248" s="2"/>
      <c r="G248" s="2"/>
      <c r="H248" s="2"/>
      <c r="I248" s="2"/>
      <c r="J248" s="2"/>
    </row>
    <row r="249" spans="1:11" x14ac:dyDescent="0.25">
      <c r="A249" s="5"/>
      <c r="B249" s="6"/>
      <c r="C249" s="31" t="s">
        <v>293</v>
      </c>
      <c r="D249" s="32"/>
      <c r="E249" s="29"/>
      <c r="F249" s="2"/>
      <c r="G249" s="2"/>
      <c r="H249" s="2"/>
      <c r="I249" s="2"/>
      <c r="J249" s="2"/>
    </row>
    <row r="250" spans="1:11" x14ac:dyDescent="0.25">
      <c r="A250" s="5"/>
      <c r="B250" s="6"/>
      <c r="C250" s="24" t="s">
        <v>294</v>
      </c>
      <c r="D250" s="25"/>
      <c r="E250" s="26"/>
      <c r="F250" s="2"/>
      <c r="G250" s="2"/>
      <c r="H250" s="2"/>
      <c r="I250" s="2"/>
      <c r="J250" s="2"/>
    </row>
    <row r="251" spans="1:11" x14ac:dyDescent="0.25">
      <c r="A251" s="5"/>
      <c r="B251" s="6"/>
      <c r="C251" s="27" t="s">
        <v>295</v>
      </c>
      <c r="D251" s="28"/>
      <c r="E251" s="29"/>
      <c r="F251" s="2"/>
      <c r="G251" s="2"/>
      <c r="H251" s="2"/>
      <c r="I251" s="2"/>
      <c r="J251" s="2"/>
    </row>
    <row r="252" spans="1:11" x14ac:dyDescent="0.25">
      <c r="A252" s="4"/>
      <c r="B252" s="4"/>
      <c r="C252" s="5"/>
      <c r="D252" s="6"/>
      <c r="E252" s="7"/>
      <c r="F252" s="2"/>
      <c r="G252" s="2"/>
      <c r="H252" s="2"/>
      <c r="I252" s="2"/>
      <c r="J252" s="2"/>
    </row>
    <row r="255" spans="1:11" x14ac:dyDescent="0.25">
      <c r="A255" s="408" t="s">
        <v>296</v>
      </c>
      <c r="B255" s="408"/>
      <c r="C255" s="408"/>
      <c r="D255" s="408"/>
      <c r="E255" s="408"/>
      <c r="F255" s="2"/>
      <c r="G255" s="2"/>
      <c r="H255" s="2"/>
      <c r="I255" s="2"/>
      <c r="J255" s="2"/>
    </row>
  </sheetData>
  <mergeCells count="51">
    <mergeCell ref="A229:E229"/>
    <mergeCell ref="A232:E232"/>
    <mergeCell ref="A255:E255"/>
    <mergeCell ref="A239:E239"/>
    <mergeCell ref="A208:E208"/>
    <mergeCell ref="A211:E211"/>
    <mergeCell ref="A214:E214"/>
    <mergeCell ref="A233:E233"/>
    <mergeCell ref="A236:E236"/>
    <mergeCell ref="A129:E129"/>
    <mergeCell ref="A130:E130"/>
    <mergeCell ref="A207:E207"/>
    <mergeCell ref="A152:E152"/>
    <mergeCell ref="A155:E155"/>
    <mergeCell ref="A156:E156"/>
    <mergeCell ref="A159:E159"/>
    <mergeCell ref="A163:E163"/>
    <mergeCell ref="A185:E185"/>
    <mergeCell ref="A133:E133"/>
    <mergeCell ref="A178:E178"/>
    <mergeCell ref="A181:E181"/>
    <mergeCell ref="A137:E137"/>
    <mergeCell ref="A182:E182"/>
    <mergeCell ref="A188:E188"/>
    <mergeCell ref="A204:E204"/>
    <mergeCell ref="A76:E76"/>
    <mergeCell ref="A79:E79"/>
    <mergeCell ref="A108:E108"/>
    <mergeCell ref="A126:E126"/>
    <mergeCell ref="A80:E80"/>
    <mergeCell ref="A83:E83"/>
    <mergeCell ref="A86:E86"/>
    <mergeCell ref="A101:E101"/>
    <mergeCell ref="A104:E104"/>
    <mergeCell ref="A105:E105"/>
    <mergeCell ref="A111:E111"/>
    <mergeCell ref="A1:E1"/>
    <mergeCell ref="A4:E4"/>
    <mergeCell ref="A5:E5"/>
    <mergeCell ref="A8:E8"/>
    <mergeCell ref="A11:E11"/>
    <mergeCell ref="A55:E55"/>
    <mergeCell ref="A58:E58"/>
    <mergeCell ref="A61:E61"/>
    <mergeCell ref="A26:E26"/>
    <mergeCell ref="A29:E29"/>
    <mergeCell ref="A30:E30"/>
    <mergeCell ref="A33:E33"/>
    <mergeCell ref="A36:E36"/>
    <mergeCell ref="A51:E51"/>
    <mergeCell ref="A54:E54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  <hyperlink ref="A80:E80" location="calculo!A266" display="COSTO DE SERVICIOS DE TERCEROS"/>
    <hyperlink ref="A105:E105" location="calculo!A266" display="COSTO DE SERVICIOS DE TERCEROS"/>
    <hyperlink ref="A130:E130" location="calculo!A266" display="COSTO DE SERVICIOS DE TERCEROS"/>
    <hyperlink ref="A156:E156" location="calculo!A266" display="COSTO DE SERVICIOS DE TERCEROS"/>
    <hyperlink ref="A182:E182" location="calculo!A266" display="COSTO DE SERVICIOS DE TERCEROS"/>
    <hyperlink ref="A208:E208" location="calculo!A266" display="COSTO DE SERVICIOS DE TERCEROS"/>
    <hyperlink ref="A233:E233" location="calculo!A266" display="COSTO DE SERVICIOS DE TERCEROS"/>
  </hyperlinks>
  <pageMargins left="0.7" right="0.7" top="0.75" bottom="0.75" header="0.3" footer="0.3"/>
  <pageSetup scale="80" orientation="portrait" r:id="rId1"/>
  <rowBreaks count="9" manualBreakCount="9">
    <brk id="25" max="4" man="1"/>
    <brk id="50" max="4" man="1"/>
    <brk id="75" max="4" man="1"/>
    <brk id="100" max="4" man="1"/>
    <brk id="125" max="4" man="1"/>
    <brk id="151" max="4" man="1"/>
    <brk id="177" max="4" man="1"/>
    <brk id="203" max="4" man="1"/>
    <brk id="228" max="4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 enableFormatConditionsCalculation="0">
    <tabColor indexed="35"/>
  </sheetPr>
  <dimension ref="A1:K27"/>
  <sheetViews>
    <sheetView view="pageBreakPreview" zoomScale="80" workbookViewId="0">
      <selection activeCell="A4" sqref="A4:E4"/>
    </sheetView>
  </sheetViews>
  <sheetFormatPr baseColWidth="10" defaultRowHeight="15" x14ac:dyDescent="0.25"/>
  <cols>
    <col min="1" max="1" width="19.28515625" customWidth="1"/>
    <col min="2" max="2" width="17.5703125" customWidth="1"/>
    <col min="3" max="3" width="18" customWidth="1"/>
    <col min="4" max="4" width="23.7109375" customWidth="1"/>
    <col min="5" max="5" width="18.5703125" customWidth="1"/>
  </cols>
  <sheetData>
    <row r="1" spans="1:11" ht="20.25" x14ac:dyDescent="0.25">
      <c r="A1" s="391" t="s">
        <v>279</v>
      </c>
      <c r="B1" s="391"/>
      <c r="C1" s="391"/>
      <c r="D1" s="391"/>
      <c r="E1" s="391"/>
    </row>
    <row r="2" spans="1:11" x14ac:dyDescent="0.25">
      <c r="A2" s="3"/>
      <c r="B2" s="3"/>
      <c r="C2" s="3"/>
      <c r="D2" s="3"/>
      <c r="E2" s="3"/>
    </row>
    <row r="3" spans="1:11" x14ac:dyDescent="0.25">
      <c r="A3" s="4"/>
      <c r="B3" s="4"/>
      <c r="C3" s="5"/>
      <c r="D3" s="6"/>
      <c r="E3" s="7"/>
    </row>
    <row r="4" spans="1:11" ht="15.75" x14ac:dyDescent="0.25">
      <c r="A4" s="392" t="s">
        <v>280</v>
      </c>
      <c r="B4" s="392"/>
      <c r="C4" s="392"/>
      <c r="D4" s="392"/>
      <c r="E4" s="392"/>
    </row>
    <row r="5" spans="1:11" ht="15.75" x14ac:dyDescent="0.25">
      <c r="A5" s="393" t="s">
        <v>281</v>
      </c>
      <c r="B5" s="393"/>
      <c r="C5" s="393"/>
      <c r="D5" s="393"/>
      <c r="E5" s="393"/>
    </row>
    <row r="6" spans="1:11" x14ac:dyDescent="0.25">
      <c r="A6" s="2"/>
      <c r="B6" s="8"/>
      <c r="C6" s="8"/>
      <c r="D6" s="2"/>
      <c r="E6" s="2"/>
    </row>
    <row r="7" spans="1:11" x14ac:dyDescent="0.25">
      <c r="A7" s="9" t="s">
        <v>282</v>
      </c>
      <c r="B7" s="9"/>
      <c r="C7" s="10"/>
      <c r="D7" s="9"/>
      <c r="E7" s="9"/>
    </row>
    <row r="8" spans="1:11" x14ac:dyDescent="0.25">
      <c r="A8" s="462" t="s">
        <v>270</v>
      </c>
      <c r="B8" s="463"/>
      <c r="C8" s="463"/>
      <c r="D8" s="463"/>
      <c r="E8" s="464"/>
    </row>
    <row r="9" spans="1:11" x14ac:dyDescent="0.25">
      <c r="A9" s="12"/>
      <c r="B9" s="12"/>
      <c r="C9" s="13"/>
      <c r="D9" s="12"/>
      <c r="E9" s="12"/>
    </row>
    <row r="10" spans="1:11" x14ac:dyDescent="0.25">
      <c r="A10" s="9" t="s">
        <v>283</v>
      </c>
      <c r="B10" s="9"/>
      <c r="C10" s="13"/>
      <c r="D10" s="12"/>
      <c r="E10" s="12"/>
    </row>
    <row r="11" spans="1:11" x14ac:dyDescent="0.25">
      <c r="A11" s="462" t="s">
        <v>284</v>
      </c>
      <c r="B11" s="463"/>
      <c r="C11" s="463"/>
      <c r="D11" s="463"/>
      <c r="E11" s="464"/>
    </row>
    <row r="12" spans="1:11" x14ac:dyDescent="0.25">
      <c r="A12" s="14"/>
      <c r="B12" s="14"/>
      <c r="C12" s="14"/>
      <c r="D12" s="14"/>
      <c r="E12" s="14"/>
    </row>
    <row r="13" spans="1:11" ht="36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>
        <v>1071.9875037664053</v>
      </c>
      <c r="G13">
        <v>1062.4305581153346</v>
      </c>
      <c r="H13">
        <v>188.5555555555556</v>
      </c>
      <c r="I13">
        <v>0.87692168663193359</v>
      </c>
      <c r="J13">
        <v>5.4494419097841593</v>
      </c>
      <c r="K13">
        <v>0.64111081291578342</v>
      </c>
    </row>
    <row r="14" spans="1:11" x14ac:dyDescent="0.25">
      <c r="A14" s="16"/>
      <c r="B14" s="16"/>
      <c r="C14" s="16" t="s">
        <v>290</v>
      </c>
      <c r="D14" s="16" t="s">
        <v>291</v>
      </c>
      <c r="E14" s="16" t="s">
        <v>292</v>
      </c>
    </row>
    <row r="15" spans="1:11" ht="38.25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1.0059942790600651</v>
      </c>
      <c r="D15" s="35">
        <f>+'[1]CM.05-SERV.TER.'!$D$9</f>
        <v>1065.5999999999999</v>
      </c>
      <c r="E15" s="36">
        <f>F13</f>
        <v>1071.9875037664053</v>
      </c>
    </row>
    <row r="16" spans="1:11" ht="38.2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1.0059942790600651</v>
      </c>
      <c r="D16" s="19">
        <f>+'[1]CM.05-SERV.TER.'!$D$10</f>
        <v>1056.0999999999999</v>
      </c>
      <c r="E16" s="20">
        <f>G13</f>
        <v>1062.4305581153346</v>
      </c>
    </row>
    <row r="17" spans="1:10" ht="38.2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1.0000000000000002</v>
      </c>
      <c r="D17" s="19">
        <f>+'[1]CM.05-SERV.TER.'!$D$11</f>
        <v>188.55555555555554</v>
      </c>
      <c r="E17" s="20">
        <f>H13</f>
        <v>188.5555555555556</v>
      </c>
    </row>
    <row r="18" spans="1:10" ht="38.2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2.9971395300325368E-3</v>
      </c>
      <c r="D18" s="19">
        <f>+'[1]CM.05-SERV.TER.'!$D$12</f>
        <v>292.58620689655174</v>
      </c>
      <c r="E18" s="20">
        <f>I13</f>
        <v>0.87692168663193359</v>
      </c>
    </row>
    <row r="19" spans="1:10" ht="38.25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8.9914185900976107E-3</v>
      </c>
      <c r="D19" s="19">
        <f>+'[1]CM.05-SERV.TER.'!$D$13</f>
        <v>606.07142857142856</v>
      </c>
      <c r="E19" s="20">
        <f>J13</f>
        <v>5.4494419097841593</v>
      </c>
    </row>
    <row r="20" spans="1:10" ht="38.25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8.9914185900976107E-3</v>
      </c>
      <c r="D20" s="23">
        <f>+'[1]CM.05-SERV.TER.'!$D$14</f>
        <v>71.30252100840336</v>
      </c>
      <c r="E20" s="37">
        <f>K13</f>
        <v>0.64111081291578342</v>
      </c>
    </row>
    <row r="21" spans="1:10" x14ac:dyDescent="0.25">
      <c r="A21" s="5"/>
      <c r="B21" s="6"/>
      <c r="C21" s="31" t="s">
        <v>293</v>
      </c>
      <c r="D21" s="32"/>
      <c r="E21" s="29">
        <f>+SUM(E15:E20)</f>
        <v>2329.9410918466278</v>
      </c>
    </row>
    <row r="22" spans="1:10" x14ac:dyDescent="0.25">
      <c r="A22" s="5"/>
      <c r="B22" s="6"/>
      <c r="C22" s="24" t="s">
        <v>294</v>
      </c>
      <c r="D22" s="25"/>
      <c r="E22" s="26">
        <v>500</v>
      </c>
    </row>
    <row r="23" spans="1:10" x14ac:dyDescent="0.25">
      <c r="A23" s="5"/>
      <c r="B23" s="6"/>
      <c r="C23" s="27" t="s">
        <v>295</v>
      </c>
      <c r="D23" s="28"/>
      <c r="E23" s="29">
        <f>+E21/E22</f>
        <v>4.6598821836932558</v>
      </c>
    </row>
    <row r="27" spans="1:10" x14ac:dyDescent="0.25">
      <c r="A27" s="30" t="s">
        <v>296</v>
      </c>
      <c r="B27" s="4"/>
      <c r="C27" s="5"/>
      <c r="D27" s="6"/>
      <c r="E27" s="7"/>
      <c r="F27" s="2"/>
      <c r="G27" s="2"/>
      <c r="H27" s="2"/>
      <c r="I27" s="2"/>
      <c r="J27" s="2"/>
    </row>
  </sheetData>
  <mergeCells count="5">
    <mergeCell ref="A11:E11"/>
    <mergeCell ref="A1:E1"/>
    <mergeCell ref="A4:E4"/>
    <mergeCell ref="A5:E5"/>
    <mergeCell ref="A8:E8"/>
  </mergeCells>
  <phoneticPr fontId="26" type="noConversion"/>
  <hyperlinks>
    <hyperlink ref="A5:E5" location="calculo!A266" display="COSTO DE SERVICIOS DE TERCEROS"/>
  </hyperlinks>
  <pageMargins left="0.7" right="0.7" top="0.75" bottom="0.75" header="0.3" footer="0.3"/>
  <pageSetup scale="93" orientation="portrait" r:id="rId1"/>
  <colBreaks count="1" manualBreakCount="1">
    <brk id="5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/>
  <dimension ref="A1"/>
  <sheetViews>
    <sheetView workbookViewId="0"/>
  </sheetViews>
  <sheetFormatPr baseColWidth="10" defaultRowHeight="15" x14ac:dyDescent="0.25"/>
  <sheetData/>
  <phoneticPr fontId="2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 enableFormatConditionsCalculation="0">
    <tabColor indexed="35"/>
  </sheetPr>
  <dimension ref="A1:K102"/>
  <sheetViews>
    <sheetView view="pageBreakPreview" topLeftCell="A4" zoomScale="80" zoomScaleNormal="80" zoomScaleSheetLayoutView="80" workbookViewId="0">
      <selection activeCell="D100" sqref="D100"/>
    </sheetView>
  </sheetViews>
  <sheetFormatPr baseColWidth="10" defaultRowHeight="15" x14ac:dyDescent="0.25"/>
  <cols>
    <col min="1" max="1" width="26" customWidth="1"/>
    <col min="2" max="2" width="14.7109375" customWidth="1"/>
    <col min="3" max="3" width="17.7109375" customWidth="1"/>
    <col min="4" max="4" width="19.5703125" customWidth="1"/>
    <col min="5" max="5" width="21" customWidth="1"/>
  </cols>
  <sheetData>
    <row r="1" spans="1:11" ht="57" customHeight="1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11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11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11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11" ht="15.75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11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11" ht="15.75" thickBot="1" x14ac:dyDescent="0.3">
      <c r="A7" s="9" t="s">
        <v>282</v>
      </c>
      <c r="B7" s="9"/>
      <c r="C7" s="10"/>
      <c r="D7" s="9"/>
      <c r="E7" s="9"/>
      <c r="F7" s="9"/>
      <c r="G7" s="9"/>
      <c r="H7" s="9"/>
      <c r="I7" s="9"/>
      <c r="J7" s="11"/>
    </row>
    <row r="8" spans="1:11" ht="38.25" customHeight="1" thickBot="1" x14ac:dyDescent="0.3">
      <c r="A8" s="417" t="s">
        <v>308</v>
      </c>
      <c r="B8" s="418"/>
      <c r="C8" s="418"/>
      <c r="D8" s="418"/>
      <c r="E8" s="419"/>
      <c r="F8" s="9"/>
      <c r="G8" s="9"/>
      <c r="H8" s="9"/>
      <c r="I8" s="9"/>
      <c r="J8" s="9"/>
    </row>
    <row r="9" spans="1:11" x14ac:dyDescent="0.25">
      <c r="A9" s="12"/>
      <c r="B9" s="12"/>
      <c r="C9" s="13"/>
      <c r="D9" s="12"/>
      <c r="E9" s="12"/>
      <c r="F9" s="12"/>
      <c r="G9" s="12"/>
      <c r="H9" s="12"/>
      <c r="I9" s="12"/>
      <c r="J9" s="11"/>
    </row>
    <row r="10" spans="1:11" ht="15.75" thickBot="1" x14ac:dyDescent="0.3">
      <c r="A10" s="9" t="s">
        <v>283</v>
      </c>
      <c r="B10" s="9"/>
      <c r="C10" s="13"/>
      <c r="D10" s="12"/>
      <c r="E10" s="12"/>
      <c r="F10" s="12"/>
      <c r="G10" s="12"/>
      <c r="H10" s="12"/>
      <c r="I10" s="12"/>
      <c r="J10" s="11"/>
    </row>
    <row r="11" spans="1:11" ht="15.75" thickBot="1" x14ac:dyDescent="0.3">
      <c r="A11" s="414" t="s">
        <v>312</v>
      </c>
      <c r="B11" s="415"/>
      <c r="C11" s="415"/>
      <c r="D11" s="415"/>
      <c r="E11" s="416"/>
      <c r="F11" s="9"/>
      <c r="G11" s="9"/>
      <c r="H11" s="9"/>
      <c r="I11" s="9"/>
      <c r="J11" s="9"/>
    </row>
    <row r="12" spans="1:11" x14ac:dyDescent="0.25">
      <c r="A12" s="14"/>
      <c r="B12" s="14"/>
      <c r="C12" s="14"/>
      <c r="D12" s="14"/>
      <c r="E12" s="14"/>
      <c r="F12" s="2"/>
      <c r="G12" s="2"/>
      <c r="H12" s="2"/>
      <c r="I12" s="2"/>
      <c r="J12" s="2"/>
    </row>
    <row r="13" spans="1:11" ht="39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/>
      <c r="G13" s="2"/>
      <c r="H13" s="2"/>
      <c r="I13" s="2"/>
      <c r="J13" s="2"/>
    </row>
    <row r="14" spans="1:11" ht="15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11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4.426003438894103</v>
      </c>
      <c r="D15" s="35">
        <f>+'[1]CM.05-SERV.TER.'!$D$9</f>
        <v>1065.5999999999999</v>
      </c>
      <c r="E15" s="36">
        <f>F15</f>
        <v>4716.349264485556</v>
      </c>
      <c r="F15" s="2">
        <v>4716.349264485556</v>
      </c>
      <c r="G15" s="2">
        <v>2169.5893006359647</v>
      </c>
      <c r="H15" s="2">
        <v>62.901648428406524</v>
      </c>
      <c r="I15" s="2">
        <v>294.31256376135713</v>
      </c>
      <c r="J15" s="2">
        <v>206.66086527862902</v>
      </c>
      <c r="K15">
        <v>195.06486367087552</v>
      </c>
    </row>
    <row r="16" spans="1:11" ht="25.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2.0543407827250877</v>
      </c>
      <c r="D16" s="19">
        <f>+'[1]CM.05-SERV.TER.'!$D$10</f>
        <v>1056.0999999999999</v>
      </c>
      <c r="E16" s="20">
        <f>G15</f>
        <v>2169.5893006359647</v>
      </c>
      <c r="F16" s="2"/>
      <c r="G16" s="2"/>
      <c r="H16" s="2"/>
      <c r="I16" s="2"/>
      <c r="J16" s="2"/>
    </row>
    <row r="17" spans="1:10" ht="25.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0.33359742831800754</v>
      </c>
      <c r="D17" s="19">
        <f>+'[1]CM.05-SERV.TER.'!$D$11</f>
        <v>188.55555555555554</v>
      </c>
      <c r="E17" s="20">
        <f>H15</f>
        <v>62.901648428406524</v>
      </c>
      <c r="F17" s="2"/>
      <c r="G17" s="2"/>
      <c r="H17" s="2"/>
      <c r="I17" s="2"/>
      <c r="J17" s="2"/>
    </row>
    <row r="18" spans="1:10" ht="25.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1.0059003357783567</v>
      </c>
      <c r="D18" s="19">
        <f>+'[1]CM.05-SERV.TER.'!$D$12</f>
        <v>292.58620689655174</v>
      </c>
      <c r="E18" s="20">
        <f>I15</f>
        <v>294.31256376135713</v>
      </c>
      <c r="F18" s="2"/>
      <c r="G18" s="2"/>
      <c r="H18" s="2"/>
      <c r="I18" s="2"/>
      <c r="J18" s="2"/>
    </row>
    <row r="19" spans="1:10" ht="25.5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0.3409843387036896</v>
      </c>
      <c r="D19" s="19">
        <f>+'[1]CM.05-SERV.TER.'!$D$13</f>
        <v>606.07142857142856</v>
      </c>
      <c r="E19" s="20">
        <f>J15</f>
        <v>206.66086527862902</v>
      </c>
      <c r="F19" s="2"/>
      <c r="G19" s="2"/>
      <c r="H19" s="2"/>
      <c r="I19" s="2"/>
      <c r="J19" s="2"/>
    </row>
    <row r="20" spans="1:10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2.735735860557948</v>
      </c>
      <c r="D20" s="23">
        <f>+'[1]CM.05-SERV.TER.'!$D$14</f>
        <v>71.30252100840336</v>
      </c>
      <c r="E20" s="37">
        <f>K15</f>
        <v>195.06486367087552</v>
      </c>
      <c r="F20" s="2"/>
      <c r="G20" s="2"/>
      <c r="H20" s="2"/>
      <c r="I20" s="2"/>
      <c r="J20" s="2"/>
    </row>
    <row r="21" spans="1:10" x14ac:dyDescent="0.25">
      <c r="A21" s="5"/>
      <c r="B21" s="6"/>
      <c r="C21" s="31" t="s">
        <v>293</v>
      </c>
      <c r="D21" s="32"/>
      <c r="E21" s="29">
        <f>+SUM(E15:E20)</f>
        <v>7644.8785062607894</v>
      </c>
      <c r="F21" s="2"/>
      <c r="G21" s="2"/>
      <c r="H21" s="2"/>
      <c r="I21" s="2"/>
      <c r="J21" s="2"/>
    </row>
    <row r="22" spans="1:10" x14ac:dyDescent="0.25">
      <c r="A22" s="5"/>
      <c r="B22" s="6"/>
      <c r="C22" s="24" t="s">
        <v>294</v>
      </c>
      <c r="D22" s="25"/>
      <c r="E22" s="26">
        <f>'[2]RESUMEN DE COSTOS'!$C$12</f>
        <v>3</v>
      </c>
      <c r="F22" s="2"/>
      <c r="G22" s="2"/>
      <c r="H22" s="2"/>
      <c r="I22" s="2"/>
      <c r="J22" s="2"/>
    </row>
    <row r="23" spans="1:10" x14ac:dyDescent="0.25">
      <c r="A23" s="5"/>
      <c r="B23" s="6"/>
      <c r="C23" s="27" t="s">
        <v>295</v>
      </c>
      <c r="D23" s="28"/>
      <c r="E23" s="29">
        <f>+E21/E22</f>
        <v>2548.2928354202631</v>
      </c>
      <c r="F23" s="2"/>
      <c r="G23" s="2"/>
      <c r="H23" s="2"/>
      <c r="I23" s="2"/>
      <c r="J23" s="2"/>
    </row>
    <row r="24" spans="1:10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10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10" ht="61.5" customHeight="1" x14ac:dyDescent="0.25">
      <c r="A26" s="391" t="s">
        <v>279</v>
      </c>
      <c r="B26" s="391"/>
      <c r="C26" s="391"/>
      <c r="D26" s="391"/>
      <c r="E26" s="391"/>
      <c r="F26" s="1"/>
      <c r="G26" s="1"/>
      <c r="H26" s="2"/>
      <c r="I26" s="2"/>
      <c r="J26" s="2"/>
    </row>
    <row r="27" spans="1:10" x14ac:dyDescent="0.25">
      <c r="A27" s="3"/>
      <c r="B27" s="3"/>
      <c r="C27" s="3"/>
      <c r="D27" s="3"/>
      <c r="E27" s="3"/>
      <c r="F27" s="3"/>
      <c r="G27" s="3"/>
      <c r="H27" s="2"/>
      <c r="I27" s="2"/>
      <c r="J27" s="2"/>
    </row>
    <row r="28" spans="1:10" x14ac:dyDescent="0.25">
      <c r="A28" s="4"/>
      <c r="B28" s="4"/>
      <c r="C28" s="5"/>
      <c r="D28" s="6"/>
      <c r="E28" s="7"/>
      <c r="F28" s="2"/>
      <c r="G28" s="2"/>
      <c r="H28" s="2"/>
      <c r="I28" s="2"/>
      <c r="J28" s="2"/>
    </row>
    <row r="29" spans="1:10" ht="15.75" x14ac:dyDescent="0.25">
      <c r="A29" s="392" t="s">
        <v>280</v>
      </c>
      <c r="B29" s="392"/>
      <c r="C29" s="392"/>
      <c r="D29" s="392"/>
      <c r="E29" s="392"/>
      <c r="F29" s="2"/>
      <c r="G29" s="2"/>
      <c r="H29" s="2"/>
      <c r="I29" s="2"/>
      <c r="J29" s="2"/>
    </row>
    <row r="30" spans="1:10" ht="15.75" x14ac:dyDescent="0.25">
      <c r="A30" s="393" t="s">
        <v>281</v>
      </c>
      <c r="B30" s="393"/>
      <c r="C30" s="393"/>
      <c r="D30" s="393"/>
      <c r="E30" s="393"/>
      <c r="F30" s="2"/>
      <c r="G30" s="2"/>
      <c r="H30" s="2"/>
      <c r="I30" s="2"/>
      <c r="J30" s="2"/>
    </row>
    <row r="31" spans="1:10" x14ac:dyDescent="0.25">
      <c r="A31" s="2"/>
      <c r="B31" s="8"/>
      <c r="C31" s="8"/>
      <c r="D31" s="2"/>
      <c r="E31" s="2"/>
      <c r="F31" s="2"/>
      <c r="G31" s="2"/>
      <c r="H31" s="2"/>
      <c r="I31" s="2"/>
      <c r="J31" s="2"/>
    </row>
    <row r="32" spans="1:10" ht="15.75" thickBot="1" x14ac:dyDescent="0.3">
      <c r="A32" s="9" t="s">
        <v>282</v>
      </c>
      <c r="B32" s="9"/>
      <c r="C32" s="10"/>
      <c r="D32" s="9"/>
      <c r="E32" s="9"/>
      <c r="F32" s="9"/>
      <c r="G32" s="9"/>
      <c r="H32" s="9"/>
      <c r="I32" s="9"/>
      <c r="J32" s="11"/>
    </row>
    <row r="33" spans="1:11" ht="42" customHeight="1" thickBot="1" x14ac:dyDescent="0.3">
      <c r="A33" s="417" t="s">
        <v>309</v>
      </c>
      <c r="B33" s="418"/>
      <c r="C33" s="418"/>
      <c r="D33" s="418"/>
      <c r="E33" s="419"/>
      <c r="F33" s="9"/>
      <c r="G33" s="9"/>
      <c r="H33" s="9"/>
      <c r="I33" s="9"/>
      <c r="J33" s="9"/>
    </row>
    <row r="34" spans="1:11" x14ac:dyDescent="0.25">
      <c r="A34" s="12"/>
      <c r="B34" s="12"/>
      <c r="C34" s="13"/>
      <c r="D34" s="12"/>
      <c r="E34" s="12"/>
      <c r="F34" s="12"/>
      <c r="G34" s="12"/>
      <c r="H34" s="12"/>
      <c r="I34" s="12"/>
      <c r="J34" s="11"/>
    </row>
    <row r="35" spans="1:11" ht="15.75" thickBot="1" x14ac:dyDescent="0.3">
      <c r="A35" s="9" t="s">
        <v>283</v>
      </c>
      <c r="B35" s="9"/>
      <c r="C35" s="13"/>
      <c r="D35" s="12"/>
      <c r="E35" s="12"/>
      <c r="F35" s="12"/>
      <c r="G35" s="12"/>
      <c r="H35" s="12"/>
      <c r="I35" s="12"/>
      <c r="J35" s="11"/>
    </row>
    <row r="36" spans="1:11" ht="15.75" thickBot="1" x14ac:dyDescent="0.3">
      <c r="A36" s="414" t="s">
        <v>312</v>
      </c>
      <c r="B36" s="415"/>
      <c r="C36" s="415"/>
      <c r="D36" s="415"/>
      <c r="E36" s="416"/>
      <c r="F36" s="9"/>
      <c r="G36" s="9"/>
      <c r="H36" s="9"/>
      <c r="I36" s="9"/>
      <c r="J36" s="9"/>
    </row>
    <row r="37" spans="1:11" x14ac:dyDescent="0.25">
      <c r="A37" s="14"/>
      <c r="B37" s="14"/>
      <c r="C37" s="14"/>
      <c r="D37" s="14"/>
      <c r="E37" s="14"/>
      <c r="F37" s="2"/>
      <c r="G37" s="2"/>
      <c r="H37" s="2"/>
      <c r="I37" s="2"/>
      <c r="J37" s="2"/>
    </row>
    <row r="38" spans="1:11" ht="39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F38" s="2"/>
      <c r="G38" s="2"/>
      <c r="H38" s="2"/>
      <c r="I38" s="2"/>
      <c r="J38" s="2"/>
    </row>
    <row r="39" spans="1:11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  <c r="G39" s="2"/>
      <c r="H39" s="2"/>
      <c r="I39" s="2"/>
      <c r="J39" s="2"/>
    </row>
    <row r="40" spans="1:11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2.9506689592627349</v>
      </c>
      <c r="D40" s="35">
        <f>+'[1]CM.05-SERV.TER.'!$D$9</f>
        <v>1065.5999999999999</v>
      </c>
      <c r="E40" s="36">
        <f>F40</f>
        <v>3144.23284299037</v>
      </c>
      <c r="F40" s="2">
        <v>3144.23284299037</v>
      </c>
      <c r="G40" s="2">
        <v>1446.3928670906437</v>
      </c>
      <c r="H40" s="2">
        <v>41.934432285604352</v>
      </c>
      <c r="I40" s="2">
        <v>196.20837584090472</v>
      </c>
      <c r="J40" s="2">
        <v>137.77391018575267</v>
      </c>
      <c r="K40">
        <v>130.04324244725038</v>
      </c>
    </row>
    <row r="41" spans="1:11" ht="25.5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1.3695605218167255</v>
      </c>
      <c r="D41" s="19">
        <f>+'[1]CM.05-SERV.TER.'!$D$10</f>
        <v>1056.0999999999999</v>
      </c>
      <c r="E41" s="20">
        <f>G40</f>
        <v>1446.3928670906437</v>
      </c>
      <c r="F41" s="2"/>
      <c r="G41" s="2"/>
      <c r="H41" s="2"/>
      <c r="I41" s="2"/>
      <c r="J41" s="2"/>
    </row>
    <row r="42" spans="1:11" ht="25.5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0.22239828554533836</v>
      </c>
      <c r="D42" s="19">
        <f>+'[1]CM.05-SERV.TER.'!$D$11</f>
        <v>188.55555555555554</v>
      </c>
      <c r="E42" s="20">
        <f>H40</f>
        <v>41.934432285604352</v>
      </c>
      <c r="F42" s="2"/>
      <c r="G42" s="2"/>
      <c r="H42" s="2"/>
      <c r="I42" s="2"/>
      <c r="J42" s="2"/>
    </row>
    <row r="43" spans="1:11" ht="25.5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0.67060022385223761</v>
      </c>
      <c r="D43" s="19">
        <f>+'[1]CM.05-SERV.TER.'!$D$12</f>
        <v>292.58620689655174</v>
      </c>
      <c r="E43" s="20">
        <f>I40</f>
        <v>196.20837584090472</v>
      </c>
      <c r="F43" s="2"/>
      <c r="G43" s="2"/>
      <c r="H43" s="2"/>
      <c r="I43" s="2"/>
      <c r="J43" s="2"/>
    </row>
    <row r="44" spans="1:11" ht="25.5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0.2273228924691264</v>
      </c>
      <c r="D44" s="19">
        <f>+'[1]CM.05-SERV.TER.'!$D$13</f>
        <v>606.07142857142856</v>
      </c>
      <c r="E44" s="20">
        <f>J40</f>
        <v>137.77391018575267</v>
      </c>
      <c r="F44" s="2"/>
      <c r="G44" s="2"/>
      <c r="H44" s="2"/>
      <c r="I44" s="2"/>
      <c r="J44" s="2"/>
    </row>
    <row r="45" spans="1:11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1.8238239070386324</v>
      </c>
      <c r="D45" s="23">
        <f>+'[1]CM.05-SERV.TER.'!$D$14</f>
        <v>71.30252100840336</v>
      </c>
      <c r="E45" s="37">
        <f>K40</f>
        <v>130.04324244725038</v>
      </c>
      <c r="F45" s="2"/>
      <c r="G45" s="2"/>
      <c r="H45" s="2"/>
      <c r="I45" s="2"/>
      <c r="J45" s="2"/>
    </row>
    <row r="46" spans="1:11" x14ac:dyDescent="0.25">
      <c r="A46" s="5"/>
      <c r="B46" s="6"/>
      <c r="C46" s="31" t="s">
        <v>293</v>
      </c>
      <c r="D46" s="32"/>
      <c r="E46" s="29">
        <f>+SUM(E40:E45)</f>
        <v>5096.5856708405245</v>
      </c>
      <c r="F46" s="2"/>
      <c r="G46" s="2"/>
      <c r="H46" s="2"/>
      <c r="I46" s="2"/>
      <c r="J46" s="2"/>
    </row>
    <row r="47" spans="1:11" x14ac:dyDescent="0.25">
      <c r="A47" s="5"/>
      <c r="B47" s="6"/>
      <c r="C47" s="24" t="s">
        <v>294</v>
      </c>
      <c r="D47" s="25"/>
      <c r="E47" s="26">
        <f>'[2]RESUMEN DE COSTOS'!$C$13</f>
        <v>2</v>
      </c>
      <c r="F47" s="2"/>
      <c r="G47" s="2"/>
      <c r="H47" s="2"/>
      <c r="I47" s="2"/>
      <c r="J47" s="2"/>
    </row>
    <row r="48" spans="1:11" x14ac:dyDescent="0.25">
      <c r="A48" s="5"/>
      <c r="B48" s="6"/>
      <c r="C48" s="27" t="s">
        <v>295</v>
      </c>
      <c r="D48" s="28"/>
      <c r="E48" s="29">
        <f>+E46/E47</f>
        <v>2548.2928354202622</v>
      </c>
      <c r="F48" s="2"/>
      <c r="G48" s="2"/>
      <c r="H48" s="2"/>
      <c r="I48" s="2"/>
      <c r="J48" s="2"/>
    </row>
    <row r="51" spans="1:10" ht="54.75" customHeight="1" x14ac:dyDescent="0.25">
      <c r="A51" s="391" t="s">
        <v>279</v>
      </c>
      <c r="B51" s="391"/>
      <c r="C51" s="391"/>
      <c r="D51" s="391"/>
      <c r="E51" s="391"/>
      <c r="F51" s="1"/>
      <c r="G51" s="1"/>
      <c r="H51" s="2"/>
      <c r="I51" s="2"/>
      <c r="J51" s="2"/>
    </row>
    <row r="52" spans="1:10" x14ac:dyDescent="0.25">
      <c r="A52" s="3"/>
      <c r="B52" s="3"/>
      <c r="C52" s="3"/>
      <c r="D52" s="3"/>
      <c r="E52" s="3"/>
      <c r="F52" s="3"/>
      <c r="G52" s="3"/>
      <c r="H52" s="2"/>
      <c r="I52" s="2"/>
      <c r="J52" s="2"/>
    </row>
    <row r="53" spans="1:10" x14ac:dyDescent="0.25">
      <c r="A53" s="4"/>
      <c r="B53" s="4"/>
      <c r="C53" s="5"/>
      <c r="D53" s="6"/>
      <c r="E53" s="7"/>
      <c r="F53" s="2"/>
      <c r="G53" s="2"/>
      <c r="H53" s="2"/>
      <c r="I53" s="2"/>
      <c r="J53" s="2"/>
    </row>
    <row r="54" spans="1:10" ht="15.75" x14ac:dyDescent="0.25">
      <c r="A54" s="392" t="s">
        <v>280</v>
      </c>
      <c r="B54" s="392"/>
      <c r="C54" s="392"/>
      <c r="D54" s="392"/>
      <c r="E54" s="392"/>
      <c r="F54" s="2"/>
      <c r="G54" s="2"/>
      <c r="H54" s="2"/>
      <c r="I54" s="2"/>
      <c r="J54" s="2"/>
    </row>
    <row r="55" spans="1:10" ht="15.75" x14ac:dyDescent="0.25">
      <c r="A55" s="393" t="s">
        <v>281</v>
      </c>
      <c r="B55" s="393"/>
      <c r="C55" s="393"/>
      <c r="D55" s="393"/>
      <c r="E55" s="393"/>
      <c r="F55" s="2"/>
      <c r="G55" s="2"/>
      <c r="H55" s="2"/>
      <c r="I55" s="2"/>
      <c r="J55" s="2"/>
    </row>
    <row r="56" spans="1:10" x14ac:dyDescent="0.25">
      <c r="A56" s="2"/>
      <c r="B56" s="8"/>
      <c r="C56" s="8"/>
      <c r="D56" s="2"/>
      <c r="E56" s="2"/>
      <c r="F56" s="2"/>
      <c r="G56" s="2"/>
      <c r="H56" s="2"/>
      <c r="I56" s="2"/>
      <c r="J56" s="2"/>
    </row>
    <row r="57" spans="1:10" ht="15.75" thickBot="1" x14ac:dyDescent="0.3">
      <c r="A57" s="9" t="s">
        <v>282</v>
      </c>
      <c r="B57" s="9"/>
      <c r="C57" s="10"/>
      <c r="D57" s="9"/>
      <c r="E57" s="9"/>
      <c r="F57" s="9"/>
      <c r="G57" s="9"/>
      <c r="H57" s="9"/>
      <c r="I57" s="9"/>
      <c r="J57" s="11"/>
    </row>
    <row r="58" spans="1:10" ht="45.75" customHeight="1" thickBot="1" x14ac:dyDescent="0.3">
      <c r="A58" s="417" t="s">
        <v>310</v>
      </c>
      <c r="B58" s="418"/>
      <c r="C58" s="418"/>
      <c r="D58" s="418"/>
      <c r="E58" s="419"/>
      <c r="F58" s="9"/>
      <c r="G58" s="9"/>
      <c r="H58" s="9"/>
      <c r="I58" s="9"/>
      <c r="J58" s="9"/>
    </row>
    <row r="59" spans="1:10" x14ac:dyDescent="0.25">
      <c r="A59" s="12"/>
      <c r="B59" s="12"/>
      <c r="C59" s="13"/>
      <c r="D59" s="12"/>
      <c r="E59" s="12"/>
      <c r="F59" s="12"/>
      <c r="G59" s="12"/>
      <c r="H59" s="12"/>
      <c r="I59" s="12"/>
      <c r="J59" s="11"/>
    </row>
    <row r="60" spans="1:10" ht="15.75" thickBot="1" x14ac:dyDescent="0.3">
      <c r="A60" s="9" t="s">
        <v>283</v>
      </c>
      <c r="B60" s="9"/>
      <c r="C60" s="13"/>
      <c r="D60" s="12"/>
      <c r="E60" s="12"/>
      <c r="F60" s="12"/>
      <c r="G60" s="12"/>
      <c r="H60" s="12"/>
      <c r="I60" s="12"/>
      <c r="J60" s="11"/>
    </row>
    <row r="61" spans="1:10" ht="15.75" thickBot="1" x14ac:dyDescent="0.3">
      <c r="A61" s="414" t="s">
        <v>312</v>
      </c>
      <c r="B61" s="415"/>
      <c r="C61" s="415"/>
      <c r="D61" s="415"/>
      <c r="E61" s="416"/>
      <c r="F61" s="9"/>
      <c r="G61" s="9"/>
      <c r="H61" s="9"/>
      <c r="I61" s="9"/>
      <c r="J61" s="9"/>
    </row>
    <row r="62" spans="1:10" x14ac:dyDescent="0.25">
      <c r="A62" s="14"/>
      <c r="B62" s="14"/>
      <c r="C62" s="14"/>
      <c r="D62" s="14"/>
      <c r="E62" s="14"/>
      <c r="F62" s="2"/>
      <c r="G62" s="2"/>
      <c r="H62" s="2"/>
      <c r="I62" s="2"/>
      <c r="J62" s="2"/>
    </row>
    <row r="63" spans="1:10" ht="39" customHeight="1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  <c r="F63" s="2"/>
      <c r="G63" s="2"/>
      <c r="H63" s="2"/>
      <c r="I63" s="2"/>
      <c r="J63" s="2"/>
    </row>
    <row r="64" spans="1:10" ht="15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  <c r="F64" s="2"/>
      <c r="G64" s="2"/>
      <c r="H64" s="2"/>
      <c r="I64" s="2"/>
      <c r="J64" s="2"/>
    </row>
    <row r="65" spans="1:11" ht="24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3.8931812160841237</v>
      </c>
      <c r="D65" s="35">
        <f>+'[1]CM.05-SERV.TER.'!$D$9</f>
        <v>1065.5999999999999</v>
      </c>
      <c r="E65" s="36">
        <f>F65</f>
        <v>4148.5739038592419</v>
      </c>
      <c r="F65" s="2">
        <v>4148.5739038592419</v>
      </c>
      <c r="G65" s="2">
        <v>1903.1260366719375</v>
      </c>
      <c r="H65" s="2">
        <v>52.589698040863148</v>
      </c>
      <c r="I65" s="2">
        <v>263.33284773701638</v>
      </c>
      <c r="J65" s="2">
        <v>182.42345584842408</v>
      </c>
      <c r="K65">
        <v>166.02576444212104</v>
      </c>
    </row>
    <row r="66" spans="1:11" ht="25.5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1.8020320392689497</v>
      </c>
      <c r="D66" s="19">
        <f>+'[1]CM.05-SERV.TER.'!$D$10</f>
        <v>1056.0999999999999</v>
      </c>
      <c r="E66" s="20">
        <f>G65</f>
        <v>1903.1260366719375</v>
      </c>
      <c r="F66" s="2"/>
      <c r="G66" s="2"/>
      <c r="H66" s="2"/>
      <c r="I66" s="2"/>
      <c r="J66" s="2"/>
    </row>
    <row r="67" spans="1:11" ht="25.5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0.27890823946244453</v>
      </c>
      <c r="D67" s="19">
        <f>+'[1]CM.05-SERV.TER.'!$D$11</f>
        <v>188.55555555555554</v>
      </c>
      <c r="E67" s="20">
        <f>H65</f>
        <v>52.589698040863148</v>
      </c>
      <c r="F67" s="2"/>
      <c r="G67" s="2"/>
      <c r="H67" s="2"/>
      <c r="I67" s="2"/>
      <c r="J67" s="2"/>
    </row>
    <row r="68" spans="1:11" ht="25.5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0.90001798283718026</v>
      </c>
      <c r="D68" s="19">
        <f>+'[1]CM.05-SERV.TER.'!$D$12</f>
        <v>292.58620689655174</v>
      </c>
      <c r="E68" s="20">
        <f>I65</f>
        <v>263.33284773701638</v>
      </c>
      <c r="F68" s="2"/>
      <c r="G68" s="2"/>
      <c r="H68" s="2"/>
      <c r="I68" s="2"/>
      <c r="J68" s="2"/>
    </row>
    <row r="69" spans="1:11" ht="25.5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0.30099332726905564</v>
      </c>
      <c r="D69" s="19">
        <f>+'[1]CM.05-SERV.TER.'!$D$13</f>
        <v>606.07142857142856</v>
      </c>
      <c r="E69" s="20">
        <f>J65</f>
        <v>182.42345584842408</v>
      </c>
      <c r="F69" s="2"/>
      <c r="G69" s="2"/>
      <c r="H69" s="2"/>
      <c r="I69" s="2"/>
      <c r="J69" s="2"/>
    </row>
    <row r="70" spans="1:11" ht="33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2.3284697664834892</v>
      </c>
      <c r="D70" s="23">
        <f>+'[1]CM.05-SERV.TER.'!$D$14</f>
        <v>71.30252100840336</v>
      </c>
      <c r="E70" s="37">
        <f>K65</f>
        <v>166.02576444212104</v>
      </c>
      <c r="F70" s="2"/>
      <c r="G70" s="2"/>
      <c r="H70" s="2"/>
      <c r="I70" s="2"/>
      <c r="J70" s="2"/>
    </row>
    <row r="71" spans="1:11" x14ac:dyDescent="0.25">
      <c r="A71" s="5"/>
      <c r="B71" s="6"/>
      <c r="C71" s="31" t="s">
        <v>293</v>
      </c>
      <c r="D71" s="32"/>
      <c r="E71" s="29">
        <f>+SUM(E65:E70)</f>
        <v>6716.0717065996041</v>
      </c>
      <c r="F71" s="2"/>
      <c r="G71" s="2"/>
      <c r="H71" s="2"/>
      <c r="I71" s="2"/>
      <c r="J71" s="2"/>
    </row>
    <row r="72" spans="1:11" x14ac:dyDescent="0.25">
      <c r="A72" s="5"/>
      <c r="B72" s="6"/>
      <c r="C72" s="24" t="s">
        <v>294</v>
      </c>
      <c r="D72" s="25"/>
      <c r="E72" s="26">
        <f>'[2]RESUMEN DE COSTOS'!$C$14</f>
        <v>3</v>
      </c>
      <c r="F72" s="2"/>
      <c r="G72" s="2"/>
      <c r="H72" s="2"/>
      <c r="I72" s="2"/>
      <c r="J72" s="2"/>
    </row>
    <row r="73" spans="1:11" x14ac:dyDescent="0.25">
      <c r="A73" s="5"/>
      <c r="B73" s="6"/>
      <c r="C73" s="27" t="s">
        <v>295</v>
      </c>
      <c r="D73" s="28"/>
      <c r="E73" s="29">
        <f>+E71/E72</f>
        <v>2238.6905688665347</v>
      </c>
      <c r="F73" s="2"/>
      <c r="G73" s="2"/>
      <c r="H73" s="2"/>
      <c r="I73" s="2"/>
      <c r="J73" s="2"/>
    </row>
    <row r="76" spans="1:11" ht="58.5" customHeight="1" x14ac:dyDescent="0.25">
      <c r="A76" s="391" t="s">
        <v>279</v>
      </c>
      <c r="B76" s="391"/>
      <c r="C76" s="391"/>
      <c r="D76" s="391"/>
      <c r="E76" s="391"/>
    </row>
    <row r="77" spans="1:11" x14ac:dyDescent="0.25">
      <c r="A77" s="3"/>
      <c r="B77" s="3"/>
      <c r="C77" s="3"/>
      <c r="D77" s="3"/>
      <c r="E77" s="3"/>
    </row>
    <row r="78" spans="1:11" x14ac:dyDescent="0.25">
      <c r="A78" s="4"/>
      <c r="B78" s="4"/>
      <c r="C78" s="5"/>
      <c r="D78" s="6"/>
      <c r="E78" s="7"/>
    </row>
    <row r="79" spans="1:11" ht="15.75" x14ac:dyDescent="0.25">
      <c r="A79" s="392" t="s">
        <v>280</v>
      </c>
      <c r="B79" s="392"/>
      <c r="C79" s="392"/>
      <c r="D79" s="392"/>
      <c r="E79" s="392"/>
    </row>
    <row r="80" spans="1:11" ht="15.75" x14ac:dyDescent="0.25">
      <c r="A80" s="393" t="s">
        <v>281</v>
      </c>
      <c r="B80" s="393"/>
      <c r="C80" s="393"/>
      <c r="D80" s="393"/>
      <c r="E80" s="393"/>
    </row>
    <row r="81" spans="1:11" x14ac:dyDescent="0.25">
      <c r="A81" s="2"/>
      <c r="B81" s="8"/>
      <c r="C81" s="8"/>
      <c r="D81" s="2"/>
      <c r="E81" s="2"/>
    </row>
    <row r="82" spans="1:11" ht="15.75" thickBot="1" x14ac:dyDescent="0.3">
      <c r="A82" s="9" t="s">
        <v>282</v>
      </c>
      <c r="B82" s="9"/>
      <c r="C82" s="10"/>
      <c r="D82" s="9"/>
      <c r="E82" s="9"/>
    </row>
    <row r="83" spans="1:11" ht="41.25" customHeight="1" thickBot="1" x14ac:dyDescent="0.3">
      <c r="A83" s="417" t="s">
        <v>311</v>
      </c>
      <c r="B83" s="418"/>
      <c r="C83" s="418"/>
      <c r="D83" s="418"/>
      <c r="E83" s="419"/>
    </row>
    <row r="84" spans="1:11" x14ac:dyDescent="0.25">
      <c r="A84" s="12"/>
      <c r="B84" s="12"/>
      <c r="C84" s="13"/>
      <c r="D84" s="12"/>
      <c r="E84" s="12"/>
    </row>
    <row r="85" spans="1:11" ht="22.5" customHeight="1" thickBot="1" x14ac:dyDescent="0.3">
      <c r="A85" s="9" t="s">
        <v>283</v>
      </c>
      <c r="B85" s="9"/>
      <c r="C85" s="13"/>
      <c r="D85" s="12"/>
      <c r="E85" s="12"/>
    </row>
    <row r="86" spans="1:11" ht="15.75" thickBot="1" x14ac:dyDescent="0.3">
      <c r="A86" s="414" t="s">
        <v>312</v>
      </c>
      <c r="B86" s="415"/>
      <c r="C86" s="415"/>
      <c r="D86" s="415"/>
      <c r="E86" s="416"/>
    </row>
    <row r="87" spans="1:11" x14ac:dyDescent="0.25">
      <c r="A87" s="14"/>
      <c r="B87" s="14"/>
      <c r="C87" s="14"/>
      <c r="D87" s="14"/>
      <c r="E87" s="14"/>
    </row>
    <row r="88" spans="1:11" ht="39" customHeight="1" x14ac:dyDescent="0.25">
      <c r="A88" s="15" t="s">
        <v>285</v>
      </c>
      <c r="B88" s="15" t="s">
        <v>286</v>
      </c>
      <c r="C88" s="15" t="s">
        <v>287</v>
      </c>
      <c r="D88" s="15" t="s">
        <v>288</v>
      </c>
      <c r="E88" s="15" t="s">
        <v>289</v>
      </c>
    </row>
    <row r="89" spans="1:11" ht="23.25" customHeight="1" x14ac:dyDescent="0.25">
      <c r="A89" s="16"/>
      <c r="B89" s="16"/>
      <c r="C89" s="16" t="s">
        <v>290</v>
      </c>
      <c r="D89" s="16" t="s">
        <v>291</v>
      </c>
      <c r="E89" s="16" t="s">
        <v>292</v>
      </c>
    </row>
    <row r="90" spans="1:11" ht="25.5" x14ac:dyDescent="0.25">
      <c r="A90" s="38" t="str">
        <f>+'[1]CM.05-SERV.TER.'!$A$9</f>
        <v>Servicio por mantenimiento de  Equipos de computo.</v>
      </c>
      <c r="B90" s="33" t="str">
        <f>+'[1]CM.05-SERV.TER.'!$C$9</f>
        <v>servicio</v>
      </c>
      <c r="C90" s="34">
        <f t="shared" ref="C90:C95" si="3">E90/D90</f>
        <v>1.9320811438826004</v>
      </c>
      <c r="D90" s="35">
        <f>+'[1]CM.05-SERV.TER.'!$D$9</f>
        <v>1065.5999999999999</v>
      </c>
      <c r="E90" s="36">
        <f>F90</f>
        <v>2058.8256669212988</v>
      </c>
      <c r="F90">
        <v>2058.8256669212988</v>
      </c>
      <c r="G90">
        <v>948.13528912394986</v>
      </c>
      <c r="H90">
        <v>34.262523617563922</v>
      </c>
      <c r="I90">
        <v>123.92237178410964</v>
      </c>
      <c r="J90">
        <v>85.964376728080978</v>
      </c>
      <c r="K90">
        <v>96.033331488237877</v>
      </c>
    </row>
    <row r="91" spans="1:11" ht="25.5" x14ac:dyDescent="0.25">
      <c r="A91" s="39" t="str">
        <f>+'[1]CM.05-SERV.TER.'!$A$10</f>
        <v>Servicio por  mantenimiento de Impresoras.</v>
      </c>
      <c r="B91" s="17" t="str">
        <f>+'[1]CM.05-SERV.TER.'!$C$10</f>
        <v>servicio</v>
      </c>
      <c r="C91" s="18">
        <f t="shared" si="3"/>
        <v>0.89777037129433757</v>
      </c>
      <c r="D91" s="19">
        <f>+'[1]CM.05-SERV.TER.'!$D$10</f>
        <v>1056.0999999999999</v>
      </c>
      <c r="E91" s="20">
        <f>G90</f>
        <v>948.13528912394986</v>
      </c>
    </row>
    <row r="92" spans="1:11" ht="25.5" x14ac:dyDescent="0.25">
      <c r="A92" s="39" t="str">
        <f>+'[1]CM.05-SERV.TER.'!$A$11</f>
        <v>Servicio por mantenimiento de Modulos  de trabajo</v>
      </c>
      <c r="B92" s="17" t="str">
        <f>+'[1]CM.05-SERV.TER.'!$C$11</f>
        <v>servicio</v>
      </c>
      <c r="C92" s="18">
        <f t="shared" si="3"/>
        <v>0.18171049649857118</v>
      </c>
      <c r="D92" s="19">
        <f>+'[1]CM.05-SERV.TER.'!$D$11</f>
        <v>188.55555555555554</v>
      </c>
      <c r="E92" s="20">
        <f>H90</f>
        <v>34.262523617563922</v>
      </c>
    </row>
    <row r="93" spans="1:11" ht="25.5" x14ac:dyDescent="0.25">
      <c r="A93" s="39" t="str">
        <f>+'[1]CM.05-SERV.TER.'!$A$12</f>
        <v xml:space="preserve">Servicio por mantenimiento de escritorio </v>
      </c>
      <c r="B93" s="17" t="str">
        <f>+'[1]CM.05-SERV.TER.'!$C$12</f>
        <v>servicio</v>
      </c>
      <c r="C93" s="18">
        <f t="shared" si="3"/>
        <v>0.42354140032282611</v>
      </c>
      <c r="D93" s="19">
        <f>+'[1]CM.05-SERV.TER.'!$D$12</f>
        <v>292.58620689655174</v>
      </c>
      <c r="E93" s="20">
        <f>I90</f>
        <v>123.92237178410964</v>
      </c>
    </row>
    <row r="94" spans="1:11" ht="25.5" x14ac:dyDescent="0.25">
      <c r="A94" s="39" t="str">
        <f>+'[1]CM.05-SERV.TER.'!$A$13</f>
        <v xml:space="preserve">Servicio por mantenimiento de sillon </v>
      </c>
      <c r="B94" s="17" t="str">
        <f>+'[1]CM.05-SERV.TER.'!$C$13</f>
        <v>servicio</v>
      </c>
      <c r="C94" s="18">
        <f t="shared" si="3"/>
        <v>0.14183868876760564</v>
      </c>
      <c r="D94" s="19">
        <f>+'[1]CM.05-SERV.TER.'!$D$13</f>
        <v>606.07142857142856</v>
      </c>
      <c r="E94" s="20">
        <f>J90</f>
        <v>85.964376728080978</v>
      </c>
    </row>
    <row r="95" spans="1:11" ht="25.5" x14ac:dyDescent="0.25">
      <c r="A95" s="40" t="str">
        <f>+'[1]CM.05-SERV.TER.'!$A$14</f>
        <v>Servicio por mantenimiento de armario</v>
      </c>
      <c r="B95" s="21" t="str">
        <f>+'[1]CM.05-SERV.TER.'!$C$14</f>
        <v>servicio</v>
      </c>
      <c r="C95" s="22">
        <f t="shared" si="3"/>
        <v>1.3468434233471194</v>
      </c>
      <c r="D95" s="23">
        <f>+'[1]CM.05-SERV.TER.'!$D$14</f>
        <v>71.30252100840336</v>
      </c>
      <c r="E95" s="37">
        <f>K90</f>
        <v>96.033331488237877</v>
      </c>
    </row>
    <row r="96" spans="1:11" x14ac:dyDescent="0.25">
      <c r="A96" s="5"/>
      <c r="B96" s="6"/>
      <c r="C96" s="31" t="s">
        <v>293</v>
      </c>
      <c r="D96" s="32"/>
      <c r="E96" s="29">
        <f>+SUM(E90:E95)</f>
        <v>3347.1435596632409</v>
      </c>
    </row>
    <row r="97" spans="1:10" x14ac:dyDescent="0.25">
      <c r="A97" s="5"/>
      <c r="B97" s="6"/>
      <c r="C97" s="24" t="s">
        <v>294</v>
      </c>
      <c r="D97" s="25"/>
      <c r="E97" s="26">
        <f>'[2]RESUMEN DE COSTOS'!$C$15</f>
        <v>2</v>
      </c>
    </row>
    <row r="98" spans="1:10" x14ac:dyDescent="0.25">
      <c r="A98" s="5"/>
      <c r="B98" s="6"/>
      <c r="C98" s="27" t="s">
        <v>295</v>
      </c>
      <c r="D98" s="28"/>
      <c r="E98" s="29">
        <f>+E96/E97</f>
        <v>1673.5717798316205</v>
      </c>
    </row>
    <row r="102" spans="1:10" x14ac:dyDescent="0.25">
      <c r="A102" s="30" t="s">
        <v>296</v>
      </c>
      <c r="B102" s="4"/>
      <c r="C102" s="5"/>
      <c r="D102" s="6"/>
      <c r="E102" s="7"/>
      <c r="F102" s="2"/>
      <c r="G102" s="2"/>
      <c r="H102" s="2"/>
      <c r="I102" s="2"/>
      <c r="J102" s="2"/>
    </row>
  </sheetData>
  <mergeCells count="20">
    <mergeCell ref="A86:E86"/>
    <mergeCell ref="A55:E55"/>
    <mergeCell ref="A58:E58"/>
    <mergeCell ref="A61:E61"/>
    <mergeCell ref="A76:E76"/>
    <mergeCell ref="A79:E79"/>
    <mergeCell ref="A80:E80"/>
    <mergeCell ref="A83:E83"/>
    <mergeCell ref="A1:E1"/>
    <mergeCell ref="A4:E4"/>
    <mergeCell ref="A5:E5"/>
    <mergeCell ref="A8:E8"/>
    <mergeCell ref="A11:E11"/>
    <mergeCell ref="A26:E26"/>
    <mergeCell ref="A29:E29"/>
    <mergeCell ref="A36:E36"/>
    <mergeCell ref="A51:E51"/>
    <mergeCell ref="A54:E54"/>
    <mergeCell ref="A30:E30"/>
    <mergeCell ref="A33:E33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  <hyperlink ref="A80:E80" location="calculo!A266" display="COSTO DE SERVICIOS DE TERCEROS"/>
  </hyperlinks>
  <pageMargins left="0.7" right="0.7" top="0.75" bottom="0.75" header="0.3" footer="0.3"/>
  <pageSetup paperSize="9" scale="88" orientation="portrait" horizontalDpi="200" verticalDpi="200" r:id="rId1"/>
  <rowBreaks count="3" manualBreakCount="3">
    <brk id="25" max="16383" man="1"/>
    <brk id="50" max="16383" man="1"/>
    <brk id="75" max="16383" man="1"/>
  </rowBreaks>
  <colBreaks count="1" manualBreakCount="1">
    <brk id="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 enableFormatConditionsCalculation="0">
    <tabColor indexed="35"/>
  </sheetPr>
  <dimension ref="A1:K53"/>
  <sheetViews>
    <sheetView view="pageBreakPreview" topLeftCell="A13" zoomScale="80" zoomScaleNormal="80" workbookViewId="0">
      <selection activeCell="E59" sqref="E59"/>
    </sheetView>
  </sheetViews>
  <sheetFormatPr baseColWidth="10" defaultRowHeight="15" x14ac:dyDescent="0.25"/>
  <cols>
    <col min="1" max="1" width="18.7109375" customWidth="1"/>
    <col min="2" max="2" width="24.85546875" customWidth="1"/>
    <col min="3" max="3" width="19.5703125" customWidth="1"/>
    <col min="4" max="4" width="18.7109375" customWidth="1"/>
    <col min="5" max="5" width="16.42578125" customWidth="1"/>
  </cols>
  <sheetData>
    <row r="1" spans="1:10" ht="54" customHeight="1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10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10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10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10" ht="15.75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10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10" ht="15.75" thickBot="1" x14ac:dyDescent="0.3">
      <c r="A7" s="9" t="s">
        <v>282</v>
      </c>
      <c r="B7" s="9"/>
      <c r="C7" s="10"/>
      <c r="D7" s="9"/>
      <c r="E7" s="9"/>
      <c r="F7" s="9"/>
      <c r="G7" s="9"/>
      <c r="H7" s="9"/>
      <c r="I7" s="9"/>
      <c r="J7" s="11"/>
    </row>
    <row r="8" spans="1:10" ht="48.75" customHeight="1" thickBot="1" x14ac:dyDescent="0.3">
      <c r="A8" s="420" t="s">
        <v>313</v>
      </c>
      <c r="B8" s="421"/>
      <c r="C8" s="421"/>
      <c r="D8" s="421"/>
      <c r="E8" s="422"/>
      <c r="F8" s="9"/>
      <c r="G8" s="9"/>
      <c r="H8" s="9"/>
      <c r="I8" s="9"/>
      <c r="J8" s="9"/>
    </row>
    <row r="9" spans="1:10" x14ac:dyDescent="0.25">
      <c r="A9" s="12"/>
      <c r="B9" s="12"/>
      <c r="C9" s="13"/>
      <c r="D9" s="12"/>
      <c r="E9" s="12"/>
      <c r="F9" s="12"/>
      <c r="G9" s="12"/>
      <c r="H9" s="12"/>
      <c r="I9" s="12"/>
      <c r="J9" s="11"/>
    </row>
    <row r="10" spans="1:10" ht="15.75" thickBot="1" x14ac:dyDescent="0.3">
      <c r="A10" s="9" t="s">
        <v>283</v>
      </c>
      <c r="B10" s="9"/>
      <c r="C10" s="13"/>
      <c r="D10" s="12"/>
      <c r="E10" s="12"/>
      <c r="F10" s="12"/>
      <c r="G10" s="12"/>
      <c r="H10" s="12"/>
      <c r="I10" s="12"/>
      <c r="J10" s="11"/>
    </row>
    <row r="11" spans="1:10" ht="15.75" thickBot="1" x14ac:dyDescent="0.3">
      <c r="A11" s="423" t="s">
        <v>315</v>
      </c>
      <c r="B11" s="424"/>
      <c r="C11" s="424"/>
      <c r="D11" s="424"/>
      <c r="E11" s="425"/>
      <c r="F11" s="9"/>
      <c r="G11" s="9"/>
      <c r="H11" s="9"/>
      <c r="I11" s="9"/>
      <c r="J11" s="9"/>
    </row>
    <row r="12" spans="1:10" x14ac:dyDescent="0.25">
      <c r="A12" s="14"/>
      <c r="B12" s="14"/>
      <c r="C12" s="14"/>
      <c r="D12" s="14"/>
      <c r="E12" s="14"/>
      <c r="F12" s="2"/>
      <c r="G12" s="2"/>
      <c r="H12" s="2"/>
      <c r="I12" s="2"/>
      <c r="J12" s="2"/>
    </row>
    <row r="13" spans="1:10" ht="58.5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/>
      <c r="G13" s="2"/>
      <c r="H13" s="2"/>
      <c r="I13" s="2"/>
      <c r="J13" s="2"/>
    </row>
    <row r="14" spans="1:10" ht="29.2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10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27.001398273273274</v>
      </c>
      <c r="D15" s="35">
        <f>+'[1]CM.05-SERV.TER.'!$D$9</f>
        <v>1065.5999999999999</v>
      </c>
      <c r="E15" s="36">
        <v>28772.69</v>
      </c>
      <c r="F15" s="2"/>
      <c r="G15" s="2"/>
      <c r="H15" s="2"/>
      <c r="I15" s="2"/>
      <c r="J15" s="2"/>
    </row>
    <row r="16" spans="1:10" ht="38.2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18.001401382444843</v>
      </c>
      <c r="D16" s="19">
        <f>+'[1]CM.05-SERV.TER.'!$D$10</f>
        <v>1056.0999999999999</v>
      </c>
      <c r="E16" s="20">
        <v>19011.28</v>
      </c>
      <c r="F16" s="2"/>
      <c r="G16" s="2"/>
      <c r="H16" s="2"/>
      <c r="I16" s="2"/>
      <c r="J16" s="2"/>
    </row>
    <row r="17" spans="1:10" ht="38.2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0</v>
      </c>
      <c r="D17" s="19">
        <f>+'[1]CM.05-SERV.TER.'!$D$11</f>
        <v>188.55555555555554</v>
      </c>
      <c r="E17" s="20">
        <f>H15</f>
        <v>0</v>
      </c>
      <c r="F17" s="2"/>
      <c r="G17" s="2"/>
      <c r="H17" s="2"/>
      <c r="I17" s="2"/>
      <c r="J17" s="2"/>
    </row>
    <row r="18" spans="1:10" ht="38.2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1.00069652327637</v>
      </c>
      <c r="D18" s="19">
        <f>+'[1]CM.05-SERV.TER.'!$D$12</f>
        <v>292.58620689655174</v>
      </c>
      <c r="E18" s="20">
        <v>292.79000000000002</v>
      </c>
      <c r="F18" s="2"/>
      <c r="G18" s="2"/>
      <c r="H18" s="2"/>
      <c r="I18" s="2"/>
      <c r="J18" s="2"/>
    </row>
    <row r="19" spans="1:10" ht="38.25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2.0789628756629347E-3</v>
      </c>
      <c r="D19" s="19">
        <f>+'[1]CM.05-SERV.TER.'!$D$13</f>
        <v>606.07142857142856</v>
      </c>
      <c r="E19" s="20">
        <v>1.26</v>
      </c>
      <c r="F19" s="2"/>
      <c r="G19" s="2"/>
      <c r="H19" s="2"/>
      <c r="I19" s="2"/>
      <c r="J19" s="2"/>
    </row>
    <row r="20" spans="1:10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2.0021732469063052</v>
      </c>
      <c r="D20" s="23">
        <f>+'[1]CM.05-SERV.TER.'!$D$14</f>
        <v>71.30252100840336</v>
      </c>
      <c r="E20" s="37">
        <v>142.76</v>
      </c>
      <c r="F20" s="2"/>
      <c r="G20" s="2"/>
      <c r="H20" s="2"/>
      <c r="I20" s="2"/>
      <c r="J20" s="2"/>
    </row>
    <row r="21" spans="1:10" x14ac:dyDescent="0.25">
      <c r="A21" s="5"/>
      <c r="B21" s="6"/>
      <c r="C21" s="31" t="s">
        <v>293</v>
      </c>
      <c r="D21" s="32"/>
      <c r="E21" s="29">
        <f>+SUM(E15:E20)</f>
        <v>48220.780000000006</v>
      </c>
      <c r="F21" s="2"/>
      <c r="G21" s="2"/>
      <c r="H21" s="2"/>
      <c r="I21" s="2"/>
      <c r="J21" s="2"/>
    </row>
    <row r="22" spans="1:10" x14ac:dyDescent="0.25">
      <c r="A22" s="5"/>
      <c r="B22" s="6"/>
      <c r="C22" s="24" t="s">
        <v>294</v>
      </c>
      <c r="D22" s="25"/>
      <c r="E22" s="26">
        <f>'[2]RESUMEN DE COSTOS'!$C$16</f>
        <v>117</v>
      </c>
      <c r="F22" s="2"/>
      <c r="G22" s="2"/>
      <c r="H22" s="2"/>
      <c r="I22" s="2"/>
      <c r="J22" s="2"/>
    </row>
    <row r="23" spans="1:10" x14ac:dyDescent="0.25">
      <c r="A23" s="5"/>
      <c r="B23" s="6"/>
      <c r="C23" s="27" t="s">
        <v>295</v>
      </c>
      <c r="D23" s="28"/>
      <c r="E23" s="29">
        <f>+E21/E22</f>
        <v>412.14341880341885</v>
      </c>
      <c r="F23" s="2"/>
      <c r="G23" s="2"/>
      <c r="H23" s="2"/>
      <c r="I23" s="2"/>
      <c r="J23" s="2"/>
    </row>
    <row r="24" spans="1:10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10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10" ht="60.75" customHeight="1" x14ac:dyDescent="0.25">
      <c r="A26" s="391" t="s">
        <v>279</v>
      </c>
      <c r="B26" s="391"/>
      <c r="C26" s="391"/>
      <c r="D26" s="391"/>
      <c r="E26" s="391"/>
      <c r="F26" s="1"/>
      <c r="G26" s="1"/>
      <c r="H26" s="2"/>
      <c r="I26" s="2"/>
      <c r="J26" s="2"/>
    </row>
    <row r="27" spans="1:10" x14ac:dyDescent="0.25">
      <c r="A27" s="3"/>
      <c r="B27" s="3"/>
      <c r="C27" s="3"/>
      <c r="D27" s="3"/>
      <c r="E27" s="3"/>
      <c r="F27" s="3"/>
      <c r="G27" s="3"/>
      <c r="H27" s="2"/>
      <c r="I27" s="2"/>
      <c r="J27" s="2"/>
    </row>
    <row r="28" spans="1:10" x14ac:dyDescent="0.25">
      <c r="A28" s="4"/>
      <c r="B28" s="4"/>
      <c r="C28" s="5"/>
      <c r="D28" s="6"/>
      <c r="E28" s="7"/>
      <c r="F28" s="2"/>
      <c r="G28" s="2"/>
      <c r="H28" s="2"/>
      <c r="I28" s="2"/>
      <c r="J28" s="2"/>
    </row>
    <row r="29" spans="1:10" ht="15.75" x14ac:dyDescent="0.25">
      <c r="A29" s="392" t="s">
        <v>280</v>
      </c>
      <c r="B29" s="392"/>
      <c r="C29" s="392"/>
      <c r="D29" s="392"/>
      <c r="E29" s="392"/>
      <c r="F29" s="2"/>
      <c r="G29" s="2"/>
      <c r="H29" s="2"/>
      <c r="I29" s="2"/>
      <c r="J29" s="2"/>
    </row>
    <row r="30" spans="1:10" ht="15.75" x14ac:dyDescent="0.25">
      <c r="A30" s="393" t="s">
        <v>281</v>
      </c>
      <c r="B30" s="393"/>
      <c r="C30" s="393"/>
      <c r="D30" s="393"/>
      <c r="E30" s="393"/>
      <c r="F30" s="2"/>
      <c r="G30" s="2"/>
      <c r="H30" s="2"/>
      <c r="I30" s="2"/>
      <c r="J30" s="2"/>
    </row>
    <row r="31" spans="1:10" x14ac:dyDescent="0.25">
      <c r="A31" s="2"/>
      <c r="B31" s="8"/>
      <c r="C31" s="8"/>
      <c r="D31" s="2"/>
      <c r="E31" s="2"/>
      <c r="F31" s="2"/>
      <c r="G31" s="2"/>
      <c r="H31" s="2"/>
      <c r="I31" s="2"/>
      <c r="J31" s="2"/>
    </row>
    <row r="32" spans="1:10" ht="15.75" thickBot="1" x14ac:dyDescent="0.3">
      <c r="A32" s="9" t="s">
        <v>282</v>
      </c>
      <c r="B32" s="9"/>
      <c r="C32" s="10"/>
      <c r="D32" s="9"/>
      <c r="E32" s="9"/>
      <c r="F32" s="9"/>
      <c r="G32" s="9"/>
      <c r="H32" s="9"/>
      <c r="I32" s="9"/>
      <c r="J32" s="11"/>
    </row>
    <row r="33" spans="1:11" ht="45" customHeight="1" thickBot="1" x14ac:dyDescent="0.3">
      <c r="A33" s="420" t="s">
        <v>314</v>
      </c>
      <c r="B33" s="421"/>
      <c r="C33" s="421"/>
      <c r="D33" s="421"/>
      <c r="E33" s="422"/>
      <c r="F33" s="9"/>
      <c r="G33" s="9"/>
      <c r="H33" s="9"/>
      <c r="I33" s="9"/>
      <c r="J33" s="9"/>
    </row>
    <row r="34" spans="1:11" x14ac:dyDescent="0.25">
      <c r="A34" s="12"/>
      <c r="B34" s="12"/>
      <c r="C34" s="13"/>
      <c r="D34" s="12"/>
      <c r="E34" s="12"/>
      <c r="F34" s="12"/>
      <c r="G34" s="12"/>
      <c r="H34" s="12"/>
      <c r="I34" s="12"/>
      <c r="J34" s="11"/>
    </row>
    <row r="35" spans="1:11" ht="15.75" thickBot="1" x14ac:dyDescent="0.3">
      <c r="A35" s="9" t="s">
        <v>283</v>
      </c>
      <c r="B35" s="9"/>
      <c r="C35" s="13"/>
      <c r="D35" s="12"/>
      <c r="E35" s="12"/>
      <c r="F35" s="12"/>
      <c r="G35" s="12"/>
      <c r="H35" s="12"/>
      <c r="I35" s="12"/>
      <c r="J35" s="11"/>
    </row>
    <row r="36" spans="1:11" ht="15.75" thickBot="1" x14ac:dyDescent="0.3">
      <c r="A36" s="423" t="s">
        <v>315</v>
      </c>
      <c r="B36" s="424"/>
      <c r="C36" s="424"/>
      <c r="D36" s="424"/>
      <c r="E36" s="425"/>
      <c r="F36" s="9"/>
      <c r="G36" s="9"/>
      <c r="H36" s="9"/>
      <c r="I36" s="9"/>
      <c r="J36" s="9"/>
    </row>
    <row r="37" spans="1:11" x14ac:dyDescent="0.25">
      <c r="A37" s="14"/>
      <c r="B37" s="14"/>
      <c r="C37" s="14"/>
      <c r="D37" s="14"/>
      <c r="E37" s="14"/>
      <c r="F37" s="2"/>
      <c r="G37" s="2"/>
      <c r="H37" s="2"/>
      <c r="I37" s="2"/>
      <c r="J37" s="2"/>
    </row>
    <row r="38" spans="1:11" ht="71.25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F38" s="2"/>
      <c r="G38" s="2"/>
      <c r="H38" s="2"/>
      <c r="I38" s="2"/>
      <c r="J38" s="2"/>
    </row>
    <row r="39" spans="1:11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  <c r="G39" s="2"/>
      <c r="H39" s="2"/>
      <c r="I39" s="2"/>
      <c r="J39" s="2"/>
    </row>
    <row r="40" spans="1:11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23.40140266130005</v>
      </c>
      <c r="D40" s="35">
        <f>+'[1]CM.05-SERV.TER.'!$D$9</f>
        <v>1065.5999999999999</v>
      </c>
      <c r="E40" s="36">
        <f>F40</f>
        <v>24936.534675881332</v>
      </c>
      <c r="F40" s="2">
        <v>24936.534675881332</v>
      </c>
      <c r="G40" s="2">
        <v>16476.641350598988</v>
      </c>
      <c r="H40" s="2">
        <v>0</v>
      </c>
      <c r="I40" s="2">
        <v>253.77991231835006</v>
      </c>
      <c r="J40" s="2">
        <v>1.2751694068894934</v>
      </c>
      <c r="K40">
        <v>123.74105634478813</v>
      </c>
    </row>
    <row r="41" spans="1:11" ht="38.25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15.601402661300057</v>
      </c>
      <c r="D41" s="19">
        <f>+'[1]CM.05-SERV.TER.'!$D$10</f>
        <v>1056.0999999999999</v>
      </c>
      <c r="E41" s="20">
        <f>G40</f>
        <v>16476.641350598988</v>
      </c>
      <c r="F41" s="2"/>
      <c r="G41" s="2"/>
      <c r="H41" s="2"/>
      <c r="I41" s="2"/>
      <c r="J41" s="2"/>
    </row>
    <row r="42" spans="1:11" ht="38.25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0</v>
      </c>
      <c r="D42" s="19">
        <f>+'[1]CM.05-SERV.TER.'!$D$11</f>
        <v>188.55555555555554</v>
      </c>
      <c r="E42" s="20">
        <f>H40</f>
        <v>0</v>
      </c>
      <c r="F42" s="2"/>
      <c r="G42" s="2"/>
      <c r="H42" s="2"/>
      <c r="I42" s="2"/>
      <c r="J42" s="2"/>
    </row>
    <row r="43" spans="1:11" ht="38.25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0.86736799731669434</v>
      </c>
      <c r="D43" s="19">
        <f>+'[1]CM.05-SERV.TER.'!$D$12</f>
        <v>292.58620689655174</v>
      </c>
      <c r="E43" s="20">
        <f>I40</f>
        <v>253.77991231835006</v>
      </c>
      <c r="F43" s="2"/>
      <c r="G43" s="2"/>
      <c r="H43" s="2"/>
      <c r="I43" s="2"/>
      <c r="J43" s="2"/>
    </row>
    <row r="44" spans="1:11" ht="38.25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2.1039919500828413E-3</v>
      </c>
      <c r="D44" s="19">
        <f>+'[1]CM.05-SERV.TER.'!$D$13</f>
        <v>606.07142857142856</v>
      </c>
      <c r="E44" s="20">
        <f>J40</f>
        <v>1.2751694068894934</v>
      </c>
      <c r="F44" s="2"/>
      <c r="G44" s="2"/>
      <c r="H44" s="2"/>
      <c r="I44" s="2"/>
      <c r="J44" s="2"/>
    </row>
    <row r="45" spans="1:11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1.7354373252834163</v>
      </c>
      <c r="D45" s="23">
        <f>+'[1]CM.05-SERV.TER.'!$D$14</f>
        <v>71.30252100840336</v>
      </c>
      <c r="E45" s="37">
        <f>K40</f>
        <v>123.74105634478813</v>
      </c>
      <c r="F45" s="2"/>
      <c r="G45" s="2"/>
      <c r="H45" s="2"/>
      <c r="I45" s="2"/>
      <c r="J45" s="2"/>
    </row>
    <row r="46" spans="1:11" x14ac:dyDescent="0.25">
      <c r="A46" s="5"/>
      <c r="B46" s="6"/>
      <c r="C46" s="31" t="s">
        <v>293</v>
      </c>
      <c r="D46" s="32"/>
      <c r="E46" s="29">
        <f>+SUM(E40:E45)</f>
        <v>41791.972164550338</v>
      </c>
      <c r="F46" s="2"/>
      <c r="G46" s="2"/>
      <c r="H46" s="2"/>
      <c r="I46" s="2"/>
      <c r="J46" s="2"/>
    </row>
    <row r="47" spans="1:11" x14ac:dyDescent="0.25">
      <c r="A47" s="5"/>
      <c r="B47" s="6"/>
      <c r="C47" s="24" t="s">
        <v>294</v>
      </c>
      <c r="D47" s="25"/>
      <c r="E47" s="26">
        <f>'[2]RESUMEN DE COSTOS'!$C$17</f>
        <v>117</v>
      </c>
      <c r="F47" s="2"/>
      <c r="G47" s="2"/>
      <c r="H47" s="2"/>
      <c r="I47" s="2"/>
      <c r="J47" s="2"/>
    </row>
    <row r="48" spans="1:11" x14ac:dyDescent="0.25">
      <c r="A48" s="5"/>
      <c r="B48" s="6"/>
      <c r="C48" s="27" t="s">
        <v>295</v>
      </c>
      <c r="D48" s="28"/>
      <c r="E48" s="29">
        <f>+E46/E47</f>
        <v>357.196343286755</v>
      </c>
      <c r="F48" s="2"/>
      <c r="G48" s="2"/>
      <c r="H48" s="2"/>
      <c r="I48" s="2"/>
      <c r="J48" s="2"/>
    </row>
    <row r="51" spans="1:10" x14ac:dyDescent="0.25">
      <c r="A51" s="3"/>
      <c r="B51" s="3"/>
      <c r="C51" s="3"/>
      <c r="D51" s="3"/>
      <c r="E51" s="3"/>
    </row>
    <row r="53" spans="1:10" x14ac:dyDescent="0.25">
      <c r="A53" s="408" t="s">
        <v>296</v>
      </c>
      <c r="B53" s="408"/>
      <c r="C53" s="408"/>
      <c r="D53" s="408"/>
      <c r="E53" s="408"/>
      <c r="F53" s="2"/>
      <c r="G53" s="2"/>
      <c r="H53" s="2"/>
      <c r="I53" s="2"/>
      <c r="J53" s="2"/>
    </row>
  </sheetData>
  <mergeCells count="11">
    <mergeCell ref="A26:E26"/>
    <mergeCell ref="A1:E1"/>
    <mergeCell ref="A4:E4"/>
    <mergeCell ref="A5:E5"/>
    <mergeCell ref="A8:E8"/>
    <mergeCell ref="A11:E11"/>
    <mergeCell ref="A29:E29"/>
    <mergeCell ref="A30:E30"/>
    <mergeCell ref="A33:E33"/>
    <mergeCell ref="A53:E53"/>
    <mergeCell ref="A36:E36"/>
  </mergeCells>
  <phoneticPr fontId="26" type="noConversion"/>
  <hyperlinks>
    <hyperlink ref="A5:E5" location="calculo!A266" display="COSTO DE SERVICIOS DE TERCEROS"/>
    <hyperlink ref="A30:E30" location="calculo!A266" display="COSTO DE SERVICIOS DE TERCEROS"/>
  </hyperlinks>
  <pageMargins left="0.7" right="0.7" top="0.75" bottom="0.75" header="0.3" footer="0.3"/>
  <pageSetup scale="92" orientation="portrait" r:id="rId1"/>
  <rowBreaks count="1" manualBreakCount="1">
    <brk id="25" max="16383" man="1"/>
  </rowBreaks>
  <colBreaks count="1" manualBreakCount="1">
    <brk id="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 enableFormatConditionsCalculation="0">
    <tabColor indexed="35"/>
  </sheetPr>
  <dimension ref="A1:K77"/>
  <sheetViews>
    <sheetView view="pageBreakPreview" topLeftCell="A58" zoomScale="80" workbookViewId="0">
      <selection activeCell="A11" sqref="A11:E11"/>
    </sheetView>
  </sheetViews>
  <sheetFormatPr baseColWidth="10" defaultRowHeight="15" x14ac:dyDescent="0.25"/>
  <cols>
    <col min="1" max="1" width="29.7109375" customWidth="1"/>
    <col min="2" max="2" width="19.5703125" customWidth="1"/>
    <col min="3" max="3" width="16" customWidth="1"/>
    <col min="4" max="4" width="17.140625" customWidth="1"/>
    <col min="5" max="5" width="18.28515625" customWidth="1"/>
  </cols>
  <sheetData>
    <row r="1" spans="1:11" ht="48.75" customHeight="1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11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11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11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11" ht="15.75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11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11" ht="15.75" thickBot="1" x14ac:dyDescent="0.3">
      <c r="A7" s="9" t="s">
        <v>282</v>
      </c>
      <c r="B7" s="9"/>
      <c r="C7" s="10"/>
      <c r="D7" s="9"/>
      <c r="E7" s="9"/>
      <c r="F7" s="9"/>
      <c r="G7" s="9"/>
      <c r="H7" s="9"/>
      <c r="I7" s="9"/>
      <c r="J7" s="11"/>
    </row>
    <row r="8" spans="1:11" ht="50.25" customHeight="1" thickBot="1" x14ac:dyDescent="0.3">
      <c r="A8" s="420" t="s">
        <v>335</v>
      </c>
      <c r="B8" s="421"/>
      <c r="C8" s="421"/>
      <c r="D8" s="421"/>
      <c r="E8" s="422"/>
      <c r="F8" s="9"/>
      <c r="G8" s="9"/>
      <c r="H8" s="9"/>
      <c r="I8" s="9"/>
      <c r="J8" s="9"/>
    </row>
    <row r="9" spans="1:11" x14ac:dyDescent="0.25">
      <c r="A9" s="12"/>
      <c r="B9" s="12"/>
      <c r="C9" s="13"/>
      <c r="D9" s="12"/>
      <c r="E9" s="12"/>
      <c r="F9" s="12"/>
      <c r="G9" s="12"/>
      <c r="H9" s="12"/>
      <c r="I9" s="12"/>
      <c r="J9" s="11"/>
    </row>
    <row r="10" spans="1:11" ht="15.75" thickBot="1" x14ac:dyDescent="0.3">
      <c r="A10" s="9" t="s">
        <v>283</v>
      </c>
      <c r="B10" s="9"/>
      <c r="C10" s="13"/>
      <c r="D10" s="12"/>
      <c r="E10" s="12"/>
      <c r="F10" s="12"/>
      <c r="G10" s="12"/>
      <c r="H10" s="12"/>
      <c r="I10" s="12"/>
      <c r="J10" s="11"/>
    </row>
    <row r="11" spans="1:11" ht="15.75" thickBot="1" x14ac:dyDescent="0.3">
      <c r="A11" s="423" t="s">
        <v>318</v>
      </c>
      <c r="B11" s="424"/>
      <c r="C11" s="424"/>
      <c r="D11" s="424"/>
      <c r="E11" s="425"/>
      <c r="F11" s="9"/>
      <c r="G11" s="9"/>
      <c r="H11" s="9"/>
      <c r="I11" s="9"/>
      <c r="J11" s="9"/>
    </row>
    <row r="12" spans="1:11" x14ac:dyDescent="0.25">
      <c r="A12" s="14"/>
      <c r="B12" s="14"/>
      <c r="C12" s="14"/>
      <c r="D12" s="14"/>
      <c r="E12" s="14"/>
      <c r="F12" s="2"/>
      <c r="G12" s="2"/>
      <c r="H12" s="2"/>
      <c r="I12" s="2"/>
      <c r="J12" s="2"/>
    </row>
    <row r="13" spans="1:11" ht="61.5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/>
      <c r="G13" s="2"/>
      <c r="H13" s="2"/>
      <c r="I13" s="2"/>
      <c r="J13" s="2"/>
    </row>
    <row r="14" spans="1:11" ht="15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11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7.0775186873482526E-2</v>
      </c>
      <c r="D15" s="35">
        <f>+'[1]CM.05-SERV.TER.'!$D$9</f>
        <v>1065.5999999999999</v>
      </c>
      <c r="E15" s="36">
        <f>F15</f>
        <v>75.418039132382972</v>
      </c>
      <c r="F15" s="2">
        <v>75.418039132382972</v>
      </c>
      <c r="G15" s="2">
        <v>37.57541528823316</v>
      </c>
      <c r="H15" s="2">
        <v>14.185009752020061</v>
      </c>
      <c r="I15" s="2">
        <v>5.6122987944443758E-2</v>
      </c>
      <c r="J15" s="2">
        <v>0.34876428222618616</v>
      </c>
      <c r="K15">
        <v>4.1031092026610136E-2</v>
      </c>
    </row>
    <row r="16" spans="1:11" ht="25.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3.5579410366663351E-2</v>
      </c>
      <c r="D16" s="19">
        <f>+'[1]CM.05-SERV.TER.'!$D$10</f>
        <v>1056.0999999999999</v>
      </c>
      <c r="E16" s="20">
        <f>G15</f>
        <v>37.57541528823316</v>
      </c>
      <c r="F16" s="2"/>
      <c r="G16" s="2"/>
      <c r="H16" s="2"/>
      <c r="I16" s="2"/>
      <c r="J16" s="2"/>
    </row>
    <row r="17" spans="1:10" ht="25.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7.5229869044302039E-2</v>
      </c>
      <c r="D17" s="19">
        <f>+'[1]CM.05-SERV.TER.'!$D$11</f>
        <v>188.55555555555554</v>
      </c>
      <c r="E17" s="20">
        <f>H15</f>
        <v>14.185009752020061</v>
      </c>
      <c r="F17" s="2"/>
      <c r="G17" s="2"/>
      <c r="H17" s="2"/>
      <c r="I17" s="2"/>
      <c r="J17" s="2"/>
    </row>
    <row r="18" spans="1:10" ht="25.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1.9181692992208238E-4</v>
      </c>
      <c r="D18" s="19">
        <f>+'[1]CM.05-SERV.TER.'!$D$12</f>
        <v>292.58620689655174</v>
      </c>
      <c r="E18" s="20">
        <f>I15</f>
        <v>5.6122987944443758E-2</v>
      </c>
      <c r="F18" s="2"/>
      <c r="G18" s="2"/>
      <c r="H18" s="2"/>
      <c r="I18" s="2"/>
      <c r="J18" s="2"/>
    </row>
    <row r="19" spans="1:10" ht="25.5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5.7545078976624711E-4</v>
      </c>
      <c r="D19" s="19">
        <f>+'[1]CM.05-SERV.TER.'!$D$13</f>
        <v>606.07142857142856</v>
      </c>
      <c r="E19" s="20">
        <f>J15</f>
        <v>0.34876428222618616</v>
      </c>
      <c r="F19" s="2"/>
      <c r="G19" s="2"/>
      <c r="H19" s="2"/>
      <c r="I19" s="2"/>
      <c r="J19" s="2"/>
    </row>
    <row r="20" spans="1:10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5.75450789766247E-4</v>
      </c>
      <c r="D20" s="23">
        <f>+'[1]CM.05-SERV.TER.'!$D$14</f>
        <v>71.30252100840336</v>
      </c>
      <c r="E20" s="37">
        <f>K15</f>
        <v>4.1031092026610136E-2</v>
      </c>
      <c r="F20" s="2"/>
      <c r="G20" s="2"/>
      <c r="H20" s="2"/>
      <c r="I20" s="2"/>
      <c r="J20" s="2"/>
    </row>
    <row r="21" spans="1:10" x14ac:dyDescent="0.25">
      <c r="A21" s="5"/>
      <c r="B21" s="6"/>
      <c r="C21" s="31" t="s">
        <v>293</v>
      </c>
      <c r="D21" s="32"/>
      <c r="E21" s="29">
        <f>+SUM(E15:E20)</f>
        <v>127.62438253483344</v>
      </c>
      <c r="F21" s="2"/>
      <c r="G21" s="2"/>
      <c r="H21" s="2"/>
      <c r="I21" s="2"/>
      <c r="J21" s="2"/>
    </row>
    <row r="22" spans="1:10" x14ac:dyDescent="0.25">
      <c r="A22" s="5"/>
      <c r="B22" s="6"/>
      <c r="C22" s="24" t="s">
        <v>294</v>
      </c>
      <c r="D22" s="25"/>
      <c r="E22" s="26">
        <f>'[2]RESUMEN DE COSTOS'!$C$18</f>
        <v>60</v>
      </c>
      <c r="F22" s="2"/>
      <c r="G22" s="2"/>
      <c r="H22" s="2"/>
      <c r="I22" s="2"/>
      <c r="J22" s="2"/>
    </row>
    <row r="23" spans="1:10" x14ac:dyDescent="0.25">
      <c r="A23" s="5"/>
      <c r="B23" s="6"/>
      <c r="C23" s="27" t="s">
        <v>295</v>
      </c>
      <c r="D23" s="28"/>
      <c r="E23" s="29">
        <f>+E21/E22</f>
        <v>2.1270730422472242</v>
      </c>
      <c r="F23" s="2"/>
      <c r="G23" s="2"/>
      <c r="H23" s="2"/>
      <c r="I23" s="2"/>
      <c r="J23" s="2"/>
    </row>
    <row r="24" spans="1:10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10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10" ht="57.75" customHeight="1" x14ac:dyDescent="0.25">
      <c r="A26" s="391" t="s">
        <v>279</v>
      </c>
      <c r="B26" s="391"/>
      <c r="C26" s="391"/>
      <c r="D26" s="391"/>
      <c r="E26" s="391"/>
      <c r="F26" s="1"/>
      <c r="G26" s="1"/>
      <c r="H26" s="2"/>
      <c r="I26" s="2"/>
      <c r="J26" s="2"/>
    </row>
    <row r="27" spans="1:10" x14ac:dyDescent="0.25">
      <c r="A27" s="3"/>
      <c r="B27" s="3"/>
      <c r="C27" s="3"/>
      <c r="D27" s="3"/>
      <c r="E27" s="3"/>
      <c r="F27" s="3"/>
      <c r="G27" s="3"/>
      <c r="H27" s="2"/>
      <c r="I27" s="2"/>
      <c r="J27" s="2"/>
    </row>
    <row r="28" spans="1:10" x14ac:dyDescent="0.25">
      <c r="A28" s="4"/>
      <c r="B28" s="4"/>
      <c r="C28" s="5"/>
      <c r="D28" s="6"/>
      <c r="E28" s="7"/>
      <c r="F28" s="2"/>
      <c r="G28" s="2"/>
      <c r="H28" s="2"/>
      <c r="I28" s="2"/>
      <c r="J28" s="2"/>
    </row>
    <row r="29" spans="1:10" ht="15.75" x14ac:dyDescent="0.25">
      <c r="A29" s="392" t="s">
        <v>280</v>
      </c>
      <c r="B29" s="392"/>
      <c r="C29" s="392"/>
      <c r="D29" s="392"/>
      <c r="E29" s="392"/>
      <c r="F29" s="2"/>
      <c r="G29" s="2"/>
      <c r="H29" s="2"/>
      <c r="I29" s="2"/>
      <c r="J29" s="2"/>
    </row>
    <row r="30" spans="1:10" ht="15.75" x14ac:dyDescent="0.25">
      <c r="A30" s="393" t="s">
        <v>281</v>
      </c>
      <c r="B30" s="393"/>
      <c r="C30" s="393"/>
      <c r="D30" s="393"/>
      <c r="E30" s="393"/>
      <c r="F30" s="2"/>
      <c r="G30" s="2"/>
      <c r="H30" s="2"/>
      <c r="I30" s="2"/>
      <c r="J30" s="2"/>
    </row>
    <row r="31" spans="1:10" x14ac:dyDescent="0.25">
      <c r="A31" s="2"/>
      <c r="B31" s="8"/>
      <c r="C31" s="8"/>
      <c r="D31" s="2"/>
      <c r="E31" s="2"/>
      <c r="F31" s="2"/>
      <c r="G31" s="2"/>
      <c r="H31" s="2"/>
      <c r="I31" s="2"/>
      <c r="J31" s="2"/>
    </row>
    <row r="32" spans="1:10" ht="15.75" thickBot="1" x14ac:dyDescent="0.3">
      <c r="A32" s="9" t="s">
        <v>282</v>
      </c>
      <c r="B32" s="9"/>
      <c r="C32" s="10"/>
      <c r="D32" s="9"/>
      <c r="E32" s="9"/>
      <c r="F32" s="9"/>
      <c r="G32" s="9"/>
      <c r="H32" s="9"/>
      <c r="I32" s="9"/>
      <c r="J32" s="11"/>
    </row>
    <row r="33" spans="1:11" ht="31.5" customHeight="1" thickBot="1" x14ac:dyDescent="0.3">
      <c r="A33" s="420" t="s">
        <v>316</v>
      </c>
      <c r="B33" s="421"/>
      <c r="C33" s="421"/>
      <c r="D33" s="421"/>
      <c r="E33" s="422"/>
      <c r="F33" s="9"/>
      <c r="G33" s="9"/>
      <c r="H33" s="9"/>
      <c r="I33" s="9"/>
      <c r="J33" s="9"/>
    </row>
    <row r="34" spans="1:11" x14ac:dyDescent="0.25">
      <c r="A34" s="12"/>
      <c r="B34" s="12"/>
      <c r="C34" s="13"/>
      <c r="D34" s="12"/>
      <c r="E34" s="12"/>
      <c r="F34" s="12"/>
      <c r="G34" s="12"/>
      <c r="H34" s="12"/>
      <c r="I34" s="12"/>
      <c r="J34" s="11"/>
    </row>
    <row r="35" spans="1:11" ht="15.75" thickBot="1" x14ac:dyDescent="0.3">
      <c r="A35" s="9" t="s">
        <v>283</v>
      </c>
      <c r="B35" s="9"/>
      <c r="C35" s="13"/>
      <c r="D35" s="12"/>
      <c r="E35" s="12"/>
      <c r="F35" s="12"/>
      <c r="G35" s="12"/>
      <c r="H35" s="12"/>
      <c r="I35" s="12"/>
      <c r="J35" s="11"/>
    </row>
    <row r="36" spans="1:11" ht="15.75" thickBot="1" x14ac:dyDescent="0.3">
      <c r="A36" s="423" t="s">
        <v>318</v>
      </c>
      <c r="B36" s="424"/>
      <c r="C36" s="424"/>
      <c r="D36" s="424"/>
      <c r="E36" s="425"/>
      <c r="F36" s="9"/>
      <c r="G36" s="9"/>
      <c r="H36" s="9"/>
      <c r="I36" s="9"/>
      <c r="J36" s="9"/>
    </row>
    <row r="37" spans="1:11" x14ac:dyDescent="0.25">
      <c r="A37" s="14"/>
      <c r="B37" s="14"/>
      <c r="C37" s="14"/>
      <c r="D37" s="14"/>
      <c r="E37" s="14"/>
      <c r="F37" s="2"/>
      <c r="G37" s="2"/>
      <c r="H37" s="2"/>
      <c r="I37" s="2"/>
      <c r="J37" s="2"/>
    </row>
    <row r="38" spans="1:11" ht="65.25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F38" s="2"/>
      <c r="G38" s="2"/>
      <c r="H38" s="2"/>
      <c r="I38" s="2"/>
      <c r="J38" s="2"/>
    </row>
    <row r="39" spans="1:11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  <c r="G39" s="2"/>
      <c r="H39" s="2"/>
      <c r="I39" s="2"/>
      <c r="J39" s="2"/>
    </row>
    <row r="40" spans="1:11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6.3352397712274536E-2</v>
      </c>
      <c r="D40" s="35">
        <f>+'[1]CM.05-SERV.TER.'!$D$9</f>
        <v>1065.5999999999999</v>
      </c>
      <c r="E40" s="36">
        <f>F40</f>
        <v>67.508315002199737</v>
      </c>
      <c r="F40" s="2">
        <v>67.508315002199737</v>
      </c>
      <c r="G40" s="2">
        <v>33.45323361196656</v>
      </c>
      <c r="H40" s="2">
        <v>11.978452679483608</v>
      </c>
      <c r="I40" s="2">
        <v>0</v>
      </c>
      <c r="J40" s="2">
        <v>0</v>
      </c>
      <c r="K40">
        <v>0</v>
      </c>
    </row>
    <row r="41" spans="1:11" ht="25.5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3.1676198856137261E-2</v>
      </c>
      <c r="D41" s="19">
        <f>+'[1]CM.05-SERV.TER.'!$D$10</f>
        <v>1056.0999999999999</v>
      </c>
      <c r="E41" s="20">
        <f>G40</f>
        <v>33.45323361196656</v>
      </c>
      <c r="F41" s="2"/>
      <c r="G41" s="2"/>
      <c r="H41" s="2"/>
      <c r="I41" s="2"/>
      <c r="J41" s="2"/>
    </row>
    <row r="42" spans="1:11" ht="25.5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6.3527444970743946E-2</v>
      </c>
      <c r="D42" s="19">
        <f>+'[1]CM.05-SERV.TER.'!$D$11</f>
        <v>188.55555555555554</v>
      </c>
      <c r="E42" s="20">
        <f>H40</f>
        <v>11.978452679483608</v>
      </c>
      <c r="F42" s="2"/>
      <c r="G42" s="2"/>
      <c r="H42" s="2"/>
      <c r="I42" s="2"/>
      <c r="J42" s="2"/>
    </row>
    <row r="43" spans="1:11" ht="25.5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0</v>
      </c>
      <c r="D43" s="19">
        <f>+'[1]CM.05-SERV.TER.'!$D$12</f>
        <v>292.58620689655174</v>
      </c>
      <c r="E43" s="20">
        <f>I40</f>
        <v>0</v>
      </c>
      <c r="F43" s="2"/>
      <c r="G43" s="2"/>
      <c r="H43" s="2"/>
      <c r="I43" s="2"/>
      <c r="J43" s="2"/>
    </row>
    <row r="44" spans="1:11" ht="25.5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0</v>
      </c>
      <c r="D44" s="19">
        <f>+'[1]CM.05-SERV.TER.'!$D$13</f>
        <v>606.07142857142856</v>
      </c>
      <c r="E44" s="20">
        <f>J40</f>
        <v>0</v>
      </c>
      <c r="F44" s="2"/>
      <c r="G44" s="2"/>
      <c r="H44" s="2"/>
      <c r="I44" s="2"/>
      <c r="J44" s="2"/>
    </row>
    <row r="45" spans="1:11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0</v>
      </c>
      <c r="D45" s="23">
        <f>+'[1]CM.05-SERV.TER.'!$D$14</f>
        <v>71.30252100840336</v>
      </c>
      <c r="E45" s="37">
        <f>K40</f>
        <v>0</v>
      </c>
      <c r="F45" s="2"/>
      <c r="G45" s="2"/>
      <c r="H45" s="2"/>
      <c r="I45" s="2"/>
      <c r="J45" s="2"/>
    </row>
    <row r="46" spans="1:11" x14ac:dyDescent="0.25">
      <c r="A46" s="5"/>
      <c r="B46" s="6"/>
      <c r="C46" s="31" t="s">
        <v>293</v>
      </c>
      <c r="D46" s="32"/>
      <c r="E46" s="29">
        <f>+SUM(E40:E45)</f>
        <v>112.94000129364991</v>
      </c>
      <c r="F46" s="2"/>
      <c r="G46" s="2"/>
      <c r="H46" s="2"/>
      <c r="I46" s="2"/>
      <c r="J46" s="2"/>
    </row>
    <row r="47" spans="1:11" x14ac:dyDescent="0.25">
      <c r="A47" s="5"/>
      <c r="B47" s="6"/>
      <c r="C47" s="24" t="s">
        <v>294</v>
      </c>
      <c r="D47" s="25"/>
      <c r="E47" s="26">
        <f>'[2]RESUMEN DE COSTOS'!$C$19</f>
        <v>36</v>
      </c>
      <c r="F47" s="2"/>
      <c r="G47" s="2"/>
      <c r="H47" s="2"/>
      <c r="I47" s="2"/>
      <c r="J47" s="2"/>
    </row>
    <row r="48" spans="1:11" x14ac:dyDescent="0.25">
      <c r="A48" s="5"/>
      <c r="B48" s="6"/>
      <c r="C48" s="27" t="s">
        <v>295</v>
      </c>
      <c r="D48" s="28"/>
      <c r="E48" s="29">
        <f>+E46/E47</f>
        <v>3.137222258156942</v>
      </c>
      <c r="F48" s="2"/>
      <c r="G48" s="2"/>
      <c r="H48" s="2"/>
      <c r="I48" s="2"/>
      <c r="J48" s="2"/>
    </row>
    <row r="51" spans="1:10" ht="57.75" customHeight="1" x14ac:dyDescent="0.25">
      <c r="A51" s="391" t="s">
        <v>279</v>
      </c>
      <c r="B51" s="391"/>
      <c r="C51" s="391"/>
      <c r="D51" s="391"/>
      <c r="E51" s="391"/>
      <c r="F51" s="1"/>
      <c r="G51" s="1"/>
      <c r="H51" s="2"/>
      <c r="I51" s="2"/>
      <c r="J51" s="2"/>
    </row>
    <row r="52" spans="1:10" x14ac:dyDescent="0.25">
      <c r="A52" s="3"/>
      <c r="B52" s="3"/>
      <c r="C52" s="3"/>
      <c r="D52" s="3"/>
      <c r="E52" s="3"/>
      <c r="F52" s="3"/>
      <c r="G52" s="3"/>
      <c r="H52" s="2"/>
      <c r="I52" s="2"/>
      <c r="J52" s="2"/>
    </row>
    <row r="53" spans="1:10" x14ac:dyDescent="0.25">
      <c r="A53" s="4"/>
      <c r="B53" s="4"/>
      <c r="C53" s="5"/>
      <c r="D53" s="6"/>
      <c r="E53" s="7"/>
      <c r="F53" s="2"/>
      <c r="G53" s="2"/>
      <c r="H53" s="2"/>
      <c r="I53" s="2"/>
      <c r="J53" s="2"/>
    </row>
    <row r="54" spans="1:10" ht="15.75" x14ac:dyDescent="0.25">
      <c r="A54" s="392" t="s">
        <v>280</v>
      </c>
      <c r="B54" s="392"/>
      <c r="C54" s="392"/>
      <c r="D54" s="392"/>
      <c r="E54" s="392"/>
      <c r="F54" s="2"/>
      <c r="G54" s="2"/>
      <c r="H54" s="2"/>
      <c r="I54" s="2"/>
      <c r="J54" s="2"/>
    </row>
    <row r="55" spans="1:10" ht="15.75" x14ac:dyDescent="0.25">
      <c r="A55" s="393" t="s">
        <v>281</v>
      </c>
      <c r="B55" s="393"/>
      <c r="C55" s="393"/>
      <c r="D55" s="393"/>
      <c r="E55" s="393"/>
      <c r="F55" s="2"/>
      <c r="G55" s="2"/>
      <c r="H55" s="2"/>
      <c r="I55" s="2"/>
      <c r="J55" s="2"/>
    </row>
    <row r="56" spans="1:10" x14ac:dyDescent="0.25">
      <c r="A56" s="2"/>
      <c r="B56" s="8"/>
      <c r="C56" s="8"/>
      <c r="D56" s="2"/>
      <c r="E56" s="2"/>
      <c r="F56" s="2"/>
      <c r="G56" s="2"/>
      <c r="H56" s="2"/>
      <c r="I56" s="2"/>
      <c r="J56" s="2"/>
    </row>
    <row r="57" spans="1:10" ht="15.75" thickBot="1" x14ac:dyDescent="0.3">
      <c r="A57" s="9" t="s">
        <v>282</v>
      </c>
      <c r="B57" s="9"/>
      <c r="C57" s="10"/>
      <c r="D57" s="9"/>
      <c r="E57" s="9"/>
      <c r="F57" s="9"/>
      <c r="G57" s="9"/>
      <c r="H57" s="9"/>
      <c r="I57" s="9"/>
      <c r="J57" s="11"/>
    </row>
    <row r="58" spans="1:10" ht="27" customHeight="1" thickBot="1" x14ac:dyDescent="0.3">
      <c r="A58" s="420" t="s">
        <v>317</v>
      </c>
      <c r="B58" s="421"/>
      <c r="C58" s="421"/>
      <c r="D58" s="421"/>
      <c r="E58" s="422"/>
      <c r="F58" s="9"/>
      <c r="G58" s="9"/>
      <c r="H58" s="9"/>
      <c r="I58" s="9"/>
      <c r="J58" s="9"/>
    </row>
    <row r="59" spans="1:10" x14ac:dyDescent="0.25">
      <c r="A59" s="12"/>
      <c r="B59" s="12"/>
      <c r="C59" s="13"/>
      <c r="D59" s="12"/>
      <c r="E59" s="12"/>
      <c r="F59" s="12"/>
      <c r="G59" s="12"/>
      <c r="H59" s="12"/>
      <c r="I59" s="12"/>
      <c r="J59" s="11"/>
    </row>
    <row r="60" spans="1:10" ht="15.75" thickBot="1" x14ac:dyDescent="0.3">
      <c r="A60" s="9" t="s">
        <v>283</v>
      </c>
      <c r="B60" s="9"/>
      <c r="C60" s="13"/>
      <c r="D60" s="12"/>
      <c r="E60" s="12"/>
      <c r="F60" s="12"/>
      <c r="G60" s="12"/>
      <c r="H60" s="12"/>
      <c r="I60" s="12"/>
      <c r="J60" s="11"/>
    </row>
    <row r="61" spans="1:10" ht="15.75" thickBot="1" x14ac:dyDescent="0.3">
      <c r="A61" s="423" t="s">
        <v>318</v>
      </c>
      <c r="B61" s="424"/>
      <c r="C61" s="424"/>
      <c r="D61" s="424"/>
      <c r="E61" s="425"/>
      <c r="F61" s="9"/>
      <c r="G61" s="9"/>
      <c r="H61" s="9"/>
      <c r="I61" s="9"/>
      <c r="J61" s="9"/>
    </row>
    <row r="62" spans="1:10" x14ac:dyDescent="0.25">
      <c r="A62" s="14"/>
      <c r="B62" s="14"/>
      <c r="C62" s="14"/>
      <c r="D62" s="14"/>
      <c r="E62" s="14"/>
      <c r="F62" s="2"/>
      <c r="G62" s="2"/>
      <c r="H62" s="2"/>
      <c r="I62" s="2"/>
      <c r="J62" s="2"/>
    </row>
    <row r="63" spans="1:10" ht="63.75" customHeight="1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  <c r="F63" s="2"/>
      <c r="G63" s="2"/>
      <c r="H63" s="2"/>
      <c r="I63" s="2"/>
      <c r="J63" s="2"/>
    </row>
    <row r="64" spans="1:10" ht="15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  <c r="F64" s="2"/>
      <c r="G64" s="2"/>
      <c r="H64" s="2"/>
      <c r="I64" s="2"/>
      <c r="J64" s="2"/>
    </row>
    <row r="65" spans="1:11" ht="24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3.8662560492740869</v>
      </c>
      <c r="D65" s="35">
        <f>+'[1]CM.05-SERV.TER.'!$D$9</f>
        <v>1065.5999999999999</v>
      </c>
      <c r="E65" s="36">
        <f>F65</f>
        <v>4119.8824461064669</v>
      </c>
      <c r="F65" s="2">
        <v>4119.8824461064669</v>
      </c>
      <c r="G65" s="2">
        <v>2041.5765068191818</v>
      </c>
      <c r="H65" s="2">
        <v>728.05875979071845</v>
      </c>
      <c r="I65" s="2">
        <v>0</v>
      </c>
      <c r="J65" s="2">
        <v>0</v>
      </c>
      <c r="K65">
        <v>0</v>
      </c>
    </row>
    <row r="66" spans="1:11" ht="25.5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1.9331280246370437</v>
      </c>
      <c r="D66" s="19">
        <f>+'[1]CM.05-SERV.TER.'!$D$10</f>
        <v>1056.0999999999999</v>
      </c>
      <c r="E66" s="20">
        <f>G65</f>
        <v>2041.5765068191818</v>
      </c>
      <c r="F66" s="2"/>
      <c r="G66" s="2"/>
      <c r="H66" s="2"/>
      <c r="I66" s="2"/>
      <c r="J66" s="2"/>
    </row>
    <row r="67" spans="1:11" ht="25.5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3.8612426859849536</v>
      </c>
      <c r="D67" s="19">
        <f>+'[1]CM.05-SERV.TER.'!$D$11</f>
        <v>188.55555555555554</v>
      </c>
      <c r="E67" s="20">
        <f>H65</f>
        <v>728.05875979071845</v>
      </c>
      <c r="F67" s="2"/>
      <c r="G67" s="2"/>
      <c r="H67" s="2"/>
      <c r="I67" s="2"/>
      <c r="J67" s="2"/>
    </row>
    <row r="68" spans="1:11" ht="25.5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0</v>
      </c>
      <c r="D68" s="19">
        <f>+'[1]CM.05-SERV.TER.'!$D$12</f>
        <v>292.58620689655174</v>
      </c>
      <c r="E68" s="20">
        <f>I65</f>
        <v>0</v>
      </c>
      <c r="F68" s="2"/>
      <c r="G68" s="2"/>
      <c r="H68" s="2"/>
      <c r="I68" s="2"/>
      <c r="J68" s="2"/>
    </row>
    <row r="69" spans="1:11" ht="25.5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0</v>
      </c>
      <c r="D69" s="19">
        <f>+'[1]CM.05-SERV.TER.'!$D$13</f>
        <v>606.07142857142856</v>
      </c>
      <c r="E69" s="20">
        <f>J65</f>
        <v>0</v>
      </c>
      <c r="F69" s="2"/>
      <c r="G69" s="2"/>
      <c r="H69" s="2"/>
      <c r="I69" s="2"/>
      <c r="J69" s="2"/>
    </row>
    <row r="70" spans="1:11" ht="33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0</v>
      </c>
      <c r="D70" s="23">
        <f>+'[1]CM.05-SERV.TER.'!$D$14</f>
        <v>71.30252100840336</v>
      </c>
      <c r="E70" s="37">
        <f>K65</f>
        <v>0</v>
      </c>
      <c r="F70" s="2"/>
      <c r="G70" s="2"/>
      <c r="H70" s="2"/>
      <c r="I70" s="2"/>
      <c r="J70" s="2"/>
    </row>
    <row r="71" spans="1:11" x14ac:dyDescent="0.25">
      <c r="A71" s="5"/>
      <c r="B71" s="6"/>
      <c r="C71" s="31" t="s">
        <v>293</v>
      </c>
      <c r="D71" s="32"/>
      <c r="E71" s="29">
        <f>+SUM(E65:E70)</f>
        <v>6889.517712716367</v>
      </c>
      <c r="F71" s="2"/>
      <c r="G71" s="2"/>
      <c r="H71" s="2"/>
      <c r="I71" s="2"/>
      <c r="J71" s="2"/>
    </row>
    <row r="72" spans="1:11" x14ac:dyDescent="0.25">
      <c r="A72" s="5"/>
      <c r="B72" s="6"/>
      <c r="C72" s="24" t="s">
        <v>294</v>
      </c>
      <c r="D72" s="25"/>
      <c r="E72" s="26">
        <f>'[2]RESUMEN DE COSTOS'!$C$20</f>
        <v>2028</v>
      </c>
      <c r="F72" s="2"/>
      <c r="G72" s="2"/>
      <c r="H72" s="2"/>
      <c r="I72" s="2"/>
      <c r="J72" s="2"/>
    </row>
    <row r="73" spans="1:11" x14ac:dyDescent="0.25">
      <c r="A73" s="5"/>
      <c r="B73" s="6"/>
      <c r="C73" s="27" t="s">
        <v>295</v>
      </c>
      <c r="D73" s="28"/>
      <c r="E73" s="29">
        <f>+E71/E72</f>
        <v>3.3971980831934747</v>
      </c>
      <c r="F73" s="2"/>
      <c r="G73" s="2"/>
      <c r="H73" s="2"/>
      <c r="I73" s="2"/>
      <c r="J73" s="2"/>
    </row>
    <row r="77" spans="1:11" x14ac:dyDescent="0.25">
      <c r="A77" s="408" t="s">
        <v>296</v>
      </c>
      <c r="B77" s="408"/>
      <c r="C77" s="408"/>
      <c r="D77" s="408"/>
      <c r="E77" s="408"/>
      <c r="F77" s="2"/>
      <c r="G77" s="2"/>
      <c r="H77" s="2"/>
      <c r="I77" s="2"/>
      <c r="J77" s="2"/>
    </row>
  </sheetData>
  <mergeCells count="16">
    <mergeCell ref="A77:E77"/>
    <mergeCell ref="A26:E26"/>
    <mergeCell ref="A1:E1"/>
    <mergeCell ref="A4:E4"/>
    <mergeCell ref="A5:E5"/>
    <mergeCell ref="A8:E8"/>
    <mergeCell ref="A11:E11"/>
    <mergeCell ref="A55:E55"/>
    <mergeCell ref="A58:E58"/>
    <mergeCell ref="A61:E61"/>
    <mergeCell ref="A29:E29"/>
    <mergeCell ref="A30:E30"/>
    <mergeCell ref="A33:E33"/>
    <mergeCell ref="A36:E36"/>
    <mergeCell ref="A51:E51"/>
    <mergeCell ref="A54:E54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</hyperlinks>
  <pageMargins left="0.7" right="0.7" top="0.75" bottom="0.75" header="0.3" footer="0.3"/>
  <pageSetup scale="84" orientation="portrait" r:id="rId1"/>
  <rowBreaks count="2" manualBreakCount="2">
    <brk id="25" max="16383" man="1"/>
    <brk id="50" max="16383" man="1"/>
  </rowBreaks>
  <colBreaks count="1" manualBreakCount="1">
    <brk id="5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 enableFormatConditionsCalculation="0">
    <tabColor indexed="35"/>
  </sheetPr>
  <dimension ref="A1:K77"/>
  <sheetViews>
    <sheetView view="pageBreakPreview" zoomScale="80" workbookViewId="0">
      <selection activeCell="C74" sqref="C74"/>
    </sheetView>
  </sheetViews>
  <sheetFormatPr baseColWidth="10" defaultRowHeight="15" x14ac:dyDescent="0.25"/>
  <cols>
    <col min="1" max="1" width="24.42578125" customWidth="1"/>
    <col min="2" max="2" width="19.5703125" customWidth="1"/>
    <col min="3" max="3" width="18" customWidth="1"/>
    <col min="4" max="4" width="21" customWidth="1"/>
    <col min="5" max="5" width="22.85546875" customWidth="1"/>
  </cols>
  <sheetData>
    <row r="1" spans="1:11" ht="33" customHeight="1" x14ac:dyDescent="0.25">
      <c r="A1" s="391" t="s">
        <v>279</v>
      </c>
      <c r="B1" s="391"/>
      <c r="C1" s="391"/>
      <c r="D1" s="391"/>
      <c r="E1" s="391"/>
    </row>
    <row r="2" spans="1:11" x14ac:dyDescent="0.25">
      <c r="A2" s="3"/>
      <c r="B2" s="3"/>
      <c r="C2" s="3"/>
      <c r="D2" s="3"/>
      <c r="E2" s="3"/>
    </row>
    <row r="3" spans="1:11" x14ac:dyDescent="0.25">
      <c r="A3" s="4"/>
      <c r="B3" s="4"/>
      <c r="C3" s="5"/>
      <c r="D3" s="6"/>
      <c r="E3" s="7"/>
    </row>
    <row r="4" spans="1:11" ht="15.75" x14ac:dyDescent="0.25">
      <c r="A4" s="392" t="s">
        <v>280</v>
      </c>
      <c r="B4" s="392"/>
      <c r="C4" s="392"/>
      <c r="D4" s="392"/>
      <c r="E4" s="392"/>
    </row>
    <row r="5" spans="1:11" ht="15.75" x14ac:dyDescent="0.25">
      <c r="A5" s="393" t="s">
        <v>281</v>
      </c>
      <c r="B5" s="393"/>
      <c r="C5" s="393"/>
      <c r="D5" s="393"/>
      <c r="E5" s="393"/>
    </row>
    <row r="6" spans="1:11" x14ac:dyDescent="0.25">
      <c r="A6" s="2"/>
      <c r="B6" s="8"/>
      <c r="C6" s="8"/>
      <c r="D6" s="2"/>
      <c r="E6" s="2"/>
    </row>
    <row r="7" spans="1:11" ht="15.75" thickBot="1" x14ac:dyDescent="0.3">
      <c r="A7" s="9" t="s">
        <v>282</v>
      </c>
      <c r="B7" s="47"/>
      <c r="C7" s="10"/>
      <c r="D7" s="47"/>
      <c r="E7" s="47"/>
    </row>
    <row r="8" spans="1:11" ht="21.75" customHeight="1" thickBot="1" x14ac:dyDescent="0.3">
      <c r="A8" s="420" t="s">
        <v>319</v>
      </c>
      <c r="B8" s="421"/>
      <c r="C8" s="421"/>
      <c r="D8" s="421"/>
      <c r="E8" s="422"/>
    </row>
    <row r="9" spans="1:11" x14ac:dyDescent="0.25">
      <c r="A9" s="12"/>
      <c r="B9" s="48"/>
      <c r="C9" s="13"/>
      <c r="D9" s="48"/>
      <c r="E9" s="48"/>
    </row>
    <row r="10" spans="1:11" ht="15.75" thickBot="1" x14ac:dyDescent="0.3">
      <c r="A10" s="9" t="s">
        <v>283</v>
      </c>
      <c r="B10" s="47"/>
      <c r="C10" s="13"/>
      <c r="D10" s="48"/>
      <c r="E10" s="48"/>
    </row>
    <row r="11" spans="1:11" ht="15.75" thickBot="1" x14ac:dyDescent="0.3">
      <c r="A11" s="423" t="s">
        <v>320</v>
      </c>
      <c r="B11" s="424"/>
      <c r="C11" s="424"/>
      <c r="D11" s="424"/>
      <c r="E11" s="425"/>
    </row>
    <row r="12" spans="1:11" x14ac:dyDescent="0.25">
      <c r="A12" s="14"/>
      <c r="B12" s="14"/>
      <c r="C12" s="14"/>
      <c r="D12" s="14"/>
      <c r="E12" s="14"/>
    </row>
    <row r="13" spans="1:11" ht="39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</row>
    <row r="14" spans="1:11" ht="15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</row>
    <row r="15" spans="1:11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2.5245441795231418</v>
      </c>
      <c r="D15" s="35">
        <f>+'[1]CM.05-SERV.TER.'!$D$9</f>
        <v>1065.5999999999999</v>
      </c>
      <c r="E15" s="36">
        <f>F15</f>
        <v>2690.1542776998594</v>
      </c>
      <c r="F15">
        <v>2690.1542776998594</v>
      </c>
      <c r="G15">
        <v>1777.447405329593</v>
      </c>
      <c r="H15">
        <v>0</v>
      </c>
      <c r="I15">
        <v>246.21560187648114</v>
      </c>
      <c r="J15">
        <v>510.01803245842518</v>
      </c>
      <c r="K15">
        <v>0</v>
      </c>
    </row>
    <row r="16" spans="1:11" ht="25.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1.6830294530154277</v>
      </c>
      <c r="D16" s="19">
        <f>+'[1]CM.05-SERV.TER.'!$D$10</f>
        <v>1056.0999999999999</v>
      </c>
      <c r="E16" s="20">
        <f>G15</f>
        <v>1777.447405329593</v>
      </c>
    </row>
    <row r="17" spans="1:5" ht="25.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0</v>
      </c>
      <c r="D17" s="19">
        <f>+'[1]CM.05-SERV.TER.'!$D$11</f>
        <v>188.55555555555554</v>
      </c>
      <c r="E17" s="20">
        <f>H15</f>
        <v>0</v>
      </c>
    </row>
    <row r="18" spans="1:5" ht="25.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0.84151472650771397</v>
      </c>
      <c r="D18" s="19">
        <f>+'[1]CM.05-SERV.TER.'!$D$12</f>
        <v>292.58620689655174</v>
      </c>
      <c r="E18" s="20">
        <f>I15</f>
        <v>246.21560187648114</v>
      </c>
    </row>
    <row r="19" spans="1:5" ht="25.5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0.84151472650771397</v>
      </c>
      <c r="D19" s="19">
        <f>+'[1]CM.05-SERV.TER.'!$D$13</f>
        <v>606.07142857142856</v>
      </c>
      <c r="E19" s="20">
        <f>J15</f>
        <v>510.01803245842518</v>
      </c>
    </row>
    <row r="20" spans="1:5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0</v>
      </c>
      <c r="D20" s="23">
        <f>+'[1]CM.05-SERV.TER.'!$D$14</f>
        <v>71.30252100840336</v>
      </c>
      <c r="E20" s="37">
        <f>K15</f>
        <v>0</v>
      </c>
    </row>
    <row r="21" spans="1:5" x14ac:dyDescent="0.25">
      <c r="A21" s="5"/>
      <c r="B21" s="6"/>
      <c r="C21" s="31" t="s">
        <v>293</v>
      </c>
      <c r="D21" s="32"/>
      <c r="E21" s="29">
        <f>+SUM(E15:E20)</f>
        <v>5223.8353173643582</v>
      </c>
    </row>
    <row r="22" spans="1:5" x14ac:dyDescent="0.25">
      <c r="A22" s="5"/>
      <c r="B22" s="6"/>
      <c r="C22" s="24" t="s">
        <v>294</v>
      </c>
      <c r="D22" s="25"/>
      <c r="E22" s="26">
        <f>'[2]RESUMEN DE COSTOS'!$C$21</f>
        <v>400</v>
      </c>
    </row>
    <row r="23" spans="1:5" x14ac:dyDescent="0.25">
      <c r="A23" s="5"/>
      <c r="B23" s="6"/>
      <c r="C23" s="27" t="s">
        <v>295</v>
      </c>
      <c r="D23" s="28"/>
      <c r="E23" s="29">
        <f>+E21/E22</f>
        <v>13.059588293410895</v>
      </c>
    </row>
    <row r="24" spans="1:5" x14ac:dyDescent="0.25">
      <c r="A24" s="4"/>
      <c r="B24" s="4"/>
      <c r="C24" s="5"/>
      <c r="D24" s="6"/>
      <c r="E24" s="7"/>
    </row>
    <row r="25" spans="1:5" x14ac:dyDescent="0.25">
      <c r="A25" s="4"/>
      <c r="B25" s="4"/>
      <c r="C25" s="5"/>
      <c r="D25" s="6"/>
      <c r="E25" s="7"/>
    </row>
    <row r="26" spans="1:5" ht="20.25" x14ac:dyDescent="0.25">
      <c r="A26" s="391" t="s">
        <v>279</v>
      </c>
      <c r="B26" s="391"/>
      <c r="C26" s="391"/>
      <c r="D26" s="391"/>
      <c r="E26" s="391"/>
    </row>
    <row r="27" spans="1:5" x14ac:dyDescent="0.25">
      <c r="A27" s="3"/>
      <c r="B27" s="3"/>
      <c r="C27" s="3"/>
      <c r="D27" s="3"/>
      <c r="E27" s="3"/>
    </row>
    <row r="28" spans="1:5" x14ac:dyDescent="0.25">
      <c r="A28" s="4"/>
      <c r="B28" s="4"/>
      <c r="C28" s="5"/>
      <c r="D28" s="6"/>
      <c r="E28" s="7"/>
    </row>
    <row r="29" spans="1:5" ht="15.75" x14ac:dyDescent="0.25">
      <c r="A29" s="392" t="s">
        <v>280</v>
      </c>
      <c r="B29" s="392"/>
      <c r="C29" s="392"/>
      <c r="D29" s="392"/>
      <c r="E29" s="392"/>
    </row>
    <row r="30" spans="1:5" ht="15.75" x14ac:dyDescent="0.25">
      <c r="A30" s="393" t="s">
        <v>281</v>
      </c>
      <c r="B30" s="393"/>
      <c r="C30" s="393"/>
      <c r="D30" s="393"/>
      <c r="E30" s="393"/>
    </row>
    <row r="31" spans="1:5" x14ac:dyDescent="0.25">
      <c r="A31" s="2"/>
      <c r="B31" s="8"/>
      <c r="C31" s="8"/>
      <c r="D31" s="2"/>
      <c r="E31" s="2"/>
    </row>
    <row r="32" spans="1:5" ht="15.75" thickBot="1" x14ac:dyDescent="0.3">
      <c r="A32" s="9" t="s">
        <v>282</v>
      </c>
      <c r="B32" s="47"/>
      <c r="C32" s="10"/>
      <c r="D32" s="47"/>
      <c r="E32" s="47"/>
    </row>
    <row r="33" spans="1:11" ht="15.75" thickBot="1" x14ac:dyDescent="0.3">
      <c r="A33" s="420" t="s">
        <v>321</v>
      </c>
      <c r="B33" s="421"/>
      <c r="C33" s="421"/>
      <c r="D33" s="421"/>
      <c r="E33" s="422"/>
    </row>
    <row r="34" spans="1:11" x14ac:dyDescent="0.25">
      <c r="A34" s="12"/>
      <c r="B34" s="48"/>
      <c r="C34" s="13"/>
      <c r="D34" s="48"/>
      <c r="E34" s="48"/>
    </row>
    <row r="35" spans="1:11" ht="15.75" thickBot="1" x14ac:dyDescent="0.3">
      <c r="A35" s="9" t="s">
        <v>283</v>
      </c>
      <c r="B35" s="47"/>
      <c r="C35" s="13"/>
      <c r="D35" s="48"/>
      <c r="E35" s="48"/>
    </row>
    <row r="36" spans="1:11" ht="15.75" thickBot="1" x14ac:dyDescent="0.3">
      <c r="A36" s="423" t="s">
        <v>320</v>
      </c>
      <c r="B36" s="424"/>
      <c r="C36" s="424"/>
      <c r="D36" s="424"/>
      <c r="E36" s="425"/>
    </row>
    <row r="37" spans="1:11" x14ac:dyDescent="0.25">
      <c r="A37" s="14"/>
      <c r="B37" s="14"/>
      <c r="C37" s="14"/>
      <c r="D37" s="14"/>
      <c r="E37" s="14"/>
    </row>
    <row r="38" spans="1:11" ht="39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</row>
    <row r="39" spans="1:11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</row>
    <row r="40" spans="1:11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0.29696219193224116</v>
      </c>
      <c r="D40" s="35">
        <f>+'[1]CM.05-SERV.TER.'!$D$9</f>
        <v>1065.5999999999999</v>
      </c>
      <c r="E40" s="36">
        <f>F40</f>
        <v>316.44291172299614</v>
      </c>
      <c r="F40">
        <v>316.44291172299614</v>
      </c>
      <c r="G40">
        <v>209.26406338975852</v>
      </c>
      <c r="H40">
        <v>0</v>
      </c>
      <c r="I40">
        <v>28.987680402882781</v>
      </c>
      <c r="J40">
        <v>60.360766049647879</v>
      </c>
      <c r="K40">
        <v>5.5562937119367897E-2</v>
      </c>
    </row>
    <row r="41" spans="1:11" ht="25.5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0.19814796268322937</v>
      </c>
      <c r="D41" s="19">
        <f>+'[1]CM.05-SERV.TER.'!$D$10</f>
        <v>1056.0999999999999</v>
      </c>
      <c r="E41" s="20">
        <f>G40</f>
        <v>209.26406338975852</v>
      </c>
    </row>
    <row r="42" spans="1:11" ht="25.5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0</v>
      </c>
      <c r="D42" s="19">
        <f>+'[1]CM.05-SERV.TER.'!$D$11</f>
        <v>188.55555555555554</v>
      </c>
      <c r="E42" s="20">
        <f>H40</f>
        <v>0</v>
      </c>
    </row>
    <row r="43" spans="1:11" ht="25.5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9.9073981341614686E-2</v>
      </c>
      <c r="D43" s="19">
        <f>+'[1]CM.05-SERV.TER.'!$D$12</f>
        <v>292.58620689655174</v>
      </c>
      <c r="E43" s="20">
        <f>I40</f>
        <v>28.987680402882781</v>
      </c>
    </row>
    <row r="44" spans="1:11" ht="25.5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9.9593485526820305E-2</v>
      </c>
      <c r="D44" s="19">
        <f>+'[1]CM.05-SERV.TER.'!$D$13</f>
        <v>606.07142857142856</v>
      </c>
      <c r="E44" s="20">
        <f>J40</f>
        <v>60.360766049647879</v>
      </c>
    </row>
    <row r="45" spans="1:11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7.7925627780845959E-4</v>
      </c>
      <c r="D45" s="23">
        <f>+'[1]CM.05-SERV.TER.'!$D$14</f>
        <v>71.30252100840336</v>
      </c>
      <c r="E45" s="37">
        <f>K40</f>
        <v>5.5562937119367897E-2</v>
      </c>
    </row>
    <row r="46" spans="1:11" x14ac:dyDescent="0.25">
      <c r="A46" s="5"/>
      <c r="B46" s="6"/>
      <c r="C46" s="31" t="s">
        <v>293</v>
      </c>
      <c r="D46" s="32"/>
      <c r="E46" s="29">
        <f>+SUM(E40:E45)</f>
        <v>615.11098450240468</v>
      </c>
    </row>
    <row r="47" spans="1:11" x14ac:dyDescent="0.25">
      <c r="A47" s="5"/>
      <c r="B47" s="6"/>
      <c r="C47" s="24" t="s">
        <v>294</v>
      </c>
      <c r="D47" s="25"/>
      <c r="E47" s="26">
        <f>'[2]RESUMEN DE COSTOS'!$C$22</f>
        <v>50</v>
      </c>
    </row>
    <row r="48" spans="1:11" x14ac:dyDescent="0.25">
      <c r="A48" s="5"/>
      <c r="B48" s="6"/>
      <c r="C48" s="27" t="s">
        <v>295</v>
      </c>
      <c r="D48" s="28"/>
      <c r="E48" s="29">
        <f>+E46/E47</f>
        <v>12.302219690048094</v>
      </c>
    </row>
    <row r="51" spans="1:5" ht="20.25" x14ac:dyDescent="0.25">
      <c r="A51" s="391" t="s">
        <v>279</v>
      </c>
      <c r="B51" s="391"/>
      <c r="C51" s="391"/>
      <c r="D51" s="391"/>
      <c r="E51" s="391"/>
    </row>
    <row r="52" spans="1:5" x14ac:dyDescent="0.25">
      <c r="A52" s="3"/>
      <c r="B52" s="3"/>
      <c r="C52" s="3"/>
      <c r="D52" s="3"/>
      <c r="E52" s="3"/>
    </row>
    <row r="53" spans="1:5" x14ac:dyDescent="0.25">
      <c r="A53" s="4"/>
      <c r="B53" s="4"/>
      <c r="C53" s="5"/>
      <c r="D53" s="6"/>
      <c r="E53" s="7"/>
    </row>
    <row r="54" spans="1:5" ht="15.75" x14ac:dyDescent="0.25">
      <c r="A54" s="392" t="s">
        <v>280</v>
      </c>
      <c r="B54" s="392"/>
      <c r="C54" s="392"/>
      <c r="D54" s="392"/>
      <c r="E54" s="392"/>
    </row>
    <row r="55" spans="1:5" ht="15.75" x14ac:dyDescent="0.25">
      <c r="A55" s="393" t="s">
        <v>281</v>
      </c>
      <c r="B55" s="393"/>
      <c r="C55" s="393"/>
      <c r="D55" s="393"/>
      <c r="E55" s="393"/>
    </row>
    <row r="56" spans="1:5" x14ac:dyDescent="0.25">
      <c r="A56" s="2"/>
      <c r="B56" s="8"/>
      <c r="C56" s="8"/>
      <c r="D56" s="2"/>
      <c r="E56" s="2"/>
    </row>
    <row r="57" spans="1:5" ht="15.75" thickBot="1" x14ac:dyDescent="0.3">
      <c r="A57" s="9" t="s">
        <v>282</v>
      </c>
      <c r="B57" s="47"/>
      <c r="C57" s="10"/>
      <c r="D57" s="47"/>
      <c r="E57" s="47"/>
    </row>
    <row r="58" spans="1:5" ht="15.75" thickBot="1" x14ac:dyDescent="0.3">
      <c r="A58" s="420" t="s">
        <v>322</v>
      </c>
      <c r="B58" s="421"/>
      <c r="C58" s="421"/>
      <c r="D58" s="421"/>
      <c r="E58" s="422"/>
    </row>
    <row r="59" spans="1:5" x14ac:dyDescent="0.25">
      <c r="A59" s="12"/>
      <c r="B59" s="48"/>
      <c r="C59" s="13"/>
      <c r="D59" s="48"/>
      <c r="E59" s="48"/>
    </row>
    <row r="60" spans="1:5" ht="15.75" thickBot="1" x14ac:dyDescent="0.3">
      <c r="A60" s="9" t="s">
        <v>283</v>
      </c>
      <c r="B60" s="47"/>
      <c r="C60" s="13"/>
      <c r="D60" s="48"/>
      <c r="E60" s="48"/>
    </row>
    <row r="61" spans="1:5" ht="15.75" thickBot="1" x14ac:dyDescent="0.3">
      <c r="A61" s="423" t="s">
        <v>320</v>
      </c>
      <c r="B61" s="424"/>
      <c r="C61" s="424"/>
      <c r="D61" s="424"/>
      <c r="E61" s="425"/>
    </row>
    <row r="62" spans="1:5" x14ac:dyDescent="0.25">
      <c r="A62" s="14"/>
      <c r="B62" s="14"/>
      <c r="C62" s="14"/>
      <c r="D62" s="14"/>
      <c r="E62" s="14"/>
    </row>
    <row r="63" spans="1:5" ht="39" customHeight="1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</row>
    <row r="64" spans="1:5" ht="15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</row>
    <row r="65" spans="1:11" ht="24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0.1790131327298228</v>
      </c>
      <c r="D65" s="35">
        <f>+'[1]CM.05-SERV.TER.'!$D$9</f>
        <v>1065.5999999999999</v>
      </c>
      <c r="E65" s="36">
        <f>F65</f>
        <v>190.75639423689915</v>
      </c>
      <c r="F65">
        <v>190.75639423689915</v>
      </c>
      <c r="G65">
        <v>126.03717965064388</v>
      </c>
      <c r="H65">
        <v>0</v>
      </c>
      <c r="I65">
        <v>17.458924496695936</v>
      </c>
      <c r="J65">
        <v>36.164915028870148</v>
      </c>
      <c r="K65">
        <v>0</v>
      </c>
    </row>
    <row r="66" spans="1:11" ht="25.5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0.11934208848654852</v>
      </c>
      <c r="D66" s="19">
        <f>+'[1]CM.05-SERV.TER.'!$D$10</f>
        <v>1056.0999999999999</v>
      </c>
      <c r="E66" s="20">
        <f>G65</f>
        <v>126.03717965064388</v>
      </c>
    </row>
    <row r="67" spans="1:11" ht="25.5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0</v>
      </c>
      <c r="D67" s="19">
        <f>+'[1]CM.05-SERV.TER.'!$D$11</f>
        <v>188.55555555555554</v>
      </c>
      <c r="E67" s="20">
        <f>H65</f>
        <v>0</v>
      </c>
    </row>
    <row r="68" spans="1:11" ht="25.5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5.9671044243274261E-2</v>
      </c>
      <c r="D68" s="19">
        <f>+'[1]CM.05-SERV.TER.'!$D$12</f>
        <v>292.58620689655174</v>
      </c>
      <c r="E68" s="20">
        <f>I65</f>
        <v>17.458924496695936</v>
      </c>
    </row>
    <row r="69" spans="1:11" ht="25.5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5.9671044243274261E-2</v>
      </c>
      <c r="D69" s="19">
        <f>+'[1]CM.05-SERV.TER.'!$D$13</f>
        <v>606.07142857142856</v>
      </c>
      <c r="E69" s="20">
        <f>J65</f>
        <v>36.164915028870148</v>
      </c>
    </row>
    <row r="70" spans="1:11" ht="33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0</v>
      </c>
      <c r="D70" s="23">
        <f>+'[1]CM.05-SERV.TER.'!$D$14</f>
        <v>71.30252100840336</v>
      </c>
      <c r="E70" s="37">
        <f>K65</f>
        <v>0</v>
      </c>
    </row>
    <row r="71" spans="1:11" x14ac:dyDescent="0.25">
      <c r="A71" s="5"/>
      <c r="B71" s="6"/>
      <c r="C71" s="31" t="s">
        <v>293</v>
      </c>
      <c r="D71" s="32"/>
      <c r="E71" s="29">
        <f>+SUM(E65:E70)</f>
        <v>370.41741341310916</v>
      </c>
    </row>
    <row r="72" spans="1:11" x14ac:dyDescent="0.25">
      <c r="A72" s="5"/>
      <c r="B72" s="6"/>
      <c r="C72" s="24" t="s">
        <v>294</v>
      </c>
      <c r="D72" s="25"/>
      <c r="E72" s="26">
        <f>'[2]RESUMEN DE COSTOS'!$C$23</f>
        <v>36</v>
      </c>
    </row>
    <row r="73" spans="1:11" x14ac:dyDescent="0.25">
      <c r="A73" s="5"/>
      <c r="B73" s="6"/>
      <c r="C73" s="27" t="s">
        <v>295</v>
      </c>
      <c r="D73" s="28"/>
      <c r="E73" s="29">
        <f>+E71/E72</f>
        <v>10.289372594808588</v>
      </c>
    </row>
    <row r="77" spans="1:11" x14ac:dyDescent="0.25">
      <c r="A77" s="408" t="s">
        <v>296</v>
      </c>
      <c r="B77" s="408"/>
      <c r="C77" s="408"/>
      <c r="D77" s="408"/>
      <c r="E77" s="408"/>
    </row>
  </sheetData>
  <mergeCells count="16">
    <mergeCell ref="A77:E77"/>
    <mergeCell ref="A26:E26"/>
    <mergeCell ref="A1:E1"/>
    <mergeCell ref="A4:E4"/>
    <mergeCell ref="A5:E5"/>
    <mergeCell ref="A8:E8"/>
    <mergeCell ref="A11:E11"/>
    <mergeCell ref="A58:E58"/>
    <mergeCell ref="A61:E61"/>
    <mergeCell ref="A55:E55"/>
    <mergeCell ref="A29:E29"/>
    <mergeCell ref="A30:E30"/>
    <mergeCell ref="A51:E51"/>
    <mergeCell ref="A54:E54"/>
    <mergeCell ref="A33:E33"/>
    <mergeCell ref="A36:E36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</hyperlinks>
  <pageMargins left="0.7" right="0.7" top="0.75" bottom="0.75" header="0.3" footer="0.3"/>
  <pageSetup scale="85" orientation="portrait" r:id="rId1"/>
  <rowBreaks count="2" manualBreakCount="2">
    <brk id="25" max="16383" man="1"/>
    <brk id="50" max="16383" man="1"/>
  </rowBreaks>
  <colBreaks count="1" manualBreakCount="1">
    <brk id="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 enableFormatConditionsCalculation="0">
    <tabColor indexed="35"/>
  </sheetPr>
  <dimension ref="A1:K206"/>
  <sheetViews>
    <sheetView view="pageBreakPreview" topLeftCell="A9" zoomScale="80" workbookViewId="0">
      <selection activeCell="C203" sqref="C203"/>
    </sheetView>
  </sheetViews>
  <sheetFormatPr baseColWidth="10" defaultRowHeight="15" x14ac:dyDescent="0.25"/>
  <cols>
    <col min="1" max="1" width="19" customWidth="1"/>
    <col min="2" max="2" width="15.5703125" customWidth="1"/>
    <col min="3" max="3" width="21.85546875" customWidth="1"/>
    <col min="4" max="4" width="20.42578125" customWidth="1"/>
    <col min="5" max="5" width="21.7109375" customWidth="1"/>
  </cols>
  <sheetData>
    <row r="1" spans="1:11" ht="54.75" customHeight="1" x14ac:dyDescent="0.25">
      <c r="A1" s="391" t="s">
        <v>279</v>
      </c>
      <c r="B1" s="391"/>
      <c r="C1" s="391"/>
      <c r="D1" s="391"/>
      <c r="E1" s="391"/>
    </row>
    <row r="2" spans="1:11" x14ac:dyDescent="0.25">
      <c r="A2" s="3"/>
      <c r="B2" s="3"/>
      <c r="C2" s="3"/>
      <c r="D2" s="3"/>
      <c r="E2" s="3"/>
    </row>
    <row r="3" spans="1:11" x14ac:dyDescent="0.25">
      <c r="A3" s="4"/>
      <c r="B3" s="4"/>
      <c r="C3" s="5"/>
      <c r="D3" s="6"/>
      <c r="E3" s="7"/>
    </row>
    <row r="4" spans="1:11" ht="15.75" x14ac:dyDescent="0.25">
      <c r="A4" s="392" t="s">
        <v>280</v>
      </c>
      <c r="B4" s="392"/>
      <c r="C4" s="392"/>
      <c r="D4" s="392"/>
      <c r="E4" s="392"/>
    </row>
    <row r="5" spans="1:11" ht="15.75" x14ac:dyDescent="0.25">
      <c r="A5" s="393" t="s">
        <v>281</v>
      </c>
      <c r="B5" s="393"/>
      <c r="C5" s="393"/>
      <c r="D5" s="393"/>
      <c r="E5" s="393"/>
    </row>
    <row r="6" spans="1:11" x14ac:dyDescent="0.25">
      <c r="A6" s="2"/>
      <c r="B6" s="8"/>
      <c r="C6" s="8"/>
      <c r="D6" s="2"/>
      <c r="E6" s="2"/>
    </row>
    <row r="7" spans="1:11" x14ac:dyDescent="0.25">
      <c r="A7" s="9" t="s">
        <v>282</v>
      </c>
      <c r="B7" s="47"/>
      <c r="C7" s="10"/>
      <c r="D7" s="47"/>
      <c r="E7" s="47"/>
    </row>
    <row r="8" spans="1:11" ht="25.5" customHeight="1" x14ac:dyDescent="0.25">
      <c r="A8" s="426" t="s">
        <v>323</v>
      </c>
      <c r="B8" s="427"/>
      <c r="C8" s="427"/>
      <c r="D8" s="427"/>
      <c r="E8" s="428"/>
    </row>
    <row r="9" spans="1:11" ht="15.75" customHeight="1" x14ac:dyDescent="0.25">
      <c r="A9" s="429" t="s">
        <v>324</v>
      </c>
      <c r="B9" s="430"/>
      <c r="C9" s="430"/>
      <c r="D9" s="430"/>
      <c r="E9" s="431"/>
    </row>
    <row r="10" spans="1:11" x14ac:dyDescent="0.25">
      <c r="A10" s="31"/>
      <c r="B10" s="322"/>
      <c r="C10" s="293"/>
      <c r="D10" s="322"/>
      <c r="E10" s="323"/>
    </row>
    <row r="11" spans="1:11" ht="15.75" thickBot="1" x14ac:dyDescent="0.3">
      <c r="A11" s="9" t="s">
        <v>283</v>
      </c>
      <c r="B11" s="47"/>
      <c r="C11" s="13"/>
      <c r="D11" s="48"/>
      <c r="E11" s="48"/>
    </row>
    <row r="12" spans="1:11" ht="15.75" thickBot="1" x14ac:dyDescent="0.3">
      <c r="A12" s="423" t="s">
        <v>325</v>
      </c>
      <c r="B12" s="424"/>
      <c r="C12" s="424"/>
      <c r="D12" s="424"/>
      <c r="E12" s="424"/>
    </row>
    <row r="13" spans="1:11" ht="39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</row>
    <row r="14" spans="1:11" ht="15.7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</row>
    <row r="15" spans="1:11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3.1170251112338387E-4</v>
      </c>
      <c r="D15" s="35">
        <f>+'[1]CM.05-SERV.TER.'!$D$9</f>
        <v>1065.5999999999999</v>
      </c>
      <c r="E15" s="36">
        <f>F15</f>
        <v>0.33215019585307781</v>
      </c>
      <c r="F15">
        <v>0.33215019585307781</v>
      </c>
      <c r="G15">
        <v>0.32918902199740563</v>
      </c>
      <c r="H15">
        <v>0</v>
      </c>
      <c r="I15">
        <v>4.559992770486055E-2</v>
      </c>
      <c r="J15">
        <v>0.28337097930877625</v>
      </c>
      <c r="K15">
        <v>3.3337762271620733E-2</v>
      </c>
    </row>
    <row r="16" spans="1:11" ht="38.2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3.1170251112338382E-4</v>
      </c>
      <c r="D16" s="19">
        <f>+'[1]CM.05-SERV.TER.'!$D$10</f>
        <v>1056.0999999999999</v>
      </c>
      <c r="E16" s="20">
        <f>G15</f>
        <v>0.32918902199740563</v>
      </c>
    </row>
    <row r="17" spans="1:5" ht="38.2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0</v>
      </c>
      <c r="D17" s="19">
        <f>+'[1]CM.05-SERV.TER.'!$D$11</f>
        <v>188.55555555555554</v>
      </c>
      <c r="E17" s="20">
        <f>H15</f>
        <v>0</v>
      </c>
    </row>
    <row r="18" spans="1:5" ht="38.2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1.5585125556169191E-4</v>
      </c>
      <c r="D18" s="19">
        <f>+'[1]CM.05-SERV.TER.'!$D$12</f>
        <v>292.58620689655174</v>
      </c>
      <c r="E18" s="20">
        <f>I15</f>
        <v>4.559992770486055E-2</v>
      </c>
    </row>
    <row r="19" spans="1:5" ht="38.25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4.6755376668507572E-4</v>
      </c>
      <c r="D19" s="19">
        <f>+'[1]CM.05-SERV.TER.'!$D$13</f>
        <v>606.07142857142856</v>
      </c>
      <c r="E19" s="20">
        <f>J15</f>
        <v>0.28337097930877625</v>
      </c>
    </row>
    <row r="20" spans="1:5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4.6755376668507567E-4</v>
      </c>
      <c r="D20" s="23">
        <f>+'[1]CM.05-SERV.TER.'!$D$14</f>
        <v>71.30252100840336</v>
      </c>
      <c r="E20" s="37">
        <f>K15</f>
        <v>3.3337762271620733E-2</v>
      </c>
    </row>
    <row r="21" spans="1:5" x14ac:dyDescent="0.25">
      <c r="A21" s="5"/>
      <c r="B21" s="6"/>
      <c r="C21" s="31" t="s">
        <v>293</v>
      </c>
      <c r="D21" s="32"/>
      <c r="E21" s="29">
        <f>+SUM(E15:E20)</f>
        <v>1.0236478871357408</v>
      </c>
    </row>
    <row r="22" spans="1:5" x14ac:dyDescent="0.25">
      <c r="A22" s="5"/>
      <c r="B22" s="6"/>
      <c r="C22" s="24" t="s">
        <v>294</v>
      </c>
      <c r="D22" s="25"/>
      <c r="E22" s="26">
        <f>'[2]RESUMEN DE COSTOS'!$C$24</f>
        <v>30</v>
      </c>
    </row>
    <row r="23" spans="1:5" x14ac:dyDescent="0.25">
      <c r="A23" s="5"/>
      <c r="B23" s="6"/>
      <c r="C23" s="27" t="s">
        <v>295</v>
      </c>
      <c r="D23" s="28"/>
      <c r="E23" s="29">
        <f>+E21/E22</f>
        <v>3.4121596237858029E-2</v>
      </c>
    </row>
    <row r="24" spans="1:5" x14ac:dyDescent="0.25">
      <c r="A24" s="4"/>
      <c r="B24" s="4"/>
      <c r="C24" s="5"/>
      <c r="D24" s="6"/>
      <c r="E24" s="7"/>
    </row>
    <row r="25" spans="1:5" x14ac:dyDescent="0.25">
      <c r="A25" s="4"/>
      <c r="B25" s="4"/>
      <c r="C25" s="5"/>
      <c r="D25" s="6"/>
      <c r="E25" s="7"/>
    </row>
    <row r="26" spans="1:5" ht="50.25" customHeight="1" x14ac:dyDescent="0.25">
      <c r="A26" s="391" t="s">
        <v>279</v>
      </c>
      <c r="B26" s="391"/>
      <c r="C26" s="391"/>
      <c r="D26" s="391"/>
      <c r="E26" s="391"/>
    </row>
    <row r="27" spans="1:5" x14ac:dyDescent="0.25">
      <c r="A27" s="3"/>
      <c r="B27" s="3"/>
      <c r="C27" s="3"/>
      <c r="D27" s="3"/>
      <c r="E27" s="3"/>
    </row>
    <row r="28" spans="1:5" x14ac:dyDescent="0.25">
      <c r="A28" s="4"/>
      <c r="B28" s="4"/>
      <c r="C28" s="5"/>
      <c r="D28" s="6"/>
      <c r="E28" s="7"/>
    </row>
    <row r="29" spans="1:5" ht="15.75" x14ac:dyDescent="0.25">
      <c r="A29" s="392" t="s">
        <v>280</v>
      </c>
      <c r="B29" s="392"/>
      <c r="C29" s="392"/>
      <c r="D29" s="392"/>
      <c r="E29" s="392"/>
    </row>
    <row r="30" spans="1:5" ht="15.75" x14ac:dyDescent="0.25">
      <c r="A30" s="393" t="s">
        <v>281</v>
      </c>
      <c r="B30" s="393"/>
      <c r="C30" s="393"/>
      <c r="D30" s="393"/>
      <c r="E30" s="393"/>
    </row>
    <row r="31" spans="1:5" x14ac:dyDescent="0.25">
      <c r="A31" s="2"/>
      <c r="B31" s="8"/>
      <c r="C31" s="8"/>
      <c r="D31" s="2"/>
      <c r="E31" s="2"/>
    </row>
    <row r="32" spans="1:5" x14ac:dyDescent="0.25">
      <c r="A32" s="9" t="s">
        <v>282</v>
      </c>
      <c r="B32" s="47"/>
      <c r="C32" s="10"/>
      <c r="D32" s="47"/>
      <c r="E32" s="47"/>
    </row>
    <row r="33" spans="1:11" x14ac:dyDescent="0.25">
      <c r="A33" s="426" t="s">
        <v>323</v>
      </c>
      <c r="B33" s="427"/>
      <c r="C33" s="427"/>
      <c r="D33" s="427"/>
      <c r="E33" s="428"/>
    </row>
    <row r="34" spans="1:11" x14ac:dyDescent="0.25">
      <c r="A34" s="429" t="s">
        <v>326</v>
      </c>
      <c r="B34" s="430"/>
      <c r="C34" s="430"/>
      <c r="D34" s="430"/>
      <c r="E34" s="431"/>
    </row>
    <row r="35" spans="1:11" x14ac:dyDescent="0.25">
      <c r="A35" s="31"/>
      <c r="B35" s="322"/>
      <c r="C35" s="293"/>
      <c r="D35" s="322"/>
      <c r="E35" s="323"/>
    </row>
    <row r="36" spans="1:11" ht="15.75" thickBot="1" x14ac:dyDescent="0.3">
      <c r="A36" s="9" t="s">
        <v>283</v>
      </c>
      <c r="B36" s="47"/>
      <c r="C36" s="13"/>
      <c r="D36" s="48"/>
      <c r="E36" s="48"/>
    </row>
    <row r="37" spans="1:11" ht="15.75" thickBot="1" x14ac:dyDescent="0.3">
      <c r="A37" s="423" t="s">
        <v>325</v>
      </c>
      <c r="B37" s="424"/>
      <c r="C37" s="424"/>
      <c r="D37" s="424"/>
      <c r="E37" s="424"/>
    </row>
    <row r="38" spans="1:11" ht="39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</row>
    <row r="39" spans="1:11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</row>
    <row r="40" spans="1:11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1.0390083704112796E-4</v>
      </c>
      <c r="D40" s="35">
        <f>+'[1]CM.05-SERV.TER.'!$D$9</f>
        <v>1065.5999999999999</v>
      </c>
      <c r="E40" s="36">
        <f>F40</f>
        <v>0.11071673195102594</v>
      </c>
      <c r="F40">
        <v>0.11071673195102594</v>
      </c>
      <c r="G40">
        <v>0.10972967399913522</v>
      </c>
      <c r="H40">
        <v>0</v>
      </c>
      <c r="I40">
        <v>1.5199975901620186E-2</v>
      </c>
      <c r="J40">
        <v>9.4456993102925435E-2</v>
      </c>
      <c r="K40">
        <v>1.1112587423873579E-2</v>
      </c>
    </row>
    <row r="41" spans="1:11" ht="38.25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1.0390083704112796E-4</v>
      </c>
      <c r="D41" s="19">
        <f>+'[1]CM.05-SERV.TER.'!$D$10</f>
        <v>1056.0999999999999</v>
      </c>
      <c r="E41" s="20">
        <f>G40</f>
        <v>0.10972967399913522</v>
      </c>
    </row>
    <row r="42" spans="1:11" ht="38.25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0</v>
      </c>
      <c r="D42" s="19">
        <f>+'[1]CM.05-SERV.TER.'!$D$11</f>
        <v>188.55555555555554</v>
      </c>
      <c r="E42" s="20">
        <f>H40</f>
        <v>0</v>
      </c>
    </row>
    <row r="43" spans="1:11" ht="38.25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5.1950418520563978E-5</v>
      </c>
      <c r="D43" s="19">
        <f>+'[1]CM.05-SERV.TER.'!$D$12</f>
        <v>292.58620689655174</v>
      </c>
      <c r="E43" s="20">
        <f>I40</f>
        <v>1.5199975901620186E-2</v>
      </c>
    </row>
    <row r="44" spans="1:11" ht="38.25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1.5585125556169194E-4</v>
      </c>
      <c r="D44" s="19">
        <f>+'[1]CM.05-SERV.TER.'!$D$13</f>
        <v>606.07142857142856</v>
      </c>
      <c r="E44" s="20">
        <f>J40</f>
        <v>9.4456993102925435E-2</v>
      </c>
    </row>
    <row r="45" spans="1:11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1.5585125556169191E-4</v>
      </c>
      <c r="D45" s="23">
        <f>+'[1]CM.05-SERV.TER.'!$D$14</f>
        <v>71.30252100840336</v>
      </c>
      <c r="E45" s="37">
        <f>K40</f>
        <v>1.1112587423873579E-2</v>
      </c>
    </row>
    <row r="46" spans="1:11" x14ac:dyDescent="0.25">
      <c r="A46" s="5"/>
      <c r="B46" s="6"/>
      <c r="C46" s="31" t="s">
        <v>293</v>
      </c>
      <c r="D46" s="32"/>
      <c r="E46" s="29">
        <f>+SUM(E40:E45)</f>
        <v>0.34121596237858032</v>
      </c>
    </row>
    <row r="47" spans="1:11" x14ac:dyDescent="0.25">
      <c r="A47" s="5"/>
      <c r="B47" s="6"/>
      <c r="C47" s="24" t="s">
        <v>294</v>
      </c>
      <c r="D47" s="25"/>
      <c r="E47" s="26">
        <f>'[2]RESUMEN DE COSTOS'!$C$25</f>
        <v>10</v>
      </c>
    </row>
    <row r="48" spans="1:11" x14ac:dyDescent="0.25">
      <c r="A48" s="5"/>
      <c r="B48" s="6"/>
      <c r="C48" s="27" t="s">
        <v>295</v>
      </c>
      <c r="D48" s="28"/>
      <c r="E48" s="29">
        <f>+E46/E47</f>
        <v>3.4121596237858029E-2</v>
      </c>
    </row>
    <row r="51" spans="1:5" ht="64.5" customHeight="1" x14ac:dyDescent="0.25">
      <c r="A51" s="391" t="s">
        <v>279</v>
      </c>
      <c r="B51" s="391"/>
      <c r="C51" s="391"/>
      <c r="D51" s="391"/>
      <c r="E51" s="391"/>
    </row>
    <row r="52" spans="1:5" x14ac:dyDescent="0.25">
      <c r="A52" s="3"/>
      <c r="B52" s="3"/>
      <c r="C52" s="3"/>
      <c r="D52" s="3"/>
      <c r="E52" s="3"/>
    </row>
    <row r="53" spans="1:5" x14ac:dyDescent="0.25">
      <c r="A53" s="4"/>
      <c r="B53" s="4"/>
      <c r="C53" s="5"/>
      <c r="D53" s="6"/>
      <c r="E53" s="7"/>
    </row>
    <row r="54" spans="1:5" ht="15.75" x14ac:dyDescent="0.25">
      <c r="A54" s="392" t="s">
        <v>280</v>
      </c>
      <c r="B54" s="392"/>
      <c r="C54" s="392"/>
      <c r="D54" s="392"/>
      <c r="E54" s="392"/>
    </row>
    <row r="55" spans="1:5" ht="15.75" x14ac:dyDescent="0.25">
      <c r="A55" s="393" t="s">
        <v>281</v>
      </c>
      <c r="B55" s="393"/>
      <c r="C55" s="393"/>
      <c r="D55" s="393"/>
      <c r="E55" s="393"/>
    </row>
    <row r="56" spans="1:5" x14ac:dyDescent="0.25">
      <c r="A56" s="2"/>
      <c r="B56" s="8"/>
      <c r="C56" s="8"/>
      <c r="D56" s="2"/>
      <c r="E56" s="2"/>
    </row>
    <row r="57" spans="1:5" x14ac:dyDescent="0.25">
      <c r="A57" s="9" t="s">
        <v>282</v>
      </c>
      <c r="B57" s="47"/>
      <c r="C57" s="10"/>
      <c r="D57" s="47"/>
      <c r="E57" s="47"/>
    </row>
    <row r="58" spans="1:5" x14ac:dyDescent="0.25">
      <c r="A58" s="426" t="s">
        <v>323</v>
      </c>
      <c r="B58" s="427"/>
      <c r="C58" s="427"/>
      <c r="D58" s="427"/>
      <c r="E58" s="428"/>
    </row>
    <row r="59" spans="1:5" x14ac:dyDescent="0.25">
      <c r="A59" s="429" t="s">
        <v>327</v>
      </c>
      <c r="B59" s="430"/>
      <c r="C59" s="430"/>
      <c r="D59" s="430"/>
      <c r="E59" s="431"/>
    </row>
    <row r="60" spans="1:5" x14ac:dyDescent="0.25">
      <c r="A60" s="31"/>
      <c r="B60" s="322"/>
      <c r="C60" s="293"/>
      <c r="D60" s="322"/>
      <c r="E60" s="323"/>
    </row>
    <row r="61" spans="1:5" ht="15.75" thickBot="1" x14ac:dyDescent="0.3">
      <c r="A61" s="9" t="s">
        <v>283</v>
      </c>
      <c r="B61" s="47"/>
      <c r="C61" s="13"/>
      <c r="D61" s="48"/>
      <c r="E61" s="48"/>
    </row>
    <row r="62" spans="1:5" ht="15.75" thickBot="1" x14ac:dyDescent="0.3">
      <c r="A62" s="423" t="s">
        <v>325</v>
      </c>
      <c r="B62" s="424"/>
      <c r="C62" s="424"/>
      <c r="D62" s="424"/>
      <c r="E62" s="424"/>
    </row>
    <row r="63" spans="1:5" ht="39" customHeight="1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</row>
    <row r="64" spans="1:5" ht="15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</row>
    <row r="65" spans="1:11" ht="24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6.2340502224676766E-5</v>
      </c>
      <c r="D65" s="35">
        <f>+'[1]CM.05-SERV.TER.'!$D$9</f>
        <v>1065.5999999999999</v>
      </c>
      <c r="E65" s="36">
        <f>F65</f>
        <v>6.643003917061556E-2</v>
      </c>
      <c r="F65">
        <v>6.643003917061556E-2</v>
      </c>
      <c r="G65">
        <v>6.5837804399481129E-2</v>
      </c>
      <c r="H65">
        <v>0</v>
      </c>
      <c r="I65">
        <v>9.1199855409721097E-3</v>
      </c>
      <c r="J65">
        <v>5.6674195861755254E-2</v>
      </c>
      <c r="K65">
        <v>6.6675524543241479E-3</v>
      </c>
    </row>
    <row r="66" spans="1:11" ht="38.25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6.2340502224676766E-5</v>
      </c>
      <c r="D66" s="19">
        <f>+'[1]CM.05-SERV.TER.'!$D$10</f>
        <v>1056.0999999999999</v>
      </c>
      <c r="E66" s="20">
        <f>G65</f>
        <v>6.5837804399481129E-2</v>
      </c>
    </row>
    <row r="67" spans="1:11" ht="38.25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0</v>
      </c>
      <c r="D67" s="19">
        <f>+'[1]CM.05-SERV.TER.'!$D$11</f>
        <v>188.55555555555554</v>
      </c>
      <c r="E67" s="20">
        <f>H65</f>
        <v>0</v>
      </c>
    </row>
    <row r="68" spans="1:11" ht="38.25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3.1170251112338383E-5</v>
      </c>
      <c r="D68" s="19">
        <f>+'[1]CM.05-SERV.TER.'!$D$12</f>
        <v>292.58620689655174</v>
      </c>
      <c r="E68" s="20">
        <f>I65</f>
        <v>9.1199855409721097E-3</v>
      </c>
    </row>
    <row r="69" spans="1:11" ht="38.25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9.3510753337015156E-5</v>
      </c>
      <c r="D69" s="19">
        <f>+'[1]CM.05-SERV.TER.'!$D$13</f>
        <v>606.07142857142856</v>
      </c>
      <c r="E69" s="20">
        <f>J65</f>
        <v>5.6674195861755254E-2</v>
      </c>
    </row>
    <row r="70" spans="1:11" ht="33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9.3510753337015156E-5</v>
      </c>
      <c r="D70" s="23">
        <f>+'[1]CM.05-SERV.TER.'!$D$14</f>
        <v>71.30252100840336</v>
      </c>
      <c r="E70" s="37">
        <f>K65</f>
        <v>6.6675524543241479E-3</v>
      </c>
    </row>
    <row r="71" spans="1:11" x14ac:dyDescent="0.25">
      <c r="A71" s="5"/>
      <c r="B71" s="6"/>
      <c r="C71" s="31" t="s">
        <v>293</v>
      </c>
      <c r="D71" s="32"/>
      <c r="E71" s="29">
        <f>+SUM(E65:E70)</f>
        <v>0.2047295774271482</v>
      </c>
    </row>
    <row r="72" spans="1:11" x14ac:dyDescent="0.25">
      <c r="A72" s="5"/>
      <c r="B72" s="6"/>
      <c r="C72" s="24" t="s">
        <v>294</v>
      </c>
      <c r="D72" s="25"/>
      <c r="E72" s="26">
        <f>'[2]RESUMEN DE COSTOS'!$C$26</f>
        <v>6</v>
      </c>
    </row>
    <row r="73" spans="1:11" x14ac:dyDescent="0.25">
      <c r="A73" s="5"/>
      <c r="B73" s="6"/>
      <c r="C73" s="27" t="s">
        <v>295</v>
      </c>
      <c r="D73" s="28"/>
      <c r="E73" s="29">
        <f>+E71/E72</f>
        <v>3.4121596237858036E-2</v>
      </c>
    </row>
    <row r="76" spans="1:11" ht="54" customHeight="1" x14ac:dyDescent="0.25">
      <c r="A76" s="391" t="s">
        <v>279</v>
      </c>
      <c r="B76" s="391"/>
      <c r="C76" s="391"/>
      <c r="D76" s="391"/>
      <c r="E76" s="391"/>
    </row>
    <row r="77" spans="1:11" x14ac:dyDescent="0.25">
      <c r="A77" s="3"/>
      <c r="B77" s="3"/>
      <c r="C77" s="3"/>
      <c r="D77" s="3"/>
      <c r="E77" s="3"/>
    </row>
    <row r="78" spans="1:11" x14ac:dyDescent="0.25">
      <c r="A78" s="4"/>
      <c r="B78" s="4"/>
      <c r="C78" s="5"/>
      <c r="D78" s="6"/>
      <c r="E78" s="7"/>
    </row>
    <row r="79" spans="1:11" ht="15.75" x14ac:dyDescent="0.25">
      <c r="A79" s="392" t="s">
        <v>280</v>
      </c>
      <c r="B79" s="392"/>
      <c r="C79" s="392"/>
      <c r="D79" s="392"/>
      <c r="E79" s="392"/>
    </row>
    <row r="80" spans="1:11" ht="15.75" x14ac:dyDescent="0.25">
      <c r="A80" s="393" t="s">
        <v>281</v>
      </c>
      <c r="B80" s="393"/>
      <c r="C80" s="393"/>
      <c r="D80" s="393"/>
      <c r="E80" s="393"/>
    </row>
    <row r="81" spans="1:11" x14ac:dyDescent="0.25">
      <c r="A81" s="2"/>
      <c r="B81" s="8"/>
      <c r="C81" s="8"/>
      <c r="D81" s="2"/>
      <c r="E81" s="2"/>
    </row>
    <row r="82" spans="1:11" x14ac:dyDescent="0.25">
      <c r="A82" s="9" t="s">
        <v>282</v>
      </c>
      <c r="B82" s="47"/>
      <c r="C82" s="10"/>
      <c r="D82" s="47"/>
      <c r="E82" s="47"/>
    </row>
    <row r="83" spans="1:11" x14ac:dyDescent="0.25">
      <c r="A83" s="426" t="s">
        <v>323</v>
      </c>
      <c r="B83" s="427"/>
      <c r="C83" s="427"/>
      <c r="D83" s="427"/>
      <c r="E83" s="428"/>
    </row>
    <row r="84" spans="1:11" x14ac:dyDescent="0.25">
      <c r="A84" s="429" t="s">
        <v>328</v>
      </c>
      <c r="B84" s="430"/>
      <c r="C84" s="430"/>
      <c r="D84" s="430"/>
      <c r="E84" s="431"/>
    </row>
    <row r="85" spans="1:11" x14ac:dyDescent="0.25">
      <c r="A85" s="31"/>
      <c r="B85" s="322"/>
      <c r="C85" s="293"/>
      <c r="D85" s="322"/>
      <c r="E85" s="323"/>
    </row>
    <row r="86" spans="1:11" ht="15.75" thickBot="1" x14ac:dyDescent="0.3">
      <c r="A86" s="9" t="s">
        <v>283</v>
      </c>
      <c r="B86" s="47"/>
      <c r="C86" s="13"/>
      <c r="D86" s="48"/>
      <c r="E86" s="48"/>
    </row>
    <row r="87" spans="1:11" ht="15.75" thickBot="1" x14ac:dyDescent="0.3">
      <c r="A87" s="423" t="s">
        <v>325</v>
      </c>
      <c r="B87" s="424"/>
      <c r="C87" s="424"/>
      <c r="D87" s="424"/>
      <c r="E87" s="424"/>
    </row>
    <row r="88" spans="1:11" ht="36" x14ac:dyDescent="0.25">
      <c r="A88" s="15" t="s">
        <v>285</v>
      </c>
      <c r="B88" s="15" t="s">
        <v>286</v>
      </c>
      <c r="C88" s="15" t="s">
        <v>287</v>
      </c>
      <c r="D88" s="15" t="s">
        <v>288</v>
      </c>
      <c r="E88" s="15" t="s">
        <v>289</v>
      </c>
    </row>
    <row r="89" spans="1:11" x14ac:dyDescent="0.25">
      <c r="A89" s="16"/>
      <c r="B89" s="16"/>
      <c r="C89" s="16" t="s">
        <v>290</v>
      </c>
      <c r="D89" s="16" t="s">
        <v>291</v>
      </c>
      <c r="E89" s="16" t="s">
        <v>292</v>
      </c>
    </row>
    <row r="90" spans="1:11" ht="38.25" x14ac:dyDescent="0.25">
      <c r="A90" s="38" t="str">
        <f>+'[1]CM.05-SERV.TER.'!$A$9</f>
        <v>Servicio por mantenimiento de  Equipos de computo.</v>
      </c>
      <c r="B90" s="33" t="str">
        <f>+'[1]CM.05-SERV.TER.'!$C$9</f>
        <v>servicio</v>
      </c>
      <c r="C90" s="34">
        <f t="shared" ref="C90:C95" si="3">E90/D90</f>
        <v>4.1560334816451184E-5</v>
      </c>
      <c r="D90" s="35">
        <f>+'[1]CM.05-SERV.TER.'!$D$9</f>
        <v>1065.5999999999999</v>
      </c>
      <c r="E90" s="36">
        <f>F90</f>
        <v>4.4286692780410378E-2</v>
      </c>
      <c r="F90">
        <v>4.4286692780410378E-2</v>
      </c>
      <c r="G90">
        <v>4.389186959965409E-2</v>
      </c>
      <c r="H90">
        <v>0</v>
      </c>
      <c r="I90">
        <v>6.0799903606480743E-3</v>
      </c>
      <c r="J90">
        <v>3.7782797241170174E-2</v>
      </c>
      <c r="K90">
        <v>4.4450349695494325E-3</v>
      </c>
    </row>
    <row r="91" spans="1:11" ht="38.25" x14ac:dyDescent="0.25">
      <c r="A91" s="39" t="str">
        <f>+'[1]CM.05-SERV.TER.'!$A$10</f>
        <v>Servicio por  mantenimiento de Impresoras.</v>
      </c>
      <c r="B91" s="17" t="str">
        <f>+'[1]CM.05-SERV.TER.'!$C$10</f>
        <v>servicio</v>
      </c>
      <c r="C91" s="18">
        <f t="shared" si="3"/>
        <v>4.1560334816451184E-5</v>
      </c>
      <c r="D91" s="19">
        <f>+'[1]CM.05-SERV.TER.'!$D$10</f>
        <v>1056.0999999999999</v>
      </c>
      <c r="E91" s="20">
        <f>G90</f>
        <v>4.389186959965409E-2</v>
      </c>
    </row>
    <row r="92" spans="1:11" ht="38.25" x14ac:dyDescent="0.25">
      <c r="A92" s="39" t="str">
        <f>+'[1]CM.05-SERV.TER.'!$A$11</f>
        <v>Servicio por mantenimiento de Modulos  de trabajo</v>
      </c>
      <c r="B92" s="17" t="str">
        <f>+'[1]CM.05-SERV.TER.'!$C$11</f>
        <v>servicio</v>
      </c>
      <c r="C92" s="18">
        <f t="shared" si="3"/>
        <v>0</v>
      </c>
      <c r="D92" s="19">
        <f>+'[1]CM.05-SERV.TER.'!$D$11</f>
        <v>188.55555555555554</v>
      </c>
      <c r="E92" s="20">
        <f>H90</f>
        <v>0</v>
      </c>
    </row>
    <row r="93" spans="1:11" ht="38.25" x14ac:dyDescent="0.25">
      <c r="A93" s="39" t="str">
        <f>+'[1]CM.05-SERV.TER.'!$A$12</f>
        <v xml:space="preserve">Servicio por mantenimiento de escritorio </v>
      </c>
      <c r="B93" s="17" t="str">
        <f>+'[1]CM.05-SERV.TER.'!$C$12</f>
        <v>servicio</v>
      </c>
      <c r="C93" s="18">
        <f t="shared" si="3"/>
        <v>2.0780167408225592E-5</v>
      </c>
      <c r="D93" s="19">
        <f>+'[1]CM.05-SERV.TER.'!$D$12</f>
        <v>292.58620689655174</v>
      </c>
      <c r="E93" s="20">
        <f>I90</f>
        <v>6.0799903606480743E-3</v>
      </c>
    </row>
    <row r="94" spans="1:11" ht="38.25" x14ac:dyDescent="0.25">
      <c r="A94" s="39" t="str">
        <f>+'[1]CM.05-SERV.TER.'!$A$13</f>
        <v xml:space="preserve">Servicio por mantenimiento de sillon </v>
      </c>
      <c r="B94" s="17" t="str">
        <f>+'[1]CM.05-SERV.TER.'!$C$13</f>
        <v>servicio</v>
      </c>
      <c r="C94" s="18">
        <f t="shared" si="3"/>
        <v>6.2340502224676779E-5</v>
      </c>
      <c r="D94" s="19">
        <f>+'[1]CM.05-SERV.TER.'!$D$13</f>
        <v>606.07142857142856</v>
      </c>
      <c r="E94" s="20">
        <f>J90</f>
        <v>3.7782797241170174E-2</v>
      </c>
    </row>
    <row r="95" spans="1:11" ht="38.25" x14ac:dyDescent="0.25">
      <c r="A95" s="40" t="str">
        <f>+'[1]CM.05-SERV.TER.'!$A$14</f>
        <v>Servicio por mantenimiento de armario</v>
      </c>
      <c r="B95" s="21" t="str">
        <f>+'[1]CM.05-SERV.TER.'!$C$14</f>
        <v>servicio</v>
      </c>
      <c r="C95" s="22">
        <f t="shared" si="3"/>
        <v>6.2340502224676779E-5</v>
      </c>
      <c r="D95" s="23">
        <f>+'[1]CM.05-SERV.TER.'!$D$14</f>
        <v>71.30252100840336</v>
      </c>
      <c r="E95" s="37">
        <f>K90</f>
        <v>4.4450349695494325E-3</v>
      </c>
    </row>
    <row r="96" spans="1:11" x14ac:dyDescent="0.25">
      <c r="A96" s="5"/>
      <c r="B96" s="6"/>
      <c r="C96" s="31" t="s">
        <v>293</v>
      </c>
      <c r="D96" s="32"/>
      <c r="E96" s="29">
        <f>+SUM(E90:E95)</f>
        <v>0.13648638495143214</v>
      </c>
    </row>
    <row r="97" spans="1:5" x14ac:dyDescent="0.25">
      <c r="A97" s="5"/>
      <c r="B97" s="6"/>
      <c r="C97" s="24" t="s">
        <v>294</v>
      </c>
      <c r="D97" s="25"/>
      <c r="E97" s="26">
        <f>'[2]RESUMEN DE COSTOS'!$C$27</f>
        <v>4</v>
      </c>
    </row>
    <row r="98" spans="1:5" x14ac:dyDescent="0.25">
      <c r="A98" s="5"/>
      <c r="B98" s="6"/>
      <c r="C98" s="27" t="s">
        <v>295</v>
      </c>
      <c r="D98" s="28"/>
      <c r="E98" s="29">
        <f>+E96/E97</f>
        <v>3.4121596237858036E-2</v>
      </c>
    </row>
    <row r="101" spans="1:5" ht="60" customHeight="1" x14ac:dyDescent="0.25">
      <c r="A101" s="391" t="s">
        <v>279</v>
      </c>
      <c r="B101" s="391"/>
      <c r="C101" s="391"/>
      <c r="D101" s="391"/>
      <c r="E101" s="391"/>
    </row>
    <row r="102" spans="1:5" x14ac:dyDescent="0.25">
      <c r="A102" s="3"/>
      <c r="B102" s="3"/>
      <c r="C102" s="3"/>
      <c r="D102" s="3"/>
      <c r="E102" s="3"/>
    </row>
    <row r="103" spans="1:5" x14ac:dyDescent="0.25">
      <c r="A103" s="4"/>
      <c r="B103" s="4"/>
      <c r="C103" s="5"/>
      <c r="D103" s="6"/>
      <c r="E103" s="7"/>
    </row>
    <row r="104" spans="1:5" ht="15.75" x14ac:dyDescent="0.25">
      <c r="A104" s="392" t="s">
        <v>280</v>
      </c>
      <c r="B104" s="392"/>
      <c r="C104" s="392"/>
      <c r="D104" s="392"/>
      <c r="E104" s="392"/>
    </row>
    <row r="105" spans="1:5" ht="15.75" x14ac:dyDescent="0.25">
      <c r="A105" s="393" t="s">
        <v>281</v>
      </c>
      <c r="B105" s="393"/>
      <c r="C105" s="393"/>
      <c r="D105" s="393"/>
      <c r="E105" s="393"/>
    </row>
    <row r="106" spans="1:5" x14ac:dyDescent="0.25">
      <c r="A106" s="2"/>
      <c r="B106" s="8"/>
      <c r="C106" s="8"/>
      <c r="D106" s="2"/>
      <c r="E106" s="2"/>
    </row>
    <row r="107" spans="1:5" x14ac:dyDescent="0.25">
      <c r="A107" s="9" t="s">
        <v>282</v>
      </c>
      <c r="B107" s="47"/>
      <c r="C107" s="10"/>
      <c r="D107" s="47"/>
      <c r="E107" s="47"/>
    </row>
    <row r="108" spans="1:5" x14ac:dyDescent="0.25">
      <c r="A108" s="426" t="s">
        <v>323</v>
      </c>
      <c r="B108" s="427"/>
      <c r="C108" s="427"/>
      <c r="D108" s="427"/>
      <c r="E108" s="428"/>
    </row>
    <row r="109" spans="1:5" ht="26.25" customHeight="1" x14ac:dyDescent="0.25">
      <c r="A109" s="429" t="s">
        <v>329</v>
      </c>
      <c r="B109" s="430"/>
      <c r="C109" s="430"/>
      <c r="D109" s="430"/>
      <c r="E109" s="431"/>
    </row>
    <row r="110" spans="1:5" x14ac:dyDescent="0.25">
      <c r="A110" s="31"/>
      <c r="B110" s="322"/>
      <c r="C110" s="293"/>
      <c r="D110" s="322"/>
      <c r="E110" s="323"/>
    </row>
    <row r="111" spans="1:5" ht="15.75" thickBot="1" x14ac:dyDescent="0.3">
      <c r="A111" s="9" t="s">
        <v>283</v>
      </c>
      <c r="B111" s="47"/>
      <c r="C111" s="13"/>
      <c r="D111" s="48"/>
      <c r="E111" s="48"/>
    </row>
    <row r="112" spans="1:5" ht="15.75" thickBot="1" x14ac:dyDescent="0.3">
      <c r="A112" s="423" t="s">
        <v>325</v>
      </c>
      <c r="B112" s="424"/>
      <c r="C112" s="424"/>
      <c r="D112" s="424"/>
      <c r="E112" s="424"/>
    </row>
    <row r="113" spans="1:11" ht="36" x14ac:dyDescent="0.25">
      <c r="A113" s="15" t="s">
        <v>285</v>
      </c>
      <c r="B113" s="15" t="s">
        <v>286</v>
      </c>
      <c r="C113" s="15" t="s">
        <v>287</v>
      </c>
      <c r="D113" s="15" t="s">
        <v>288</v>
      </c>
      <c r="E113" s="15" t="s">
        <v>289</v>
      </c>
    </row>
    <row r="114" spans="1:11" x14ac:dyDescent="0.25">
      <c r="A114" s="16"/>
      <c r="B114" s="16"/>
      <c r="C114" s="16" t="s">
        <v>290</v>
      </c>
      <c r="D114" s="16" t="s">
        <v>291</v>
      </c>
      <c r="E114" s="16" t="s">
        <v>292</v>
      </c>
    </row>
    <row r="115" spans="1:11" ht="38.25" x14ac:dyDescent="0.25">
      <c r="A115" s="38" t="str">
        <f>+'[1]CM.05-SERV.TER.'!$A$9</f>
        <v>Servicio por mantenimiento de  Equipos de computo.</v>
      </c>
      <c r="B115" s="33" t="str">
        <f>+'[1]CM.05-SERV.TER.'!$C$9</f>
        <v>servicio</v>
      </c>
      <c r="C115" s="34">
        <f t="shared" ref="C115:C120" si="4">E115/D115</f>
        <v>6.2340502224676766E-5</v>
      </c>
      <c r="D115" s="35">
        <f>+'[1]CM.05-SERV.TER.'!$D$9</f>
        <v>1065.5999999999999</v>
      </c>
      <c r="E115" s="36">
        <f>F115</f>
        <v>6.643003917061556E-2</v>
      </c>
      <c r="F115">
        <v>6.643003917061556E-2</v>
      </c>
      <c r="G115">
        <v>6.5837804399481129E-2</v>
      </c>
      <c r="H115">
        <v>0</v>
      </c>
      <c r="I115">
        <v>9.1199855409721097E-3</v>
      </c>
      <c r="J115">
        <v>5.6674195861755254E-2</v>
      </c>
      <c r="K115">
        <v>6.6675524543241479E-3</v>
      </c>
    </row>
    <row r="116" spans="1:11" ht="38.25" x14ac:dyDescent="0.25">
      <c r="A116" s="39" t="str">
        <f>+'[1]CM.05-SERV.TER.'!$A$10</f>
        <v>Servicio por  mantenimiento de Impresoras.</v>
      </c>
      <c r="B116" s="17" t="str">
        <f>+'[1]CM.05-SERV.TER.'!$C$10</f>
        <v>servicio</v>
      </c>
      <c r="C116" s="18">
        <f t="shared" si="4"/>
        <v>6.2340502224676766E-5</v>
      </c>
      <c r="D116" s="19">
        <f>+'[1]CM.05-SERV.TER.'!$D$10</f>
        <v>1056.0999999999999</v>
      </c>
      <c r="E116" s="20">
        <f>G115</f>
        <v>6.5837804399481129E-2</v>
      </c>
    </row>
    <row r="117" spans="1:11" ht="38.25" x14ac:dyDescent="0.25">
      <c r="A117" s="39" t="str">
        <f>+'[1]CM.05-SERV.TER.'!$A$11</f>
        <v>Servicio por mantenimiento de Modulos  de trabajo</v>
      </c>
      <c r="B117" s="17" t="str">
        <f>+'[1]CM.05-SERV.TER.'!$C$11</f>
        <v>servicio</v>
      </c>
      <c r="C117" s="18">
        <f t="shared" si="4"/>
        <v>0</v>
      </c>
      <c r="D117" s="19">
        <f>+'[1]CM.05-SERV.TER.'!$D$11</f>
        <v>188.55555555555554</v>
      </c>
      <c r="E117" s="20">
        <f>H115</f>
        <v>0</v>
      </c>
    </row>
    <row r="118" spans="1:11" ht="38.25" x14ac:dyDescent="0.25">
      <c r="A118" s="39" t="str">
        <f>+'[1]CM.05-SERV.TER.'!$A$12</f>
        <v xml:space="preserve">Servicio por mantenimiento de escritorio </v>
      </c>
      <c r="B118" s="17" t="str">
        <f>+'[1]CM.05-SERV.TER.'!$C$12</f>
        <v>servicio</v>
      </c>
      <c r="C118" s="18">
        <f t="shared" si="4"/>
        <v>3.1170251112338383E-5</v>
      </c>
      <c r="D118" s="19">
        <f>+'[1]CM.05-SERV.TER.'!$D$12</f>
        <v>292.58620689655174</v>
      </c>
      <c r="E118" s="20">
        <f>I115</f>
        <v>9.1199855409721097E-3</v>
      </c>
    </row>
    <row r="119" spans="1:11" ht="38.25" x14ac:dyDescent="0.25">
      <c r="A119" s="39" t="str">
        <f>+'[1]CM.05-SERV.TER.'!$A$13</f>
        <v xml:space="preserve">Servicio por mantenimiento de sillon </v>
      </c>
      <c r="B119" s="17" t="str">
        <f>+'[1]CM.05-SERV.TER.'!$C$13</f>
        <v>servicio</v>
      </c>
      <c r="C119" s="18">
        <f t="shared" si="4"/>
        <v>9.3510753337015156E-5</v>
      </c>
      <c r="D119" s="19">
        <f>+'[1]CM.05-SERV.TER.'!$D$13</f>
        <v>606.07142857142856</v>
      </c>
      <c r="E119" s="20">
        <f>J115</f>
        <v>5.6674195861755254E-2</v>
      </c>
    </row>
    <row r="120" spans="1:11" ht="38.25" x14ac:dyDescent="0.25">
      <c r="A120" s="40" t="str">
        <f>+'[1]CM.05-SERV.TER.'!$A$14</f>
        <v>Servicio por mantenimiento de armario</v>
      </c>
      <c r="B120" s="21" t="str">
        <f>+'[1]CM.05-SERV.TER.'!$C$14</f>
        <v>servicio</v>
      </c>
      <c r="C120" s="22">
        <f t="shared" si="4"/>
        <v>9.3510753337015156E-5</v>
      </c>
      <c r="D120" s="23">
        <f>+'[1]CM.05-SERV.TER.'!$D$14</f>
        <v>71.30252100840336</v>
      </c>
      <c r="E120" s="37">
        <f>K115</f>
        <v>6.6675524543241479E-3</v>
      </c>
    </row>
    <row r="121" spans="1:11" x14ac:dyDescent="0.25">
      <c r="A121" s="5"/>
      <c r="B121" s="6"/>
      <c r="C121" s="31" t="s">
        <v>293</v>
      </c>
      <c r="D121" s="32"/>
      <c r="E121" s="29">
        <f>+SUM(E115:E120)</f>
        <v>0.2047295774271482</v>
      </c>
    </row>
    <row r="122" spans="1:11" x14ac:dyDescent="0.25">
      <c r="A122" s="5"/>
      <c r="B122" s="6"/>
      <c r="C122" s="24" t="s">
        <v>294</v>
      </c>
      <c r="D122" s="25"/>
      <c r="E122" s="26">
        <f>'[2]RESUMEN DE COSTOS'!$C$28</f>
        <v>6</v>
      </c>
    </row>
    <row r="123" spans="1:11" x14ac:dyDescent="0.25">
      <c r="A123" s="5"/>
      <c r="B123" s="6"/>
      <c r="C123" s="27" t="s">
        <v>295</v>
      </c>
      <c r="D123" s="28"/>
      <c r="E123" s="29">
        <f>+E121/E122</f>
        <v>3.4121596237858036E-2</v>
      </c>
    </row>
    <row r="126" spans="1:11" ht="76.5" customHeight="1" x14ac:dyDescent="0.25">
      <c r="A126" s="391" t="s">
        <v>279</v>
      </c>
      <c r="B126" s="391"/>
      <c r="C126" s="391"/>
      <c r="D126" s="391"/>
      <c r="E126" s="391"/>
    </row>
    <row r="127" spans="1:11" x14ac:dyDescent="0.25">
      <c r="A127" s="3"/>
      <c r="B127" s="3"/>
      <c r="C127" s="3"/>
      <c r="D127" s="3"/>
      <c r="E127" s="3"/>
    </row>
    <row r="128" spans="1:11" x14ac:dyDescent="0.25">
      <c r="A128" s="4"/>
      <c r="B128" s="4"/>
      <c r="C128" s="5"/>
      <c r="D128" s="6"/>
      <c r="E128" s="7"/>
    </row>
    <row r="129" spans="1:11" ht="15.75" x14ac:dyDescent="0.25">
      <c r="A129" s="392" t="s">
        <v>280</v>
      </c>
      <c r="B129" s="392"/>
      <c r="C129" s="392"/>
      <c r="D129" s="392"/>
      <c r="E129" s="392"/>
    </row>
    <row r="130" spans="1:11" ht="15.75" x14ac:dyDescent="0.25">
      <c r="A130" s="393" t="s">
        <v>281</v>
      </c>
      <c r="B130" s="393"/>
      <c r="C130" s="393"/>
      <c r="D130" s="393"/>
      <c r="E130" s="393"/>
    </row>
    <row r="131" spans="1:11" x14ac:dyDescent="0.25">
      <c r="A131" s="2"/>
      <c r="B131" s="8"/>
      <c r="C131" s="8"/>
      <c r="D131" s="2"/>
      <c r="E131" s="2"/>
    </row>
    <row r="132" spans="1:11" x14ac:dyDescent="0.25">
      <c r="A132" s="9" t="s">
        <v>282</v>
      </c>
      <c r="B132" s="47"/>
      <c r="C132" s="10"/>
      <c r="D132" s="47"/>
      <c r="E132" s="47"/>
    </row>
    <row r="133" spans="1:11" x14ac:dyDescent="0.25">
      <c r="A133" s="426" t="s">
        <v>323</v>
      </c>
      <c r="B133" s="427"/>
      <c r="C133" s="427"/>
      <c r="D133" s="427"/>
      <c r="E133" s="428"/>
    </row>
    <row r="134" spans="1:11" x14ac:dyDescent="0.25">
      <c r="A134" s="429" t="s">
        <v>330</v>
      </c>
      <c r="B134" s="430"/>
      <c r="C134" s="430"/>
      <c r="D134" s="430"/>
      <c r="E134" s="431"/>
    </row>
    <row r="135" spans="1:11" x14ac:dyDescent="0.25">
      <c r="A135" s="31"/>
      <c r="B135" s="322"/>
      <c r="C135" s="293"/>
      <c r="D135" s="322"/>
      <c r="E135" s="323"/>
    </row>
    <row r="136" spans="1:11" ht="15.75" thickBot="1" x14ac:dyDescent="0.3">
      <c r="A136" s="9" t="s">
        <v>283</v>
      </c>
      <c r="B136" s="47"/>
      <c r="C136" s="13"/>
      <c r="D136" s="48"/>
      <c r="E136" s="48"/>
    </row>
    <row r="137" spans="1:11" ht="15.75" thickBot="1" x14ac:dyDescent="0.3">
      <c r="A137" s="423" t="s">
        <v>325</v>
      </c>
      <c r="B137" s="424"/>
      <c r="C137" s="424"/>
      <c r="D137" s="424"/>
      <c r="E137" s="424"/>
    </row>
    <row r="138" spans="1:11" ht="36" x14ac:dyDescent="0.25">
      <c r="A138" s="15" t="s">
        <v>285</v>
      </c>
      <c r="B138" s="15" t="s">
        <v>286</v>
      </c>
      <c r="C138" s="15" t="s">
        <v>287</v>
      </c>
      <c r="D138" s="15" t="s">
        <v>288</v>
      </c>
      <c r="E138" s="15" t="s">
        <v>289</v>
      </c>
    </row>
    <row r="139" spans="1:11" x14ac:dyDescent="0.25">
      <c r="A139" s="16"/>
      <c r="B139" s="16"/>
      <c r="C139" s="16" t="s">
        <v>290</v>
      </c>
      <c r="D139" s="16" t="s">
        <v>291</v>
      </c>
      <c r="E139" s="16" t="s">
        <v>292</v>
      </c>
    </row>
    <row r="140" spans="1:11" ht="38.25" x14ac:dyDescent="0.25">
      <c r="A140" s="38" t="str">
        <f>+'[1]CM.05-SERV.TER.'!$A$9</f>
        <v>Servicio por mantenimiento de  Equipos de computo.</v>
      </c>
      <c r="B140" s="33" t="str">
        <f>+'[1]CM.05-SERV.TER.'!$C$9</f>
        <v>servicio</v>
      </c>
      <c r="C140" s="34">
        <f t="shared" ref="C140:C145" si="5">E140/D140</f>
        <v>4.1560334816451184E-5</v>
      </c>
      <c r="D140" s="35">
        <f>+'[1]CM.05-SERV.TER.'!$D$9</f>
        <v>1065.5999999999999</v>
      </c>
      <c r="E140" s="36">
        <f>F140</f>
        <v>4.4286692780410378E-2</v>
      </c>
      <c r="F140">
        <v>4.4286692780410378E-2</v>
      </c>
      <c r="G140">
        <v>4.389186959965409E-2</v>
      </c>
      <c r="H140">
        <v>0</v>
      </c>
      <c r="I140">
        <v>6.0799903606480743E-3</v>
      </c>
      <c r="J140">
        <v>3.7782797241170174E-2</v>
      </c>
      <c r="K140">
        <v>4.4450349695494325E-3</v>
      </c>
    </row>
    <row r="141" spans="1:11" ht="38.25" x14ac:dyDescent="0.25">
      <c r="A141" s="39" t="str">
        <f>+'[1]CM.05-SERV.TER.'!$A$10</f>
        <v>Servicio por  mantenimiento de Impresoras.</v>
      </c>
      <c r="B141" s="17" t="str">
        <f>+'[1]CM.05-SERV.TER.'!$C$10</f>
        <v>servicio</v>
      </c>
      <c r="C141" s="18">
        <f t="shared" si="5"/>
        <v>4.1560334816451184E-5</v>
      </c>
      <c r="D141" s="19">
        <f>+'[1]CM.05-SERV.TER.'!$D$10</f>
        <v>1056.0999999999999</v>
      </c>
      <c r="E141" s="20">
        <f>G140</f>
        <v>4.389186959965409E-2</v>
      </c>
    </row>
    <row r="142" spans="1:11" ht="38.25" x14ac:dyDescent="0.25">
      <c r="A142" s="39" t="str">
        <f>+'[1]CM.05-SERV.TER.'!$A$11</f>
        <v>Servicio por mantenimiento de Modulos  de trabajo</v>
      </c>
      <c r="B142" s="17" t="str">
        <f>+'[1]CM.05-SERV.TER.'!$C$11</f>
        <v>servicio</v>
      </c>
      <c r="C142" s="18">
        <f t="shared" si="5"/>
        <v>0</v>
      </c>
      <c r="D142" s="19">
        <f>+'[1]CM.05-SERV.TER.'!$D$11</f>
        <v>188.55555555555554</v>
      </c>
      <c r="E142" s="20">
        <f>H140</f>
        <v>0</v>
      </c>
    </row>
    <row r="143" spans="1:11" ht="38.25" x14ac:dyDescent="0.25">
      <c r="A143" s="39" t="str">
        <f>+'[1]CM.05-SERV.TER.'!$A$12</f>
        <v xml:space="preserve">Servicio por mantenimiento de escritorio </v>
      </c>
      <c r="B143" s="17" t="str">
        <f>+'[1]CM.05-SERV.TER.'!$C$12</f>
        <v>servicio</v>
      </c>
      <c r="C143" s="18">
        <f t="shared" si="5"/>
        <v>2.0780167408225592E-5</v>
      </c>
      <c r="D143" s="19">
        <f>+'[1]CM.05-SERV.TER.'!$D$12</f>
        <v>292.58620689655174</v>
      </c>
      <c r="E143" s="20">
        <f>I140</f>
        <v>6.0799903606480743E-3</v>
      </c>
    </row>
    <row r="144" spans="1:11" ht="38.25" x14ac:dyDescent="0.25">
      <c r="A144" s="39" t="str">
        <f>+'[1]CM.05-SERV.TER.'!$A$13</f>
        <v xml:space="preserve">Servicio por mantenimiento de sillon </v>
      </c>
      <c r="B144" s="17" t="str">
        <f>+'[1]CM.05-SERV.TER.'!$C$13</f>
        <v>servicio</v>
      </c>
      <c r="C144" s="18">
        <f t="shared" si="5"/>
        <v>6.2340502224676779E-5</v>
      </c>
      <c r="D144" s="19">
        <f>+'[1]CM.05-SERV.TER.'!$D$13</f>
        <v>606.07142857142856</v>
      </c>
      <c r="E144" s="20">
        <f>J140</f>
        <v>3.7782797241170174E-2</v>
      </c>
    </row>
    <row r="145" spans="1:5" ht="38.25" x14ac:dyDescent="0.25">
      <c r="A145" s="40" t="str">
        <f>+'[1]CM.05-SERV.TER.'!$A$14</f>
        <v>Servicio por mantenimiento de armario</v>
      </c>
      <c r="B145" s="21" t="str">
        <f>+'[1]CM.05-SERV.TER.'!$C$14</f>
        <v>servicio</v>
      </c>
      <c r="C145" s="22">
        <f t="shared" si="5"/>
        <v>6.2340502224676779E-5</v>
      </c>
      <c r="D145" s="23">
        <f>+'[1]CM.05-SERV.TER.'!$D$14</f>
        <v>71.30252100840336</v>
      </c>
      <c r="E145" s="37">
        <f>K140</f>
        <v>4.4450349695494325E-3</v>
      </c>
    </row>
    <row r="146" spans="1:5" x14ac:dyDescent="0.25">
      <c r="A146" s="5"/>
      <c r="B146" s="6"/>
      <c r="C146" s="31" t="s">
        <v>293</v>
      </c>
      <c r="D146" s="32"/>
      <c r="E146" s="29">
        <f>+SUM(E140:E145)</f>
        <v>0.13648638495143214</v>
      </c>
    </row>
    <row r="147" spans="1:5" x14ac:dyDescent="0.25">
      <c r="A147" s="5"/>
      <c r="B147" s="6"/>
      <c r="C147" s="24" t="s">
        <v>294</v>
      </c>
      <c r="D147" s="25"/>
      <c r="E147" s="26">
        <f>'[2]RESUMEN DE COSTOS'!$C$29</f>
        <v>4</v>
      </c>
    </row>
    <row r="148" spans="1:5" x14ac:dyDescent="0.25">
      <c r="A148" s="5"/>
      <c r="B148" s="6"/>
      <c r="C148" s="27" t="s">
        <v>295</v>
      </c>
      <c r="D148" s="28"/>
      <c r="E148" s="29">
        <f>+E146/E147</f>
        <v>3.4121596237858036E-2</v>
      </c>
    </row>
    <row r="151" spans="1:5" ht="78.75" customHeight="1" x14ac:dyDescent="0.25">
      <c r="A151" s="391" t="s">
        <v>279</v>
      </c>
      <c r="B151" s="391"/>
      <c r="C151" s="391"/>
      <c r="D151" s="391"/>
      <c r="E151" s="391"/>
    </row>
    <row r="152" spans="1:5" x14ac:dyDescent="0.25">
      <c r="A152" s="3"/>
      <c r="B152" s="3"/>
      <c r="C152" s="3"/>
      <c r="D152" s="3"/>
      <c r="E152" s="3"/>
    </row>
    <row r="153" spans="1:5" x14ac:dyDescent="0.25">
      <c r="A153" s="4"/>
      <c r="B153" s="4"/>
      <c r="C153" s="5"/>
      <c r="D153" s="6"/>
      <c r="E153" s="7"/>
    </row>
    <row r="154" spans="1:5" ht="15.75" x14ac:dyDescent="0.25">
      <c r="A154" s="392" t="s">
        <v>280</v>
      </c>
      <c r="B154" s="392"/>
      <c r="C154" s="392"/>
      <c r="D154" s="392"/>
      <c r="E154" s="392"/>
    </row>
    <row r="155" spans="1:5" ht="15.75" x14ac:dyDescent="0.25">
      <c r="A155" s="393" t="s">
        <v>281</v>
      </c>
      <c r="B155" s="393"/>
      <c r="C155" s="393"/>
      <c r="D155" s="393"/>
      <c r="E155" s="393"/>
    </row>
    <row r="156" spans="1:5" x14ac:dyDescent="0.25">
      <c r="A156" s="2"/>
      <c r="B156" s="8"/>
      <c r="C156" s="8"/>
      <c r="D156" s="2"/>
      <c r="E156" s="2"/>
    </row>
    <row r="157" spans="1:5" x14ac:dyDescent="0.25">
      <c r="A157" s="9" t="s">
        <v>282</v>
      </c>
      <c r="B157" s="47"/>
      <c r="C157" s="10"/>
      <c r="D157" s="47"/>
      <c r="E157" s="47"/>
    </row>
    <row r="158" spans="1:5" x14ac:dyDescent="0.25">
      <c r="A158" s="426" t="s">
        <v>323</v>
      </c>
      <c r="B158" s="427"/>
      <c r="C158" s="427"/>
      <c r="D158" s="427"/>
      <c r="E158" s="428"/>
    </row>
    <row r="159" spans="1:5" x14ac:dyDescent="0.25">
      <c r="A159" s="429" t="s">
        <v>331</v>
      </c>
      <c r="B159" s="430"/>
      <c r="C159" s="430"/>
      <c r="D159" s="430"/>
      <c r="E159" s="431"/>
    </row>
    <row r="160" spans="1:5" x14ac:dyDescent="0.25">
      <c r="A160" s="31"/>
      <c r="B160" s="322"/>
      <c r="C160" s="293"/>
      <c r="D160" s="322"/>
      <c r="E160" s="323"/>
    </row>
    <row r="161" spans="1:11" ht="15.75" thickBot="1" x14ac:dyDescent="0.3">
      <c r="A161" s="9" t="s">
        <v>283</v>
      </c>
      <c r="B161" s="47"/>
      <c r="C161" s="13"/>
      <c r="D161" s="48"/>
      <c r="E161" s="48"/>
    </row>
    <row r="162" spans="1:11" ht="15.75" thickBot="1" x14ac:dyDescent="0.3">
      <c r="A162" s="423" t="s">
        <v>325</v>
      </c>
      <c r="B162" s="424"/>
      <c r="C162" s="424"/>
      <c r="D162" s="424"/>
      <c r="E162" s="424"/>
    </row>
    <row r="163" spans="1:11" ht="36" x14ac:dyDescent="0.25">
      <c r="A163" s="15" t="s">
        <v>285</v>
      </c>
      <c r="B163" s="15" t="s">
        <v>286</v>
      </c>
      <c r="C163" s="15" t="s">
        <v>287</v>
      </c>
      <c r="D163" s="15" t="s">
        <v>288</v>
      </c>
      <c r="E163" s="15" t="s">
        <v>289</v>
      </c>
    </row>
    <row r="164" spans="1:11" x14ac:dyDescent="0.25">
      <c r="A164" s="16"/>
      <c r="B164" s="16"/>
      <c r="C164" s="16" t="s">
        <v>290</v>
      </c>
      <c r="D164" s="16" t="s">
        <v>291</v>
      </c>
      <c r="E164" s="16" t="s">
        <v>292</v>
      </c>
    </row>
    <row r="165" spans="1:11" ht="38.25" x14ac:dyDescent="0.25">
      <c r="A165" s="38" t="str">
        <f>+'[1]CM.05-SERV.TER.'!$A$9</f>
        <v>Servicio por mantenimiento de  Equipos de computo.</v>
      </c>
      <c r="B165" s="33" t="str">
        <f>+'[1]CM.05-SERV.TER.'!$C$9</f>
        <v>servicio</v>
      </c>
      <c r="C165" s="34">
        <f t="shared" ref="C165:C170" si="6">E165/D165</f>
        <v>4.1560334816451184E-5</v>
      </c>
      <c r="D165" s="35">
        <f>+'[1]CM.05-SERV.TER.'!$D$9</f>
        <v>1065.5999999999999</v>
      </c>
      <c r="E165" s="36">
        <f>F165</f>
        <v>4.4286692780410378E-2</v>
      </c>
      <c r="F165">
        <v>4.4286692780410378E-2</v>
      </c>
      <c r="G165">
        <v>4.389186959965409E-2</v>
      </c>
      <c r="H165">
        <v>0</v>
      </c>
      <c r="I165">
        <v>6.0799903606480743E-3</v>
      </c>
      <c r="J165">
        <v>3.7782797241170174E-2</v>
      </c>
      <c r="K165">
        <v>4.4450349695494325E-3</v>
      </c>
    </row>
    <row r="166" spans="1:11" ht="38.25" x14ac:dyDescent="0.25">
      <c r="A166" s="39" t="str">
        <f>+'[1]CM.05-SERV.TER.'!$A$10</f>
        <v>Servicio por  mantenimiento de Impresoras.</v>
      </c>
      <c r="B166" s="17" t="str">
        <f>+'[1]CM.05-SERV.TER.'!$C$10</f>
        <v>servicio</v>
      </c>
      <c r="C166" s="18">
        <f t="shared" si="6"/>
        <v>4.1560334816451184E-5</v>
      </c>
      <c r="D166" s="19">
        <f>+'[1]CM.05-SERV.TER.'!$D$10</f>
        <v>1056.0999999999999</v>
      </c>
      <c r="E166" s="20">
        <f>G165</f>
        <v>4.389186959965409E-2</v>
      </c>
    </row>
    <row r="167" spans="1:11" ht="38.25" x14ac:dyDescent="0.25">
      <c r="A167" s="39" t="str">
        <f>+'[1]CM.05-SERV.TER.'!$A$11</f>
        <v>Servicio por mantenimiento de Modulos  de trabajo</v>
      </c>
      <c r="B167" s="17" t="str">
        <f>+'[1]CM.05-SERV.TER.'!$C$11</f>
        <v>servicio</v>
      </c>
      <c r="C167" s="18">
        <f t="shared" si="6"/>
        <v>0</v>
      </c>
      <c r="D167" s="19">
        <f>+'[1]CM.05-SERV.TER.'!$D$11</f>
        <v>188.55555555555554</v>
      </c>
      <c r="E167" s="20">
        <f>H165</f>
        <v>0</v>
      </c>
    </row>
    <row r="168" spans="1:11" ht="38.25" x14ac:dyDescent="0.25">
      <c r="A168" s="39" t="str">
        <f>+'[1]CM.05-SERV.TER.'!$A$12</f>
        <v xml:space="preserve">Servicio por mantenimiento de escritorio </v>
      </c>
      <c r="B168" s="17" t="str">
        <f>+'[1]CM.05-SERV.TER.'!$C$12</f>
        <v>servicio</v>
      </c>
      <c r="C168" s="18">
        <f t="shared" si="6"/>
        <v>2.0780167408225592E-5</v>
      </c>
      <c r="D168" s="19">
        <f>+'[1]CM.05-SERV.TER.'!$D$12</f>
        <v>292.58620689655174</v>
      </c>
      <c r="E168" s="20">
        <f>I165</f>
        <v>6.0799903606480743E-3</v>
      </c>
    </row>
    <row r="169" spans="1:11" ht="38.25" x14ac:dyDescent="0.25">
      <c r="A169" s="39" t="str">
        <f>+'[1]CM.05-SERV.TER.'!$A$13</f>
        <v xml:space="preserve">Servicio por mantenimiento de sillon </v>
      </c>
      <c r="B169" s="17" t="str">
        <f>+'[1]CM.05-SERV.TER.'!$C$13</f>
        <v>servicio</v>
      </c>
      <c r="C169" s="18">
        <f t="shared" si="6"/>
        <v>6.2340502224676779E-5</v>
      </c>
      <c r="D169" s="19">
        <f>+'[1]CM.05-SERV.TER.'!$D$13</f>
        <v>606.07142857142856</v>
      </c>
      <c r="E169" s="20">
        <f>J165</f>
        <v>3.7782797241170174E-2</v>
      </c>
    </row>
    <row r="170" spans="1:11" ht="38.25" x14ac:dyDescent="0.25">
      <c r="A170" s="40" t="str">
        <f>+'[1]CM.05-SERV.TER.'!$A$14</f>
        <v>Servicio por mantenimiento de armario</v>
      </c>
      <c r="B170" s="21" t="str">
        <f>+'[1]CM.05-SERV.TER.'!$C$14</f>
        <v>servicio</v>
      </c>
      <c r="C170" s="22">
        <f t="shared" si="6"/>
        <v>6.2340502224676779E-5</v>
      </c>
      <c r="D170" s="23">
        <f>+'[1]CM.05-SERV.TER.'!$D$14</f>
        <v>71.30252100840336</v>
      </c>
      <c r="E170" s="37">
        <f>K165</f>
        <v>4.4450349695494325E-3</v>
      </c>
    </row>
    <row r="171" spans="1:11" x14ac:dyDescent="0.25">
      <c r="A171" s="5"/>
      <c r="B171" s="6"/>
      <c r="C171" s="31" t="s">
        <v>293</v>
      </c>
      <c r="D171" s="32"/>
      <c r="E171" s="29">
        <f>+SUM(E165:E170)</f>
        <v>0.13648638495143214</v>
      </c>
    </row>
    <row r="172" spans="1:11" x14ac:dyDescent="0.25">
      <c r="A172" s="5"/>
      <c r="B172" s="6"/>
      <c r="C172" s="24" t="s">
        <v>294</v>
      </c>
      <c r="D172" s="25"/>
      <c r="E172" s="26">
        <f>'[2]RESUMEN DE COSTOS'!$C$30</f>
        <v>4</v>
      </c>
    </row>
    <row r="173" spans="1:11" x14ac:dyDescent="0.25">
      <c r="A173" s="5"/>
      <c r="B173" s="6"/>
      <c r="C173" s="27" t="s">
        <v>295</v>
      </c>
      <c r="D173" s="28"/>
      <c r="E173" s="29">
        <f>+E171/E172</f>
        <v>3.4121596237858036E-2</v>
      </c>
    </row>
    <row r="174" spans="1:11" ht="15.75" thickBot="1" x14ac:dyDescent="0.3"/>
    <row r="175" spans="1:11" ht="24" thickBot="1" x14ac:dyDescent="0.4">
      <c r="A175" s="432" t="s">
        <v>334</v>
      </c>
      <c r="B175" s="433"/>
      <c r="C175" s="433"/>
      <c r="D175" s="433"/>
      <c r="E175" s="434"/>
    </row>
    <row r="176" spans="1:11" s="51" customFormat="1" ht="23.25" x14ac:dyDescent="0.35">
      <c r="A176" s="50"/>
      <c r="B176" s="50"/>
      <c r="C176" s="50"/>
      <c r="D176" s="50"/>
      <c r="E176" s="50"/>
    </row>
    <row r="177" spans="1:11" ht="52.5" customHeight="1" x14ac:dyDescent="0.25">
      <c r="A177" s="391" t="s">
        <v>279</v>
      </c>
      <c r="B177" s="391"/>
      <c r="C177" s="391"/>
      <c r="D177" s="391"/>
      <c r="E177" s="391"/>
    </row>
    <row r="178" spans="1:11" x14ac:dyDescent="0.25">
      <c r="A178" s="3"/>
      <c r="B178" s="3"/>
      <c r="C178" s="3"/>
      <c r="D178" s="3"/>
      <c r="E178" s="3"/>
    </row>
    <row r="179" spans="1:11" x14ac:dyDescent="0.25">
      <c r="A179" s="4"/>
      <c r="B179" s="4"/>
      <c r="C179" s="5"/>
      <c r="D179" s="6"/>
      <c r="E179" s="7"/>
    </row>
    <row r="180" spans="1:11" ht="15.75" x14ac:dyDescent="0.25">
      <c r="A180" s="392" t="s">
        <v>280</v>
      </c>
      <c r="B180" s="392"/>
      <c r="C180" s="392"/>
      <c r="D180" s="392"/>
      <c r="E180" s="392"/>
    </row>
    <row r="181" spans="1:11" ht="15.75" x14ac:dyDescent="0.25">
      <c r="A181" s="393" t="s">
        <v>281</v>
      </c>
      <c r="B181" s="393"/>
      <c r="C181" s="393"/>
      <c r="D181" s="393"/>
      <c r="E181" s="393"/>
    </row>
    <row r="182" spans="1:11" x14ac:dyDescent="0.25">
      <c r="A182" s="2"/>
      <c r="B182" s="8"/>
      <c r="C182" s="8"/>
      <c r="D182" s="2"/>
      <c r="E182" s="2"/>
    </row>
    <row r="183" spans="1:11" x14ac:dyDescent="0.25">
      <c r="A183" s="9" t="s">
        <v>282</v>
      </c>
      <c r="B183" s="47"/>
      <c r="C183" s="10"/>
      <c r="D183" s="47"/>
      <c r="E183" s="47"/>
    </row>
    <row r="184" spans="1:11" ht="26.25" customHeight="1" x14ac:dyDescent="0.25">
      <c r="A184" s="426" t="s">
        <v>333</v>
      </c>
      <c r="B184" s="427"/>
      <c r="C184" s="427"/>
      <c r="D184" s="427"/>
      <c r="E184" s="428"/>
    </row>
    <row r="185" spans="1:11" x14ac:dyDescent="0.25">
      <c r="A185" s="31"/>
      <c r="B185" s="322"/>
      <c r="C185" s="293"/>
      <c r="D185" s="322"/>
      <c r="E185" s="323"/>
    </row>
    <row r="186" spans="1:11" ht="15.75" thickBot="1" x14ac:dyDescent="0.3">
      <c r="A186" s="9" t="s">
        <v>283</v>
      </c>
      <c r="B186" s="47"/>
      <c r="C186" s="13"/>
      <c r="D186" s="48"/>
      <c r="E186" s="48"/>
    </row>
    <row r="187" spans="1:11" ht="15.75" thickBot="1" x14ac:dyDescent="0.3">
      <c r="A187" s="423" t="s">
        <v>332</v>
      </c>
      <c r="B187" s="424"/>
      <c r="C187" s="424"/>
      <c r="D187" s="424"/>
      <c r="E187" s="424"/>
    </row>
    <row r="188" spans="1:11" x14ac:dyDescent="0.25">
      <c r="A188" s="49"/>
      <c r="B188" s="8"/>
      <c r="C188" s="8"/>
      <c r="D188" s="49"/>
      <c r="E188" s="49"/>
    </row>
    <row r="189" spans="1:11" ht="36" x14ac:dyDescent="0.25">
      <c r="A189" s="15" t="s">
        <v>285</v>
      </c>
      <c r="B189" s="15" t="s">
        <v>286</v>
      </c>
      <c r="C189" s="15" t="s">
        <v>287</v>
      </c>
      <c r="D189" s="15" t="s">
        <v>288</v>
      </c>
      <c r="E189" s="15" t="s">
        <v>289</v>
      </c>
    </row>
    <row r="190" spans="1:11" x14ac:dyDescent="0.25">
      <c r="A190" s="16"/>
      <c r="B190" s="16"/>
      <c r="C190" s="16" t="s">
        <v>290</v>
      </c>
      <c r="D190" s="16" t="s">
        <v>291</v>
      </c>
      <c r="E190" s="16" t="s">
        <v>292</v>
      </c>
    </row>
    <row r="191" spans="1:11" ht="38.25" x14ac:dyDescent="0.25">
      <c r="A191" s="38" t="str">
        <f>+'[1]CM.05-SERV.TER.'!$A$9</f>
        <v>Servicio por mantenimiento de  Equipos de computo.</v>
      </c>
      <c r="B191" s="33" t="str">
        <f>+'[1]CM.05-SERV.TER.'!$C$9</f>
        <v>servicio</v>
      </c>
      <c r="C191" s="34">
        <f t="shared" ref="C191:C196" si="7">E191/D191</f>
        <v>0</v>
      </c>
      <c r="D191" s="35">
        <f>+'[1]CM.05-SERV.TER.'!$D$9</f>
        <v>1065.5999999999999</v>
      </c>
      <c r="E191" s="36">
        <f>F191</f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</row>
    <row r="192" spans="1:11" ht="38.25" x14ac:dyDescent="0.25">
      <c r="A192" s="39" t="str">
        <f>+'[1]CM.05-SERV.TER.'!$A$10</f>
        <v>Servicio por  mantenimiento de Impresoras.</v>
      </c>
      <c r="B192" s="17" t="str">
        <f>+'[1]CM.05-SERV.TER.'!$C$10</f>
        <v>servicio</v>
      </c>
      <c r="C192" s="18">
        <f t="shared" si="7"/>
        <v>0</v>
      </c>
      <c r="D192" s="19">
        <f>+'[1]CM.05-SERV.TER.'!$D$10</f>
        <v>1056.0999999999999</v>
      </c>
      <c r="E192" s="20">
        <f>G191</f>
        <v>0</v>
      </c>
    </row>
    <row r="193" spans="1:5" ht="38.25" x14ac:dyDescent="0.25">
      <c r="A193" s="39" t="str">
        <f>+'[1]CM.05-SERV.TER.'!$A$11</f>
        <v>Servicio por mantenimiento de Modulos  de trabajo</v>
      </c>
      <c r="B193" s="17" t="str">
        <f>+'[1]CM.05-SERV.TER.'!$C$11</f>
        <v>servicio</v>
      </c>
      <c r="C193" s="18">
        <f t="shared" si="7"/>
        <v>0</v>
      </c>
      <c r="D193" s="19">
        <f>+'[1]CM.05-SERV.TER.'!$D$11</f>
        <v>188.55555555555554</v>
      </c>
      <c r="E193" s="20">
        <f>H191</f>
        <v>0</v>
      </c>
    </row>
    <row r="194" spans="1:5" ht="38.25" x14ac:dyDescent="0.25">
      <c r="A194" s="39" t="str">
        <f>+'[1]CM.05-SERV.TER.'!$A$12</f>
        <v xml:space="preserve">Servicio por mantenimiento de escritorio </v>
      </c>
      <c r="B194" s="17" t="str">
        <f>+'[1]CM.05-SERV.TER.'!$C$12</f>
        <v>servicio</v>
      </c>
      <c r="C194" s="18">
        <f t="shared" si="7"/>
        <v>0</v>
      </c>
      <c r="D194" s="19">
        <f>+'[1]CM.05-SERV.TER.'!$D$12</f>
        <v>292.58620689655174</v>
      </c>
      <c r="E194" s="20">
        <f>I191</f>
        <v>0</v>
      </c>
    </row>
    <row r="195" spans="1:5" ht="38.25" x14ac:dyDescent="0.25">
      <c r="A195" s="39" t="str">
        <f>+'[1]CM.05-SERV.TER.'!$A$13</f>
        <v xml:space="preserve">Servicio por mantenimiento de sillon </v>
      </c>
      <c r="B195" s="17" t="str">
        <f>+'[1]CM.05-SERV.TER.'!$C$13</f>
        <v>servicio</v>
      </c>
      <c r="C195" s="18">
        <f t="shared" si="7"/>
        <v>0</v>
      </c>
      <c r="D195" s="19">
        <f>+'[1]CM.05-SERV.TER.'!$D$13</f>
        <v>606.07142857142856</v>
      </c>
      <c r="E195" s="20">
        <f>J191</f>
        <v>0</v>
      </c>
    </row>
    <row r="196" spans="1:5" ht="38.25" x14ac:dyDescent="0.25">
      <c r="A196" s="40" t="str">
        <f>+'[1]CM.05-SERV.TER.'!$A$14</f>
        <v>Servicio por mantenimiento de armario</v>
      </c>
      <c r="B196" s="21" t="str">
        <f>+'[1]CM.05-SERV.TER.'!$C$14</f>
        <v>servicio</v>
      </c>
      <c r="C196" s="22">
        <f t="shared" si="7"/>
        <v>0</v>
      </c>
      <c r="D196" s="23">
        <f>+'[1]CM.05-SERV.TER.'!$D$14</f>
        <v>71.30252100840336</v>
      </c>
      <c r="E196" s="37">
        <f>K191</f>
        <v>0</v>
      </c>
    </row>
    <row r="197" spans="1:5" x14ac:dyDescent="0.25">
      <c r="A197" s="5"/>
      <c r="B197" s="6"/>
      <c r="C197" s="31" t="s">
        <v>293</v>
      </c>
      <c r="D197" s="32"/>
      <c r="E197" s="29">
        <f>+SUM(E191:E196)</f>
        <v>0</v>
      </c>
    </row>
    <row r="198" spans="1:5" x14ac:dyDescent="0.25">
      <c r="A198" s="5"/>
      <c r="B198" s="6"/>
      <c r="C198" s="24" t="s">
        <v>294</v>
      </c>
      <c r="D198" s="25"/>
      <c r="E198" s="26">
        <f>'[2]RESUMEN DE COSTOS'!$C$31</f>
        <v>60</v>
      </c>
    </row>
    <row r="199" spans="1:5" x14ac:dyDescent="0.25">
      <c r="A199" s="5"/>
      <c r="B199" s="6"/>
      <c r="C199" s="27" t="s">
        <v>295</v>
      </c>
      <c r="D199" s="28"/>
      <c r="E199" s="29">
        <f>+E197/E198</f>
        <v>0</v>
      </c>
    </row>
    <row r="204" spans="1:5" x14ac:dyDescent="0.25">
      <c r="A204" s="3"/>
      <c r="B204" s="3"/>
      <c r="C204" s="3"/>
      <c r="D204" s="3"/>
      <c r="E204" s="3"/>
    </row>
    <row r="206" spans="1:5" x14ac:dyDescent="0.25">
      <c r="A206" s="408" t="s">
        <v>296</v>
      </c>
      <c r="B206" s="408"/>
      <c r="C206" s="408"/>
      <c r="D206" s="408"/>
      <c r="E206" s="408"/>
    </row>
  </sheetData>
  <mergeCells count="49">
    <mergeCell ref="A184:E184"/>
    <mergeCell ref="A187:E187"/>
    <mergeCell ref="A175:E175"/>
    <mergeCell ref="A133:E133"/>
    <mergeCell ref="A180:E180"/>
    <mergeCell ref="A181:E181"/>
    <mergeCell ref="A151:E151"/>
    <mergeCell ref="A154:E154"/>
    <mergeCell ref="A129:E129"/>
    <mergeCell ref="A130:E130"/>
    <mergeCell ref="A108:E108"/>
    <mergeCell ref="A177:E177"/>
    <mergeCell ref="A159:E159"/>
    <mergeCell ref="A155:E155"/>
    <mergeCell ref="A162:E162"/>
    <mergeCell ref="A134:E134"/>
    <mergeCell ref="A137:E137"/>
    <mergeCell ref="A158:E158"/>
    <mergeCell ref="A101:E101"/>
    <mergeCell ref="A104:E104"/>
    <mergeCell ref="A105:E105"/>
    <mergeCell ref="A59:E59"/>
    <mergeCell ref="A62:E62"/>
    <mergeCell ref="A83:E83"/>
    <mergeCell ref="A80:E80"/>
    <mergeCell ref="A79:E79"/>
    <mergeCell ref="A84:E84"/>
    <mergeCell ref="A87:E87"/>
    <mergeCell ref="A206:E206"/>
    <mergeCell ref="A9:E9"/>
    <mergeCell ref="A12:E12"/>
    <mergeCell ref="A29:E29"/>
    <mergeCell ref="A30:E30"/>
    <mergeCell ref="A26:E26"/>
    <mergeCell ref="A109:E109"/>
    <mergeCell ref="A112:E112"/>
    <mergeCell ref="A126:E126"/>
    <mergeCell ref="A55:E55"/>
    <mergeCell ref="A33:E33"/>
    <mergeCell ref="A34:E34"/>
    <mergeCell ref="A37:E37"/>
    <mergeCell ref="A51:E51"/>
    <mergeCell ref="A54:E54"/>
    <mergeCell ref="A76:E76"/>
    <mergeCell ref="A1:E1"/>
    <mergeCell ref="A4:E4"/>
    <mergeCell ref="A5:E5"/>
    <mergeCell ref="A8:E8"/>
    <mergeCell ref="A58:E58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  <hyperlink ref="A80:E80" location="calculo!A266" display="COSTO DE SERVICIOS DE TERCEROS"/>
    <hyperlink ref="A105:E105" location="calculo!A266" display="COSTO DE SERVICIOS DE TERCEROS"/>
    <hyperlink ref="A130:E130" location="calculo!A266" display="COSTO DE SERVICIOS DE TERCEROS"/>
    <hyperlink ref="A155:E155" location="calculo!A266" display="COSTO DE SERVICIOS DE TERCEROS"/>
    <hyperlink ref="A181:E181" location="calculo!A266" display="COSTO DE SERVICIOS DE TERCEROS"/>
  </hyperlinks>
  <pageMargins left="0.7" right="0.7" top="0.75" bottom="0.75" header="0.3" footer="0.3"/>
  <pageSetup scale="85" orientation="portrait" r:id="rId1"/>
  <rowBreaks count="7" manualBreakCount="7">
    <brk id="25" max="4" man="1"/>
    <brk id="50" max="4" man="1"/>
    <brk id="75" max="4" man="1"/>
    <brk id="100" max="4" man="1"/>
    <brk id="125" max="4" man="1"/>
    <brk id="150" max="4" man="1"/>
    <brk id="174" max="4" man="1"/>
  </rowBreaks>
  <colBreaks count="1" manualBreakCount="1">
    <brk id="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B0F0"/>
  </sheetPr>
  <dimension ref="A1:K79"/>
  <sheetViews>
    <sheetView view="pageBreakPreview" topLeftCell="A28" zoomScale="80" zoomScaleSheetLayoutView="80" workbookViewId="0">
      <selection activeCell="G75" sqref="G75"/>
    </sheetView>
  </sheetViews>
  <sheetFormatPr baseColWidth="10" defaultRowHeight="15" x14ac:dyDescent="0.25"/>
  <cols>
    <col min="1" max="1" width="20" customWidth="1"/>
    <col min="2" max="2" width="18.85546875" customWidth="1"/>
    <col min="3" max="3" width="23" customWidth="1"/>
    <col min="4" max="4" width="15.5703125" customWidth="1"/>
    <col min="5" max="5" width="19.5703125" customWidth="1"/>
  </cols>
  <sheetData>
    <row r="1" spans="1:11" ht="51" customHeight="1" x14ac:dyDescent="0.25">
      <c r="A1" s="391" t="s">
        <v>279</v>
      </c>
      <c r="B1" s="391"/>
      <c r="C1" s="391"/>
      <c r="D1" s="391"/>
      <c r="E1" s="391"/>
    </row>
    <row r="2" spans="1:11" x14ac:dyDescent="0.25">
      <c r="A2" s="3"/>
      <c r="B2" s="3"/>
      <c r="C2" s="3"/>
      <c r="D2" s="3"/>
      <c r="E2" s="3"/>
    </row>
    <row r="3" spans="1:11" x14ac:dyDescent="0.25">
      <c r="A3" s="4"/>
      <c r="B3" s="4"/>
      <c r="C3" s="5"/>
      <c r="D3" s="6"/>
      <c r="E3" s="7"/>
    </row>
    <row r="4" spans="1:11" ht="15.75" x14ac:dyDescent="0.25">
      <c r="A4" s="392" t="s">
        <v>280</v>
      </c>
      <c r="B4" s="392"/>
      <c r="C4" s="392"/>
      <c r="D4" s="392"/>
      <c r="E4" s="392"/>
    </row>
    <row r="5" spans="1:11" ht="15.75" x14ac:dyDescent="0.25">
      <c r="A5" s="393" t="s">
        <v>281</v>
      </c>
      <c r="B5" s="393"/>
      <c r="C5" s="393"/>
      <c r="D5" s="393"/>
      <c r="E5" s="393"/>
    </row>
    <row r="6" spans="1:11" x14ac:dyDescent="0.25">
      <c r="A6" s="2"/>
      <c r="B6" s="8"/>
      <c r="C6" s="8"/>
      <c r="D6" s="2"/>
      <c r="E6" s="2"/>
    </row>
    <row r="7" spans="1:11" ht="15.75" thickBot="1" x14ac:dyDescent="0.3">
      <c r="A7" s="9" t="s">
        <v>282</v>
      </c>
      <c r="B7" s="47"/>
      <c r="C7" s="10"/>
      <c r="D7" s="47"/>
      <c r="E7" s="47"/>
    </row>
    <row r="8" spans="1:11" s="366" customFormat="1" ht="26.25" customHeight="1" thickBot="1" x14ac:dyDescent="0.3">
      <c r="A8" s="435" t="s">
        <v>336</v>
      </c>
      <c r="B8" s="436"/>
      <c r="C8" s="436"/>
      <c r="D8" s="436"/>
      <c r="E8" s="437"/>
    </row>
    <row r="9" spans="1:11" x14ac:dyDescent="0.25">
      <c r="A9" s="12" t="s">
        <v>339</v>
      </c>
      <c r="B9" s="48"/>
      <c r="C9" s="13"/>
      <c r="D9" s="48"/>
      <c r="E9" s="48"/>
    </row>
    <row r="10" spans="1:11" x14ac:dyDescent="0.25">
      <c r="A10" s="12"/>
      <c r="B10" s="48"/>
      <c r="C10" s="13"/>
      <c r="D10" s="48"/>
      <c r="E10" s="48"/>
    </row>
    <row r="11" spans="1:11" ht="15.75" thickBot="1" x14ac:dyDescent="0.3">
      <c r="A11" s="9" t="s">
        <v>283</v>
      </c>
      <c r="B11" s="47"/>
      <c r="C11" s="13"/>
      <c r="D11" s="48"/>
      <c r="E11" s="48"/>
    </row>
    <row r="12" spans="1:11" s="366" customFormat="1" ht="15.75" thickBot="1" x14ac:dyDescent="0.3">
      <c r="A12" s="438" t="s">
        <v>338</v>
      </c>
      <c r="B12" s="439"/>
      <c r="C12" s="439"/>
      <c r="D12" s="439"/>
      <c r="E12" s="440"/>
    </row>
    <row r="13" spans="1:11" ht="49.5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</row>
    <row r="14" spans="1:11" ht="23.2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</row>
    <row r="15" spans="1:11" ht="37.5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0.5882352941176473</v>
      </c>
      <c r="D15" s="35">
        <f>+'[1]CM.05-SERV.TER.'!$D$9</f>
        <v>1065.5999999999999</v>
      </c>
      <c r="E15" s="337">
        <f>F15</f>
        <v>626.82352941176487</v>
      </c>
      <c r="F15">
        <v>626.82352941176487</v>
      </c>
      <c r="G15">
        <v>621.23529411764696</v>
      </c>
      <c r="H15">
        <v>0</v>
      </c>
      <c r="I15">
        <v>0</v>
      </c>
      <c r="J15">
        <v>0</v>
      </c>
      <c r="K15">
        <v>0</v>
      </c>
    </row>
    <row r="16" spans="1:11" ht="38.2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0.58823529411764697</v>
      </c>
      <c r="D16" s="19">
        <f>+'[1]CM.05-SERV.TER.'!$D$10</f>
        <v>1056.0999999999999</v>
      </c>
      <c r="E16" s="338">
        <f>G15</f>
        <v>621.23529411764696</v>
      </c>
    </row>
    <row r="17" spans="1:5" ht="38.2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0</v>
      </c>
      <c r="D17" s="19">
        <f>+'[1]CM.05-SERV.TER.'!$D$11</f>
        <v>188.55555555555554</v>
      </c>
      <c r="E17" s="338">
        <f>H15</f>
        <v>0</v>
      </c>
    </row>
    <row r="18" spans="1:5" ht="38.2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0</v>
      </c>
      <c r="D18" s="19">
        <f>+'[1]CM.05-SERV.TER.'!$D$12</f>
        <v>292.58620689655174</v>
      </c>
      <c r="E18" s="338">
        <f>I15</f>
        <v>0</v>
      </c>
    </row>
    <row r="19" spans="1:5" ht="38.25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0</v>
      </c>
      <c r="D19" s="19">
        <f>+'[1]CM.05-SERV.TER.'!$D$13</f>
        <v>606.07142857142856</v>
      </c>
      <c r="E19" s="338">
        <f>J15</f>
        <v>0</v>
      </c>
    </row>
    <row r="20" spans="1:5" ht="42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0</v>
      </c>
      <c r="D20" s="23">
        <f>+'[1]CM.05-SERV.TER.'!$D$14</f>
        <v>71.30252100840336</v>
      </c>
      <c r="E20" s="336">
        <f>K15</f>
        <v>0</v>
      </c>
    </row>
    <row r="21" spans="1:5" x14ac:dyDescent="0.25">
      <c r="A21" s="5"/>
      <c r="B21" s="6"/>
      <c r="C21" s="31" t="s">
        <v>293</v>
      </c>
      <c r="D21" s="32"/>
      <c r="E21" s="339">
        <f>+SUM(E15:E20)</f>
        <v>1248.0588235294117</v>
      </c>
    </row>
    <row r="22" spans="1:5" x14ac:dyDescent="0.25">
      <c r="A22" s="5"/>
      <c r="B22" s="6"/>
      <c r="C22" s="24" t="s">
        <v>294</v>
      </c>
      <c r="D22" s="25"/>
      <c r="E22" s="336">
        <v>10</v>
      </c>
    </row>
    <row r="23" spans="1:5" x14ac:dyDescent="0.25">
      <c r="A23" s="5"/>
      <c r="B23" s="6"/>
      <c r="C23" s="27" t="s">
        <v>295</v>
      </c>
      <c r="D23" s="28"/>
      <c r="E23" s="339">
        <f>+E21/E22</f>
        <v>124.80588235294117</v>
      </c>
    </row>
    <row r="24" spans="1:5" x14ac:dyDescent="0.25">
      <c r="A24" s="4"/>
      <c r="B24" s="4"/>
      <c r="C24" s="5"/>
      <c r="D24" s="6"/>
      <c r="E24" s="7"/>
    </row>
    <row r="25" spans="1:5" x14ac:dyDescent="0.25">
      <c r="A25" s="4"/>
      <c r="B25" s="4"/>
      <c r="C25" s="5"/>
      <c r="D25" s="6"/>
      <c r="E25" s="7"/>
    </row>
    <row r="26" spans="1:5" ht="52.5" customHeight="1" x14ac:dyDescent="0.25">
      <c r="A26" s="391" t="s">
        <v>279</v>
      </c>
      <c r="B26" s="391"/>
      <c r="C26" s="391"/>
      <c r="D26" s="391"/>
      <c r="E26" s="391"/>
    </row>
    <row r="27" spans="1:5" x14ac:dyDescent="0.25">
      <c r="A27" s="3"/>
      <c r="B27" s="3"/>
      <c r="C27" s="3"/>
      <c r="D27" s="3"/>
      <c r="E27" s="3"/>
    </row>
    <row r="28" spans="1:5" x14ac:dyDescent="0.25">
      <c r="A28" s="4"/>
      <c r="B28" s="4"/>
      <c r="C28" s="5"/>
      <c r="D28" s="6"/>
      <c r="E28" s="7"/>
    </row>
    <row r="29" spans="1:5" ht="15.75" x14ac:dyDescent="0.25">
      <c r="A29" s="392" t="s">
        <v>280</v>
      </c>
      <c r="B29" s="392"/>
      <c r="C29" s="392"/>
      <c r="D29" s="392"/>
      <c r="E29" s="392"/>
    </row>
    <row r="30" spans="1:5" ht="15.75" x14ac:dyDescent="0.25">
      <c r="A30" s="393" t="s">
        <v>281</v>
      </c>
      <c r="B30" s="393"/>
      <c r="C30" s="393"/>
      <c r="D30" s="393"/>
      <c r="E30" s="393"/>
    </row>
    <row r="31" spans="1:5" x14ac:dyDescent="0.25">
      <c r="A31" s="2"/>
      <c r="B31" s="8"/>
      <c r="C31" s="8"/>
      <c r="D31" s="2"/>
      <c r="E31" s="2"/>
    </row>
    <row r="32" spans="1:5" ht="15.75" thickBot="1" x14ac:dyDescent="0.3">
      <c r="A32" s="9" t="s">
        <v>282</v>
      </c>
      <c r="B32" s="47"/>
      <c r="C32" s="10"/>
      <c r="D32" s="47"/>
      <c r="E32" s="47"/>
    </row>
    <row r="33" spans="1:11" s="366" customFormat="1" ht="30.75" customHeight="1" thickBot="1" x14ac:dyDescent="0.3">
      <c r="A33" s="435" t="s">
        <v>336</v>
      </c>
      <c r="B33" s="436"/>
      <c r="C33" s="436"/>
      <c r="D33" s="436"/>
      <c r="E33" s="437"/>
    </row>
    <row r="34" spans="1:11" s="366" customFormat="1" x14ac:dyDescent="0.25">
      <c r="A34" s="371" t="s">
        <v>340</v>
      </c>
      <c r="B34" s="372"/>
      <c r="C34" s="373"/>
      <c r="D34" s="372"/>
      <c r="E34" s="372"/>
    </row>
    <row r="35" spans="1:11" x14ac:dyDescent="0.25">
      <c r="A35" s="12"/>
      <c r="B35" s="48"/>
      <c r="C35" s="13"/>
      <c r="D35" s="48"/>
      <c r="E35" s="48"/>
    </row>
    <row r="36" spans="1:11" ht="15.75" thickBot="1" x14ac:dyDescent="0.3">
      <c r="A36" s="9" t="s">
        <v>283</v>
      </c>
      <c r="B36" s="47"/>
      <c r="C36" s="13"/>
      <c r="D36" s="48"/>
      <c r="E36" s="48"/>
    </row>
    <row r="37" spans="1:11" s="366" customFormat="1" ht="15.75" thickBot="1" x14ac:dyDescent="0.3">
      <c r="A37" s="438" t="s">
        <v>338</v>
      </c>
      <c r="B37" s="439"/>
      <c r="C37" s="439"/>
      <c r="D37" s="439"/>
      <c r="E37" s="440"/>
    </row>
    <row r="38" spans="1:11" ht="45.75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</row>
    <row r="39" spans="1:11" ht="22.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</row>
    <row r="40" spans="1:11" ht="45.75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0.70588235294117652</v>
      </c>
      <c r="D40" s="35">
        <f>+'[1]CM.05-SERV.TER.'!$D$9</f>
        <v>1065.5999999999999</v>
      </c>
      <c r="E40" s="36">
        <f>F40</f>
        <v>752.18823529411759</v>
      </c>
      <c r="F40">
        <v>752.18823529411759</v>
      </c>
      <c r="G40">
        <v>745.48235294117649</v>
      </c>
      <c r="H40">
        <v>0</v>
      </c>
      <c r="I40">
        <v>0</v>
      </c>
      <c r="J40">
        <v>0</v>
      </c>
      <c r="K40">
        <v>0</v>
      </c>
    </row>
    <row r="41" spans="1:11" ht="38.25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0.70588235294117652</v>
      </c>
      <c r="D41" s="19">
        <f>+'[1]CM.05-SERV.TER.'!$D$10</f>
        <v>1056.0999999999999</v>
      </c>
      <c r="E41" s="20">
        <f>G40</f>
        <v>745.48235294117649</v>
      </c>
    </row>
    <row r="42" spans="1:11" ht="38.25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0</v>
      </c>
      <c r="D42" s="19">
        <f>+'[1]CM.05-SERV.TER.'!$D$11</f>
        <v>188.55555555555554</v>
      </c>
      <c r="E42" s="20">
        <f>H40</f>
        <v>0</v>
      </c>
    </row>
    <row r="43" spans="1:11" ht="38.25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0</v>
      </c>
      <c r="D43" s="19">
        <f>+'[1]CM.05-SERV.TER.'!$D$12</f>
        <v>292.58620689655174</v>
      </c>
      <c r="E43" s="20">
        <f>I40</f>
        <v>0</v>
      </c>
    </row>
    <row r="44" spans="1:11" ht="38.25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0</v>
      </c>
      <c r="D44" s="19">
        <f>+'[1]CM.05-SERV.TER.'!$D$13</f>
        <v>606.07142857142856</v>
      </c>
      <c r="E44" s="20">
        <f>J40</f>
        <v>0</v>
      </c>
    </row>
    <row r="45" spans="1:11" ht="54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0</v>
      </c>
      <c r="D45" s="23">
        <f>+'[1]CM.05-SERV.TER.'!$D$14</f>
        <v>71.30252100840336</v>
      </c>
      <c r="E45" s="37">
        <f>K40</f>
        <v>0</v>
      </c>
    </row>
    <row r="46" spans="1:11" x14ac:dyDescent="0.25">
      <c r="A46" s="5"/>
      <c r="B46" s="6"/>
      <c r="C46" s="31" t="s">
        <v>293</v>
      </c>
      <c r="D46" s="32"/>
      <c r="E46" s="29">
        <f>+SUM(E40:E45)</f>
        <v>1497.670588235294</v>
      </c>
    </row>
    <row r="47" spans="1:11" x14ac:dyDescent="0.25">
      <c r="A47" s="5"/>
      <c r="B47" s="6"/>
      <c r="C47" s="24" t="s">
        <v>294</v>
      </c>
      <c r="D47" s="25"/>
      <c r="E47" s="37">
        <v>12</v>
      </c>
    </row>
    <row r="48" spans="1:11" x14ac:dyDescent="0.25">
      <c r="A48" s="5"/>
      <c r="B48" s="6"/>
      <c r="C48" s="27" t="s">
        <v>295</v>
      </c>
      <c r="D48" s="28"/>
      <c r="E48" s="29">
        <f>+E46/E47</f>
        <v>124.80588235294117</v>
      </c>
    </row>
    <row r="51" spans="1:5" ht="71.25" customHeight="1" x14ac:dyDescent="0.25">
      <c r="A51" s="391" t="s">
        <v>279</v>
      </c>
      <c r="B51" s="391"/>
      <c r="C51" s="391"/>
      <c r="D51" s="391"/>
      <c r="E51" s="391"/>
    </row>
    <row r="52" spans="1:5" x14ac:dyDescent="0.25">
      <c r="A52" s="3"/>
      <c r="B52" s="3"/>
      <c r="C52" s="3"/>
      <c r="D52" s="3"/>
      <c r="E52" s="3"/>
    </row>
    <row r="53" spans="1:5" x14ac:dyDescent="0.25">
      <c r="A53" s="4"/>
      <c r="B53" s="4"/>
      <c r="C53" s="5"/>
      <c r="D53" s="6"/>
      <c r="E53" s="7"/>
    </row>
    <row r="54" spans="1:5" ht="15.75" x14ac:dyDescent="0.25">
      <c r="A54" s="392" t="s">
        <v>280</v>
      </c>
      <c r="B54" s="392"/>
      <c r="C54" s="392"/>
      <c r="D54" s="392"/>
      <c r="E54" s="392"/>
    </row>
    <row r="55" spans="1:5" ht="15.75" x14ac:dyDescent="0.25">
      <c r="A55" s="393" t="s">
        <v>281</v>
      </c>
      <c r="B55" s="393"/>
      <c r="C55" s="393"/>
      <c r="D55" s="393"/>
      <c r="E55" s="393"/>
    </row>
    <row r="56" spans="1:5" x14ac:dyDescent="0.25">
      <c r="A56" s="2"/>
      <c r="B56" s="8"/>
      <c r="C56" s="8"/>
      <c r="D56" s="2"/>
      <c r="E56" s="2"/>
    </row>
    <row r="57" spans="1:5" ht="15.75" thickBot="1" x14ac:dyDescent="0.3">
      <c r="A57" s="9" t="s">
        <v>282</v>
      </c>
      <c r="B57" s="47"/>
      <c r="C57" s="10"/>
      <c r="D57" s="47"/>
      <c r="E57" s="47"/>
    </row>
    <row r="58" spans="1:5" s="366" customFormat="1" ht="30" customHeight="1" thickBot="1" x14ac:dyDescent="0.3">
      <c r="A58" s="435" t="s">
        <v>336</v>
      </c>
      <c r="B58" s="436"/>
      <c r="C58" s="436"/>
      <c r="D58" s="436"/>
      <c r="E58" s="437"/>
    </row>
    <row r="59" spans="1:5" x14ac:dyDescent="0.25">
      <c r="A59" s="12" t="s">
        <v>337</v>
      </c>
      <c r="B59" s="48"/>
      <c r="C59" s="13"/>
      <c r="D59" s="48"/>
      <c r="E59" s="48"/>
    </row>
    <row r="60" spans="1:5" x14ac:dyDescent="0.25">
      <c r="A60" s="12"/>
      <c r="B60" s="48"/>
      <c r="C60" s="13"/>
      <c r="D60" s="48"/>
      <c r="E60" s="48"/>
    </row>
    <row r="61" spans="1:5" ht="15.75" thickBot="1" x14ac:dyDescent="0.3">
      <c r="A61" s="9" t="s">
        <v>283</v>
      </c>
      <c r="B61" s="47"/>
      <c r="C61" s="13"/>
      <c r="D61" s="48"/>
      <c r="E61" s="48"/>
    </row>
    <row r="62" spans="1:5" s="366" customFormat="1" ht="15.75" thickBot="1" x14ac:dyDescent="0.3">
      <c r="A62" s="438" t="s">
        <v>338</v>
      </c>
      <c r="B62" s="439"/>
      <c r="C62" s="439"/>
      <c r="D62" s="439"/>
      <c r="E62" s="440"/>
    </row>
    <row r="63" spans="1:5" ht="47.25" customHeight="1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</row>
    <row r="64" spans="1:5" ht="24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</row>
    <row r="65" spans="1:11" ht="45.75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0.70588235294117652</v>
      </c>
      <c r="D65" s="35">
        <f>+'[1]CM.05-SERV.TER.'!$D$9</f>
        <v>1065.5999999999999</v>
      </c>
      <c r="E65" s="36">
        <f>F65</f>
        <v>752.18823529411759</v>
      </c>
      <c r="F65">
        <v>752.18823529411759</v>
      </c>
      <c r="G65">
        <v>745.48235294117649</v>
      </c>
      <c r="H65">
        <v>0</v>
      </c>
      <c r="I65">
        <v>0</v>
      </c>
      <c r="J65">
        <v>0</v>
      </c>
      <c r="K65">
        <v>0</v>
      </c>
    </row>
    <row r="66" spans="1:11" ht="38.25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0.70588235294117652</v>
      </c>
      <c r="D66" s="19">
        <f>+'[1]CM.05-SERV.TER.'!$D$10</f>
        <v>1056.0999999999999</v>
      </c>
      <c r="E66" s="20">
        <f>G65</f>
        <v>745.48235294117649</v>
      </c>
    </row>
    <row r="67" spans="1:11" ht="38.25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0</v>
      </c>
      <c r="D67" s="19">
        <f>+'[1]CM.05-SERV.TER.'!$D$11</f>
        <v>188.55555555555554</v>
      </c>
      <c r="E67" s="20">
        <f>H65</f>
        <v>0</v>
      </c>
    </row>
    <row r="68" spans="1:11" ht="38.25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0</v>
      </c>
      <c r="D68" s="19">
        <f>+'[1]CM.05-SERV.TER.'!$D$12</f>
        <v>292.58620689655174</v>
      </c>
      <c r="E68" s="20">
        <f>I65</f>
        <v>0</v>
      </c>
    </row>
    <row r="69" spans="1:11" ht="38.25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0</v>
      </c>
      <c r="D69" s="19">
        <f>+'[1]CM.05-SERV.TER.'!$D$13</f>
        <v>606.07142857142856</v>
      </c>
      <c r="E69" s="20">
        <f>J65</f>
        <v>0</v>
      </c>
    </row>
    <row r="70" spans="1:11" ht="42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0</v>
      </c>
      <c r="D70" s="23">
        <f>+'[1]CM.05-SERV.TER.'!$D$14</f>
        <v>71.30252100840336</v>
      </c>
      <c r="E70" s="37">
        <f>K65</f>
        <v>0</v>
      </c>
    </row>
    <row r="71" spans="1:11" x14ac:dyDescent="0.25">
      <c r="A71" s="5"/>
      <c r="B71" s="6"/>
      <c r="C71" s="31" t="s">
        <v>293</v>
      </c>
      <c r="D71" s="32"/>
      <c r="E71" s="29">
        <f>+SUM(E65:E70)</f>
        <v>1497.670588235294</v>
      </c>
    </row>
    <row r="72" spans="1:11" x14ac:dyDescent="0.25">
      <c r="A72" s="5"/>
      <c r="B72" s="6"/>
      <c r="C72" s="24" t="s">
        <v>294</v>
      </c>
      <c r="D72" s="25"/>
      <c r="E72" s="37">
        <v>12</v>
      </c>
    </row>
    <row r="73" spans="1:11" x14ac:dyDescent="0.25">
      <c r="A73" s="5"/>
      <c r="B73" s="6"/>
      <c r="C73" s="27" t="s">
        <v>295</v>
      </c>
      <c r="D73" s="28"/>
      <c r="E73" s="29">
        <f>+E71/E72</f>
        <v>124.80588235294117</v>
      </c>
    </row>
    <row r="77" spans="1:11" x14ac:dyDescent="0.25">
      <c r="A77" s="3"/>
      <c r="B77" s="3"/>
      <c r="C77" s="3"/>
      <c r="D77" s="3"/>
      <c r="E77" s="3"/>
    </row>
    <row r="79" spans="1:11" x14ac:dyDescent="0.25">
      <c r="A79" s="30" t="s">
        <v>296</v>
      </c>
      <c r="B79" s="4"/>
      <c r="C79" s="5"/>
      <c r="D79" s="6"/>
      <c r="E79" s="7"/>
    </row>
  </sheetData>
  <mergeCells count="15">
    <mergeCell ref="A29:E29"/>
    <mergeCell ref="A30:E30"/>
    <mergeCell ref="A26:E26"/>
    <mergeCell ref="A1:E1"/>
    <mergeCell ref="A4:E4"/>
    <mergeCell ref="A5:E5"/>
    <mergeCell ref="A8:E8"/>
    <mergeCell ref="A12:E12"/>
    <mergeCell ref="A33:E33"/>
    <mergeCell ref="A37:E37"/>
    <mergeCell ref="A62:E62"/>
    <mergeCell ref="A55:E55"/>
    <mergeCell ref="A58:E58"/>
    <mergeCell ref="A51:E51"/>
    <mergeCell ref="A54:E54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</hyperlinks>
  <printOptions horizontalCentered="1"/>
  <pageMargins left="0.70866141732283472" right="0.70866141732283472" top="1.7322834645669292" bottom="0.74803149606299213" header="0.31496062992125984" footer="0.31496062992125984"/>
  <pageSetup scale="85" orientation="portrait" r:id="rId1"/>
  <headerFooter>
    <oddHeader>&amp;L&amp;14MUNICIPALIDAD PROVINCIAL DEL  CALLAO</oddHeader>
  </headerFooter>
  <rowBreaks count="2" manualBreakCount="2">
    <brk id="25" max="4" man="1"/>
    <brk id="50" max="4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 enableFormatConditionsCalculation="0">
    <tabColor indexed="35"/>
  </sheetPr>
  <dimension ref="A1:K327"/>
  <sheetViews>
    <sheetView view="pageBreakPreview" topLeftCell="A300" zoomScale="80" workbookViewId="0">
      <selection activeCell="B319" sqref="B319"/>
    </sheetView>
  </sheetViews>
  <sheetFormatPr baseColWidth="10" defaultRowHeight="15" x14ac:dyDescent="0.25"/>
  <cols>
    <col min="1" max="1" width="20.28515625" customWidth="1"/>
    <col min="2" max="2" width="19" customWidth="1"/>
    <col min="3" max="3" width="20.28515625" customWidth="1"/>
    <col min="4" max="4" width="19.7109375" customWidth="1"/>
    <col min="5" max="5" width="18.85546875" customWidth="1"/>
  </cols>
  <sheetData>
    <row r="1" spans="1:11" ht="66" customHeight="1" x14ac:dyDescent="0.25">
      <c r="A1" s="391" t="s">
        <v>279</v>
      </c>
      <c r="B1" s="391"/>
      <c r="C1" s="391"/>
      <c r="D1" s="391"/>
      <c r="E1" s="391"/>
      <c r="F1" s="1"/>
      <c r="G1" s="1"/>
      <c r="H1" s="2"/>
      <c r="I1" s="2"/>
      <c r="J1" s="2"/>
    </row>
    <row r="2" spans="1:11" x14ac:dyDescent="0.25">
      <c r="A2" s="3"/>
      <c r="B2" s="3"/>
      <c r="C2" s="3"/>
      <c r="D2" s="3"/>
      <c r="E2" s="3"/>
      <c r="F2" s="3"/>
      <c r="G2" s="3"/>
      <c r="H2" s="2"/>
      <c r="I2" s="2"/>
      <c r="J2" s="2"/>
    </row>
    <row r="3" spans="1:11" x14ac:dyDescent="0.25">
      <c r="A3" s="4"/>
      <c r="B3" s="4"/>
      <c r="C3" s="5"/>
      <c r="D3" s="6"/>
      <c r="E3" s="7"/>
      <c r="F3" s="2"/>
      <c r="G3" s="2"/>
      <c r="H3" s="2"/>
      <c r="I3" s="2"/>
      <c r="J3" s="2"/>
    </row>
    <row r="4" spans="1:11" ht="15.75" x14ac:dyDescent="0.25">
      <c r="A4" s="392" t="s">
        <v>280</v>
      </c>
      <c r="B4" s="392"/>
      <c r="C4" s="392"/>
      <c r="D4" s="392"/>
      <c r="E4" s="392"/>
      <c r="F4" s="2"/>
      <c r="G4" s="2"/>
      <c r="H4" s="2"/>
      <c r="I4" s="2"/>
      <c r="J4" s="2"/>
    </row>
    <row r="5" spans="1:11" ht="15.75" x14ac:dyDescent="0.25">
      <c r="A5" s="393" t="s">
        <v>281</v>
      </c>
      <c r="B5" s="393"/>
      <c r="C5" s="393"/>
      <c r="D5" s="393"/>
      <c r="E5" s="393"/>
      <c r="F5" s="2"/>
      <c r="G5" s="2"/>
      <c r="H5" s="2"/>
      <c r="I5" s="2"/>
      <c r="J5" s="2"/>
    </row>
    <row r="6" spans="1:11" x14ac:dyDescent="0.25">
      <c r="A6" s="2"/>
      <c r="B6" s="8"/>
      <c r="C6" s="8"/>
      <c r="D6" s="2"/>
      <c r="E6" s="2"/>
      <c r="F6" s="2"/>
      <c r="G6" s="2"/>
      <c r="H6" s="2"/>
      <c r="I6" s="2"/>
      <c r="J6" s="2"/>
    </row>
    <row r="7" spans="1:11" ht="15.75" thickBot="1" x14ac:dyDescent="0.3">
      <c r="A7" s="9" t="s">
        <v>282</v>
      </c>
      <c r="B7" s="47"/>
      <c r="C7" s="10"/>
      <c r="D7" s="47"/>
      <c r="E7" s="47"/>
    </row>
    <row r="8" spans="1:11" ht="15.75" thickBot="1" x14ac:dyDescent="0.3">
      <c r="A8" s="420" t="s">
        <v>341</v>
      </c>
      <c r="B8" s="421"/>
      <c r="C8" s="421"/>
      <c r="D8" s="421"/>
      <c r="E8" s="422"/>
    </row>
    <row r="9" spans="1:11" x14ac:dyDescent="0.25">
      <c r="A9" s="12"/>
      <c r="B9" s="48"/>
      <c r="C9" s="13"/>
      <c r="D9" s="48"/>
      <c r="E9" s="48"/>
    </row>
    <row r="10" spans="1:11" ht="15.75" thickBot="1" x14ac:dyDescent="0.3">
      <c r="A10" s="9" t="s">
        <v>283</v>
      </c>
      <c r="B10" s="47"/>
      <c r="C10" s="13"/>
      <c r="D10" s="48"/>
      <c r="E10" s="48"/>
    </row>
    <row r="11" spans="1:11" ht="15.75" thickBot="1" x14ac:dyDescent="0.3">
      <c r="A11" s="423" t="s">
        <v>342</v>
      </c>
      <c r="B11" s="424"/>
      <c r="C11" s="424"/>
      <c r="D11" s="424"/>
      <c r="E11" s="425"/>
    </row>
    <row r="12" spans="1:11" x14ac:dyDescent="0.25">
      <c r="A12" s="14"/>
      <c r="B12" s="14"/>
      <c r="C12" s="14"/>
      <c r="D12" s="14"/>
      <c r="E12" s="14"/>
      <c r="F12" s="2"/>
      <c r="G12" s="2"/>
      <c r="H12" s="2"/>
      <c r="I12" s="2"/>
      <c r="J12" s="2"/>
    </row>
    <row r="13" spans="1:11" ht="49.5" customHeight="1" x14ac:dyDescent="0.25">
      <c r="A13" s="15" t="s">
        <v>285</v>
      </c>
      <c r="B13" s="15" t="s">
        <v>286</v>
      </c>
      <c r="C13" s="15" t="s">
        <v>287</v>
      </c>
      <c r="D13" s="15" t="s">
        <v>288</v>
      </c>
      <c r="E13" s="15" t="s">
        <v>289</v>
      </c>
      <c r="F13" s="2"/>
      <c r="G13" s="2"/>
      <c r="H13" s="2"/>
      <c r="I13" s="2"/>
      <c r="J13" s="2"/>
    </row>
    <row r="14" spans="1:11" ht="23.25" customHeight="1" x14ac:dyDescent="0.25">
      <c r="A14" s="16"/>
      <c r="B14" s="16"/>
      <c r="C14" s="16" t="s">
        <v>290</v>
      </c>
      <c r="D14" s="16" t="s">
        <v>291</v>
      </c>
      <c r="E14" s="16" t="s">
        <v>292</v>
      </c>
      <c r="F14" s="2"/>
      <c r="G14" s="2"/>
      <c r="H14" s="2"/>
      <c r="I14" s="2"/>
      <c r="J14" s="2"/>
    </row>
    <row r="15" spans="1:11" ht="24" customHeight="1" x14ac:dyDescent="0.25">
      <c r="A15" s="38" t="str">
        <f>+'[1]CM.05-SERV.TER.'!$A$9</f>
        <v>Servicio por mantenimiento de  Equipos de computo.</v>
      </c>
      <c r="B15" s="33" t="str">
        <f>+'[1]CM.05-SERV.TER.'!$C$9</f>
        <v>servicio</v>
      </c>
      <c r="C15" s="34">
        <f t="shared" ref="C15:C20" si="0">E15/D15</f>
        <v>9.0096616428670076E-2</v>
      </c>
      <c r="D15" s="35">
        <f>+'[1]CM.05-SERV.TER.'!$D$9</f>
        <v>1065.5999999999999</v>
      </c>
      <c r="E15" s="36">
        <f>F15</f>
        <v>96.006954466390823</v>
      </c>
      <c r="F15" s="2">
        <v>96.006954466390823</v>
      </c>
      <c r="G15" s="2">
        <v>95.151036610318471</v>
      </c>
      <c r="H15" s="2">
        <v>0</v>
      </c>
      <c r="I15" s="2">
        <v>13.180513627539064</v>
      </c>
      <c r="J15" s="2">
        <v>0.54494419097841595</v>
      </c>
      <c r="K15">
        <v>6.4454862461218347</v>
      </c>
    </row>
    <row r="16" spans="1:11" ht="38.25" x14ac:dyDescent="0.25">
      <c r="A16" s="39" t="str">
        <f>+'[1]CM.05-SERV.TER.'!$A$10</f>
        <v>Servicio por  mantenimiento de Impresoras.</v>
      </c>
      <c r="B16" s="17" t="str">
        <f>+'[1]CM.05-SERV.TER.'!$C$10</f>
        <v>servicio</v>
      </c>
      <c r="C16" s="18">
        <f t="shared" si="0"/>
        <v>9.009661642867009E-2</v>
      </c>
      <c r="D16" s="19">
        <f>+'[1]CM.05-SERV.TER.'!$D$10</f>
        <v>1056.0999999999999</v>
      </c>
      <c r="E16" s="20">
        <f>G15</f>
        <v>95.151036610318471</v>
      </c>
      <c r="F16" s="2"/>
      <c r="G16" s="2"/>
      <c r="H16" s="2"/>
      <c r="I16" s="2"/>
      <c r="J16" s="2"/>
    </row>
    <row r="17" spans="1:10" ht="38.25" x14ac:dyDescent="0.25">
      <c r="A17" s="39" t="str">
        <f>+'[1]CM.05-SERV.TER.'!$A$11</f>
        <v>Servicio por mantenimiento de Modulos  de trabajo</v>
      </c>
      <c r="B17" s="17" t="str">
        <f>+'[1]CM.05-SERV.TER.'!$C$11</f>
        <v>servicio</v>
      </c>
      <c r="C17" s="18">
        <f t="shared" si="0"/>
        <v>0</v>
      </c>
      <c r="D17" s="19">
        <f>+'[1]CM.05-SERV.TER.'!$D$11</f>
        <v>188.55555555555554</v>
      </c>
      <c r="E17" s="20">
        <f>H15</f>
        <v>0</v>
      </c>
      <c r="F17" s="2"/>
      <c r="G17" s="2"/>
      <c r="H17" s="2"/>
      <c r="I17" s="2"/>
      <c r="J17" s="2"/>
    </row>
    <row r="18" spans="1:10" ht="38.25" x14ac:dyDescent="0.25">
      <c r="A18" s="39" t="str">
        <f>+'[1]CM.05-SERV.TER.'!$A$12</f>
        <v xml:space="preserve">Servicio por mantenimiento de escritorio </v>
      </c>
      <c r="B18" s="17" t="str">
        <f>+'[1]CM.05-SERV.TER.'!$C$12</f>
        <v>servicio</v>
      </c>
      <c r="C18" s="18">
        <f t="shared" si="0"/>
        <v>4.5048308214335038E-2</v>
      </c>
      <c r="D18" s="19">
        <f>+'[1]CM.05-SERV.TER.'!$D$12</f>
        <v>292.58620689655174</v>
      </c>
      <c r="E18" s="20">
        <f>I15</f>
        <v>13.180513627539064</v>
      </c>
      <c r="F18" s="2"/>
      <c r="G18" s="2"/>
      <c r="H18" s="2"/>
      <c r="I18" s="2"/>
      <c r="J18" s="2"/>
    </row>
    <row r="19" spans="1:10" ht="38.25" x14ac:dyDescent="0.25">
      <c r="A19" s="39" t="str">
        <f>+'[1]CM.05-SERV.TER.'!$A$13</f>
        <v xml:space="preserve">Servicio por mantenimiento de sillon </v>
      </c>
      <c r="B19" s="17" t="str">
        <f>+'[1]CM.05-SERV.TER.'!$C$13</f>
        <v>servicio</v>
      </c>
      <c r="C19" s="18">
        <f t="shared" si="0"/>
        <v>8.9914185900976122E-4</v>
      </c>
      <c r="D19" s="19">
        <f>+'[1]CM.05-SERV.TER.'!$D$13</f>
        <v>606.07142857142856</v>
      </c>
      <c r="E19" s="20">
        <f>J15</f>
        <v>0.54494419097841595</v>
      </c>
      <c r="F19" s="2"/>
      <c r="G19" s="2"/>
      <c r="H19" s="2"/>
      <c r="I19" s="2"/>
      <c r="J19" s="2"/>
    </row>
    <row r="20" spans="1:10" ht="33" customHeight="1" x14ac:dyDescent="0.25">
      <c r="A20" s="40" t="str">
        <f>+'[1]CM.05-SERV.TER.'!$A$14</f>
        <v>Servicio por mantenimiento de armario</v>
      </c>
      <c r="B20" s="21" t="str">
        <f>+'[1]CM.05-SERV.TER.'!$C$14</f>
        <v>servicio</v>
      </c>
      <c r="C20" s="22">
        <f t="shared" si="0"/>
        <v>9.0396330381673343E-2</v>
      </c>
      <c r="D20" s="23">
        <f>+'[1]CM.05-SERV.TER.'!$D$14</f>
        <v>71.30252100840336</v>
      </c>
      <c r="E20" s="37">
        <f>K15</f>
        <v>6.4454862461218347</v>
      </c>
      <c r="F20" s="2"/>
      <c r="G20" s="2"/>
      <c r="H20" s="2"/>
      <c r="I20" s="2"/>
      <c r="J20" s="2"/>
    </row>
    <row r="21" spans="1:10" x14ac:dyDescent="0.25">
      <c r="A21" s="5"/>
      <c r="B21" s="6"/>
      <c r="C21" s="31" t="s">
        <v>293</v>
      </c>
      <c r="D21" s="32"/>
      <c r="E21" s="29">
        <f>+SUM(E15:E20)</f>
        <v>211.32893514134861</v>
      </c>
      <c r="F21" s="2"/>
      <c r="G21" s="2"/>
      <c r="H21" s="2"/>
      <c r="I21" s="2"/>
      <c r="J21" s="2"/>
    </row>
    <row r="22" spans="1:10" x14ac:dyDescent="0.25">
      <c r="A22" s="5"/>
      <c r="B22" s="6"/>
      <c r="C22" s="24" t="s">
        <v>294</v>
      </c>
      <c r="D22" s="25"/>
      <c r="E22" s="324">
        <v>50</v>
      </c>
      <c r="F22" s="2"/>
      <c r="G22" s="2"/>
      <c r="H22" s="2"/>
      <c r="I22" s="2"/>
      <c r="J22" s="2"/>
    </row>
    <row r="23" spans="1:10" x14ac:dyDescent="0.25">
      <c r="A23" s="5"/>
      <c r="B23" s="6"/>
      <c r="C23" s="27" t="s">
        <v>295</v>
      </c>
      <c r="D23" s="28"/>
      <c r="E23" s="29">
        <f>+E21/E22</f>
        <v>4.2265787028269726</v>
      </c>
      <c r="F23" s="2"/>
      <c r="G23" s="2"/>
      <c r="H23" s="2"/>
      <c r="I23" s="2"/>
      <c r="J23" s="2"/>
    </row>
    <row r="24" spans="1:10" x14ac:dyDescent="0.25">
      <c r="A24" s="4"/>
      <c r="B24" s="4"/>
      <c r="C24" s="5"/>
      <c r="D24" s="6"/>
      <c r="E24" s="7"/>
      <c r="F24" s="2"/>
      <c r="G24" s="2"/>
      <c r="H24" s="2"/>
      <c r="I24" s="2"/>
      <c r="J24" s="2"/>
    </row>
    <row r="25" spans="1:10" x14ac:dyDescent="0.25">
      <c r="A25" s="4"/>
      <c r="B25" s="4"/>
      <c r="C25" s="5"/>
      <c r="D25" s="6"/>
      <c r="E25" s="7"/>
      <c r="F25" s="2"/>
      <c r="G25" s="2"/>
      <c r="H25" s="2"/>
      <c r="I25" s="2"/>
      <c r="J25" s="2"/>
    </row>
    <row r="26" spans="1:10" ht="63.75" customHeight="1" x14ac:dyDescent="0.25">
      <c r="A26" s="391" t="s">
        <v>279</v>
      </c>
      <c r="B26" s="391"/>
      <c r="C26" s="391"/>
      <c r="D26" s="391"/>
      <c r="E26" s="391"/>
      <c r="F26" s="1"/>
      <c r="G26" s="1"/>
      <c r="H26" s="2"/>
      <c r="I26" s="2"/>
      <c r="J26" s="2"/>
    </row>
    <row r="27" spans="1:10" x14ac:dyDescent="0.25">
      <c r="A27" s="3"/>
      <c r="B27" s="3"/>
      <c r="C27" s="3"/>
      <c r="D27" s="3"/>
      <c r="E27" s="3"/>
      <c r="F27" s="3"/>
      <c r="G27" s="3"/>
      <c r="H27" s="2"/>
      <c r="I27" s="2"/>
      <c r="J27" s="2"/>
    </row>
    <row r="28" spans="1:10" x14ac:dyDescent="0.25">
      <c r="A28" s="4"/>
      <c r="B28" s="4"/>
      <c r="C28" s="5"/>
      <c r="D28" s="6"/>
      <c r="E28" s="7"/>
      <c r="F28" s="2"/>
      <c r="G28" s="2"/>
      <c r="H28" s="2"/>
      <c r="I28" s="2"/>
      <c r="J28" s="2"/>
    </row>
    <row r="29" spans="1:10" ht="15.75" x14ac:dyDescent="0.25">
      <c r="A29" s="392" t="s">
        <v>280</v>
      </c>
      <c r="B29" s="392"/>
      <c r="C29" s="392"/>
      <c r="D29" s="392"/>
      <c r="E29" s="392"/>
      <c r="F29" s="2"/>
      <c r="G29" s="2"/>
      <c r="H29" s="2"/>
      <c r="I29" s="2"/>
      <c r="J29" s="2"/>
    </row>
    <row r="30" spans="1:10" ht="15.75" x14ac:dyDescent="0.25">
      <c r="A30" s="393" t="s">
        <v>281</v>
      </c>
      <c r="B30" s="393"/>
      <c r="C30" s="393"/>
      <c r="D30" s="393"/>
      <c r="E30" s="393"/>
      <c r="F30" s="2"/>
      <c r="G30" s="2"/>
      <c r="H30" s="2"/>
      <c r="I30" s="2"/>
      <c r="J30" s="2"/>
    </row>
    <row r="31" spans="1:10" x14ac:dyDescent="0.25">
      <c r="A31" s="2"/>
      <c r="B31" s="8"/>
      <c r="C31" s="8"/>
      <c r="D31" s="2"/>
      <c r="E31" s="2"/>
      <c r="F31" s="2"/>
      <c r="G31" s="2"/>
      <c r="H31" s="2"/>
      <c r="I31" s="2"/>
      <c r="J31" s="2"/>
    </row>
    <row r="32" spans="1:10" ht="15.75" thickBot="1" x14ac:dyDescent="0.3">
      <c r="A32" s="9" t="s">
        <v>282</v>
      </c>
      <c r="B32" s="47"/>
      <c r="C32" s="10"/>
      <c r="D32" s="47"/>
      <c r="E32" s="47"/>
    </row>
    <row r="33" spans="1:11" ht="25.5" customHeight="1" thickBot="1" x14ac:dyDescent="0.3">
      <c r="A33" s="420" t="s">
        <v>343</v>
      </c>
      <c r="B33" s="421"/>
      <c r="C33" s="421"/>
      <c r="D33" s="421"/>
      <c r="E33" s="422"/>
    </row>
    <row r="34" spans="1:11" x14ac:dyDescent="0.25">
      <c r="A34" s="12"/>
      <c r="B34" s="48"/>
      <c r="C34" s="13"/>
      <c r="D34" s="48"/>
      <c r="E34" s="48"/>
    </row>
    <row r="35" spans="1:11" ht="15.75" thickBot="1" x14ac:dyDescent="0.3">
      <c r="A35" s="9" t="s">
        <v>283</v>
      </c>
      <c r="B35" s="47"/>
      <c r="C35" s="13"/>
      <c r="D35" s="48"/>
      <c r="E35" s="48"/>
    </row>
    <row r="36" spans="1:11" ht="15.75" thickBot="1" x14ac:dyDescent="0.3">
      <c r="A36" s="423" t="s">
        <v>342</v>
      </c>
      <c r="B36" s="424"/>
      <c r="C36" s="424"/>
      <c r="D36" s="424"/>
      <c r="E36" s="425"/>
    </row>
    <row r="37" spans="1:11" x14ac:dyDescent="0.25">
      <c r="A37" s="14"/>
      <c r="B37" s="14"/>
      <c r="C37" s="14"/>
      <c r="D37" s="14"/>
      <c r="E37" s="14"/>
      <c r="F37" s="2"/>
      <c r="G37" s="2"/>
      <c r="H37" s="2"/>
      <c r="I37" s="2"/>
      <c r="J37" s="2"/>
    </row>
    <row r="38" spans="1:11" ht="39" customHeight="1" x14ac:dyDescent="0.25">
      <c r="A38" s="15" t="s">
        <v>285</v>
      </c>
      <c r="B38" s="15" t="s">
        <v>286</v>
      </c>
      <c r="C38" s="15" t="s">
        <v>287</v>
      </c>
      <c r="D38" s="15" t="s">
        <v>288</v>
      </c>
      <c r="E38" s="15" t="s">
        <v>289</v>
      </c>
      <c r="F38" s="2"/>
      <c r="G38" s="2"/>
      <c r="H38" s="2"/>
      <c r="I38" s="2"/>
      <c r="J38" s="2"/>
    </row>
    <row r="39" spans="1:11" ht="15.75" customHeight="1" x14ac:dyDescent="0.25">
      <c r="A39" s="16"/>
      <c r="B39" s="16"/>
      <c r="C39" s="16" t="s">
        <v>290</v>
      </c>
      <c r="D39" s="16" t="s">
        <v>291</v>
      </c>
      <c r="E39" s="16" t="s">
        <v>292</v>
      </c>
      <c r="F39" s="2"/>
      <c r="G39" s="2"/>
      <c r="H39" s="2"/>
      <c r="I39" s="2"/>
      <c r="J39" s="2"/>
    </row>
    <row r="40" spans="1:11" ht="24" customHeight="1" x14ac:dyDescent="0.25">
      <c r="A40" s="38" t="str">
        <f>+'[1]CM.05-SERV.TER.'!$A$9</f>
        <v>Servicio por mantenimiento de  Equipos de computo.</v>
      </c>
      <c r="B40" s="33" t="str">
        <f>+'[1]CM.05-SERV.TER.'!$C$9</f>
        <v>servicio</v>
      </c>
      <c r="C40" s="34">
        <f t="shared" ref="C40:C45" si="1">E40/D40</f>
        <v>7.0076672979051985E-2</v>
      </c>
      <c r="D40" s="35">
        <f>+'[1]CM.05-SERV.TER.'!$D$9</f>
        <v>1065.5999999999999</v>
      </c>
      <c r="E40" s="36">
        <f>F40</f>
        <v>74.673702726477785</v>
      </c>
      <c r="F40" s="2">
        <v>74.673702726477785</v>
      </c>
      <c r="G40" s="2">
        <v>74.00797433317679</v>
      </c>
      <c r="H40" s="2">
        <v>0</v>
      </c>
      <c r="I40" s="2">
        <v>10.251733969435449</v>
      </c>
      <c r="J40" s="2">
        <v>0.39235981750445947</v>
      </c>
      <c r="K40">
        <v>5.0120301067978446</v>
      </c>
    </row>
    <row r="41" spans="1:11" ht="38.25" x14ac:dyDescent="0.25">
      <c r="A41" s="39" t="str">
        <f>+'[1]CM.05-SERV.TER.'!$A$10</f>
        <v>Servicio por  mantenimiento de Impresoras.</v>
      </c>
      <c r="B41" s="17" t="str">
        <f>+'[1]CM.05-SERV.TER.'!$C$10</f>
        <v>servicio</v>
      </c>
      <c r="C41" s="18">
        <f t="shared" si="1"/>
        <v>7.0076672979051985E-2</v>
      </c>
      <c r="D41" s="19">
        <f>+'[1]CM.05-SERV.TER.'!$D$10</f>
        <v>1056.0999999999999</v>
      </c>
      <c r="E41" s="20">
        <f>G40</f>
        <v>74.00797433317679</v>
      </c>
      <c r="F41" s="2"/>
      <c r="G41" s="2"/>
      <c r="H41" s="2"/>
      <c r="I41" s="2"/>
      <c r="J41" s="2"/>
    </row>
    <row r="42" spans="1:11" ht="38.25" x14ac:dyDescent="0.25">
      <c r="A42" s="39" t="str">
        <f>+'[1]CM.05-SERV.TER.'!$A$11</f>
        <v>Servicio por mantenimiento de Modulos  de trabajo</v>
      </c>
      <c r="B42" s="17" t="str">
        <f>+'[1]CM.05-SERV.TER.'!$C$11</f>
        <v>servicio</v>
      </c>
      <c r="C42" s="18">
        <f t="shared" si="1"/>
        <v>0</v>
      </c>
      <c r="D42" s="19">
        <f>+'[1]CM.05-SERV.TER.'!$D$11</f>
        <v>188.55555555555554</v>
      </c>
      <c r="E42" s="20">
        <f>H40</f>
        <v>0</v>
      </c>
      <c r="F42" s="2"/>
      <c r="G42" s="2"/>
      <c r="H42" s="2"/>
      <c r="I42" s="2"/>
      <c r="J42" s="2"/>
    </row>
    <row r="43" spans="1:11" ht="38.25" x14ac:dyDescent="0.25">
      <c r="A43" s="39" t="str">
        <f>+'[1]CM.05-SERV.TER.'!$A$12</f>
        <v xml:space="preserve">Servicio por mantenimiento de escritorio </v>
      </c>
      <c r="B43" s="17" t="str">
        <f>+'[1]CM.05-SERV.TER.'!$C$12</f>
        <v>servicio</v>
      </c>
      <c r="C43" s="18">
        <f t="shared" si="1"/>
        <v>3.5038336489525986E-2</v>
      </c>
      <c r="D43" s="19">
        <f>+'[1]CM.05-SERV.TER.'!$D$12</f>
        <v>292.58620689655174</v>
      </c>
      <c r="E43" s="20">
        <f>I40</f>
        <v>10.251733969435449</v>
      </c>
      <c r="F43" s="2"/>
      <c r="G43" s="2"/>
      <c r="H43" s="2"/>
      <c r="I43" s="2"/>
      <c r="J43" s="2"/>
    </row>
    <row r="44" spans="1:11" ht="38.25" x14ac:dyDescent="0.25">
      <c r="A44" s="39" t="str">
        <f>+'[1]CM.05-SERV.TER.'!$A$13</f>
        <v xml:space="preserve">Servicio por mantenimiento de sillon </v>
      </c>
      <c r="B44" s="17" t="str">
        <f>+'[1]CM.05-SERV.TER.'!$C$13</f>
        <v>servicio</v>
      </c>
      <c r="C44" s="18">
        <f t="shared" si="1"/>
        <v>6.47382138487028E-4</v>
      </c>
      <c r="D44" s="19">
        <f>+'[1]CM.05-SERV.TER.'!$D$13</f>
        <v>606.07142857142856</v>
      </c>
      <c r="E44" s="20">
        <f>J40</f>
        <v>0.39235981750445947</v>
      </c>
      <c r="F44" s="2"/>
      <c r="G44" s="2"/>
      <c r="H44" s="2"/>
      <c r="I44" s="2"/>
      <c r="J44" s="2"/>
    </row>
    <row r="45" spans="1:11" ht="33" customHeight="1" x14ac:dyDescent="0.25">
      <c r="A45" s="40" t="str">
        <f>+'[1]CM.05-SERV.TER.'!$A$14</f>
        <v>Servicio por mantenimiento de armario</v>
      </c>
      <c r="B45" s="21" t="str">
        <f>+'[1]CM.05-SERV.TER.'!$C$14</f>
        <v>servicio</v>
      </c>
      <c r="C45" s="22">
        <f t="shared" si="1"/>
        <v>7.0292467025214314E-2</v>
      </c>
      <c r="D45" s="23">
        <f>+'[1]CM.05-SERV.TER.'!$D$14</f>
        <v>71.30252100840336</v>
      </c>
      <c r="E45" s="37">
        <f>K40</f>
        <v>5.0120301067978446</v>
      </c>
      <c r="F45" s="2"/>
      <c r="G45" s="2"/>
      <c r="H45" s="2"/>
      <c r="I45" s="2"/>
      <c r="J45" s="2"/>
    </row>
    <row r="46" spans="1:11" x14ac:dyDescent="0.25">
      <c r="A46" s="5"/>
      <c r="B46" s="6"/>
      <c r="C46" s="31" t="s">
        <v>293</v>
      </c>
      <c r="D46" s="32"/>
      <c r="E46" s="29">
        <f>+SUM(E40:E45)</f>
        <v>164.33780095339236</v>
      </c>
      <c r="F46" s="2"/>
      <c r="G46" s="2"/>
      <c r="H46" s="2"/>
      <c r="I46" s="2"/>
      <c r="J46" s="2"/>
    </row>
    <row r="47" spans="1:11" x14ac:dyDescent="0.25">
      <c r="A47" s="5"/>
      <c r="B47" s="6"/>
      <c r="C47" s="24" t="s">
        <v>294</v>
      </c>
      <c r="D47" s="25"/>
      <c r="E47" s="324">
        <v>36</v>
      </c>
      <c r="F47" s="2"/>
      <c r="G47" s="2"/>
      <c r="H47" s="2"/>
      <c r="I47" s="2"/>
      <c r="J47" s="2"/>
    </row>
    <row r="48" spans="1:11" x14ac:dyDescent="0.25">
      <c r="A48" s="5"/>
      <c r="B48" s="6"/>
      <c r="C48" s="27" t="s">
        <v>295</v>
      </c>
      <c r="D48" s="28"/>
      <c r="E48" s="29">
        <f>+E46/E47</f>
        <v>4.5649389153720099</v>
      </c>
      <c r="F48" s="2"/>
      <c r="G48" s="2"/>
      <c r="H48" s="2"/>
      <c r="I48" s="2"/>
      <c r="J48" s="2"/>
    </row>
    <row r="51" spans="1:10" ht="57.75" customHeight="1" x14ac:dyDescent="0.25">
      <c r="A51" s="391" t="s">
        <v>279</v>
      </c>
      <c r="B51" s="391"/>
      <c r="C51" s="391"/>
      <c r="D51" s="391"/>
      <c r="E51" s="391"/>
      <c r="F51" s="1"/>
      <c r="G51" s="1"/>
      <c r="H51" s="2"/>
      <c r="I51" s="2"/>
      <c r="J51" s="2"/>
    </row>
    <row r="52" spans="1:10" x14ac:dyDescent="0.25">
      <c r="A52" s="3"/>
      <c r="B52" s="3"/>
      <c r="C52" s="3"/>
      <c r="D52" s="3"/>
      <c r="E52" s="3"/>
      <c r="F52" s="3"/>
      <c r="G52" s="3"/>
      <c r="H52" s="2"/>
      <c r="I52" s="2"/>
      <c r="J52" s="2"/>
    </row>
    <row r="53" spans="1:10" x14ac:dyDescent="0.25">
      <c r="A53" s="4"/>
      <c r="B53" s="4"/>
      <c r="C53" s="5"/>
      <c r="D53" s="6"/>
      <c r="E53" s="7"/>
      <c r="F53" s="2"/>
      <c r="G53" s="2"/>
      <c r="H53" s="2"/>
      <c r="I53" s="2"/>
      <c r="J53" s="2"/>
    </row>
    <row r="54" spans="1:10" ht="15.75" x14ac:dyDescent="0.25">
      <c r="A54" s="392" t="s">
        <v>280</v>
      </c>
      <c r="B54" s="392"/>
      <c r="C54" s="392"/>
      <c r="D54" s="392"/>
      <c r="E54" s="392"/>
      <c r="F54" s="2"/>
      <c r="G54" s="2"/>
      <c r="H54" s="2"/>
      <c r="I54" s="2"/>
      <c r="J54" s="2"/>
    </row>
    <row r="55" spans="1:10" ht="15.75" x14ac:dyDescent="0.25">
      <c r="A55" s="393" t="s">
        <v>281</v>
      </c>
      <c r="B55" s="393"/>
      <c r="C55" s="393"/>
      <c r="D55" s="393"/>
      <c r="E55" s="393"/>
      <c r="F55" s="2"/>
      <c r="G55" s="2"/>
      <c r="H55" s="2"/>
      <c r="I55" s="2"/>
      <c r="J55" s="2"/>
    </row>
    <row r="56" spans="1:10" x14ac:dyDescent="0.25">
      <c r="A56" s="2"/>
      <c r="B56" s="8"/>
      <c r="C56" s="8"/>
      <c r="D56" s="2"/>
      <c r="E56" s="2"/>
      <c r="F56" s="2"/>
      <c r="G56" s="2"/>
      <c r="H56" s="2"/>
      <c r="I56" s="2"/>
      <c r="J56" s="2"/>
    </row>
    <row r="57" spans="1:10" ht="25.5" customHeight="1" thickBot="1" x14ac:dyDescent="0.3">
      <c r="A57" s="9" t="s">
        <v>282</v>
      </c>
      <c r="B57" s="47"/>
      <c r="C57" s="10"/>
      <c r="D57" s="47"/>
      <c r="E57" s="47"/>
    </row>
    <row r="58" spans="1:10" ht="25.5" customHeight="1" thickBot="1" x14ac:dyDescent="0.3">
      <c r="A58" s="420" t="s">
        <v>344</v>
      </c>
      <c r="B58" s="421"/>
      <c r="C58" s="421"/>
      <c r="D58" s="421"/>
      <c r="E58" s="422"/>
    </row>
    <row r="59" spans="1:10" ht="13.5" customHeight="1" x14ac:dyDescent="0.25">
      <c r="A59" s="12"/>
      <c r="B59" s="48"/>
      <c r="C59" s="13"/>
      <c r="D59" s="48"/>
      <c r="E59" s="48"/>
    </row>
    <row r="60" spans="1:10" ht="17.25" customHeight="1" thickBot="1" x14ac:dyDescent="0.3">
      <c r="A60" s="9" t="s">
        <v>283</v>
      </c>
      <c r="B60" s="47"/>
      <c r="C60" s="13"/>
      <c r="D60" s="48"/>
      <c r="E60" s="48"/>
    </row>
    <row r="61" spans="1:10" ht="14.25" customHeight="1" thickBot="1" x14ac:dyDescent="0.3">
      <c r="A61" s="423" t="s">
        <v>342</v>
      </c>
      <c r="B61" s="424"/>
      <c r="C61" s="424"/>
      <c r="D61" s="424"/>
      <c r="E61" s="425"/>
    </row>
    <row r="62" spans="1:10" x14ac:dyDescent="0.25">
      <c r="A62" s="14"/>
      <c r="B62" s="14"/>
      <c r="C62" s="14"/>
      <c r="D62" s="14"/>
      <c r="E62" s="14"/>
      <c r="F62" s="2"/>
      <c r="G62" s="2"/>
      <c r="H62" s="2"/>
      <c r="I62" s="2"/>
      <c r="J62" s="2"/>
    </row>
    <row r="63" spans="1:10" ht="39" customHeight="1" x14ac:dyDescent="0.25">
      <c r="A63" s="15" t="s">
        <v>285</v>
      </c>
      <c r="B63" s="15" t="s">
        <v>286</v>
      </c>
      <c r="C63" s="15" t="s">
        <v>287</v>
      </c>
      <c r="D63" s="15" t="s">
        <v>288</v>
      </c>
      <c r="E63" s="15" t="s">
        <v>289</v>
      </c>
      <c r="F63" s="2"/>
      <c r="G63" s="2"/>
      <c r="H63" s="2"/>
      <c r="I63" s="2"/>
      <c r="J63" s="2"/>
    </row>
    <row r="64" spans="1:10" ht="15.75" customHeight="1" x14ac:dyDescent="0.25">
      <c r="A64" s="16"/>
      <c r="B64" s="16"/>
      <c r="C64" s="16" t="s">
        <v>290</v>
      </c>
      <c r="D64" s="16" t="s">
        <v>291</v>
      </c>
      <c r="E64" s="16" t="s">
        <v>292</v>
      </c>
      <c r="F64" s="2"/>
      <c r="G64" s="2"/>
      <c r="H64" s="2"/>
      <c r="I64" s="2"/>
      <c r="J64" s="2"/>
    </row>
    <row r="65" spans="1:11" ht="24" customHeight="1" x14ac:dyDescent="0.25">
      <c r="A65" s="38" t="str">
        <f>+'[1]CM.05-SERV.TER.'!$A$9</f>
        <v>Servicio por mantenimiento de  Equipos de computo.</v>
      </c>
      <c r="B65" s="33" t="str">
        <f>+'[1]CM.05-SERV.TER.'!$C$9</f>
        <v>servicio</v>
      </c>
      <c r="C65" s="34">
        <f t="shared" ref="C65:C70" si="2">E65/D65</f>
        <v>9.7328712470905517E-3</v>
      </c>
      <c r="D65" s="35">
        <f>+'[1]CM.05-SERV.TER.'!$D$9</f>
        <v>1065.5999999999999</v>
      </c>
      <c r="E65" s="36">
        <f>F65</f>
        <v>10.371347600899691</v>
      </c>
      <c r="F65" s="2">
        <v>10.371347600899691</v>
      </c>
      <c r="G65" s="2">
        <v>10.278885324052332</v>
      </c>
      <c r="H65" s="2">
        <v>0</v>
      </c>
      <c r="I65" s="2">
        <v>1.4238519401993681</v>
      </c>
      <c r="J65" s="2">
        <v>5.4494419097841598E-2</v>
      </c>
      <c r="K65">
        <v>0.69611529261081184</v>
      </c>
    </row>
    <row r="66" spans="1:11" ht="38.25" x14ac:dyDescent="0.25">
      <c r="A66" s="39" t="str">
        <f>+'[1]CM.05-SERV.TER.'!$A$10</f>
        <v>Servicio por  mantenimiento de Impresoras.</v>
      </c>
      <c r="B66" s="17" t="str">
        <f>+'[1]CM.05-SERV.TER.'!$C$10</f>
        <v>servicio</v>
      </c>
      <c r="C66" s="18">
        <f t="shared" si="2"/>
        <v>9.7328712470905535E-3</v>
      </c>
      <c r="D66" s="19">
        <f>+'[1]CM.05-SERV.TER.'!$D$10</f>
        <v>1056.0999999999999</v>
      </c>
      <c r="E66" s="20">
        <f>G65</f>
        <v>10.278885324052332</v>
      </c>
      <c r="F66" s="2"/>
      <c r="G66" s="2"/>
      <c r="H66" s="2"/>
      <c r="I66" s="2"/>
      <c r="J66" s="2"/>
    </row>
    <row r="67" spans="1:11" ht="38.25" x14ac:dyDescent="0.25">
      <c r="A67" s="39" t="str">
        <f>+'[1]CM.05-SERV.TER.'!$A$11</f>
        <v>Servicio por mantenimiento de Modulos  de trabajo</v>
      </c>
      <c r="B67" s="17" t="str">
        <f>+'[1]CM.05-SERV.TER.'!$C$11</f>
        <v>servicio</v>
      </c>
      <c r="C67" s="18">
        <f t="shared" si="2"/>
        <v>0</v>
      </c>
      <c r="D67" s="19">
        <f>+'[1]CM.05-SERV.TER.'!$D$11</f>
        <v>188.55555555555554</v>
      </c>
      <c r="E67" s="20">
        <f>H65</f>
        <v>0</v>
      </c>
      <c r="F67" s="2"/>
      <c r="G67" s="2"/>
      <c r="H67" s="2"/>
      <c r="I67" s="2"/>
      <c r="J67" s="2"/>
    </row>
    <row r="68" spans="1:11" ht="38.25" x14ac:dyDescent="0.25">
      <c r="A68" s="39" t="str">
        <f>+'[1]CM.05-SERV.TER.'!$A$12</f>
        <v xml:space="preserve">Servicio por mantenimiento de escritorio </v>
      </c>
      <c r="B68" s="17" t="str">
        <f>+'[1]CM.05-SERV.TER.'!$C$12</f>
        <v>servicio</v>
      </c>
      <c r="C68" s="18">
        <f t="shared" si="2"/>
        <v>4.8664356235452767E-3</v>
      </c>
      <c r="D68" s="19">
        <f>+'[1]CM.05-SERV.TER.'!$D$12</f>
        <v>292.58620689655174</v>
      </c>
      <c r="E68" s="20">
        <f>I65</f>
        <v>1.4238519401993681</v>
      </c>
      <c r="F68" s="2"/>
      <c r="G68" s="2"/>
      <c r="H68" s="2"/>
      <c r="I68" s="2"/>
      <c r="J68" s="2"/>
    </row>
    <row r="69" spans="1:11" ht="38.25" x14ac:dyDescent="0.25">
      <c r="A69" s="39" t="str">
        <f>+'[1]CM.05-SERV.TER.'!$A$13</f>
        <v xml:space="preserve">Servicio por mantenimiento de sillon </v>
      </c>
      <c r="B69" s="17" t="str">
        <f>+'[1]CM.05-SERV.TER.'!$C$13</f>
        <v>servicio</v>
      </c>
      <c r="C69" s="18">
        <f t="shared" si="2"/>
        <v>8.9914185900976125E-5</v>
      </c>
      <c r="D69" s="19">
        <f>+'[1]CM.05-SERV.TER.'!$D$13</f>
        <v>606.07142857142856</v>
      </c>
      <c r="E69" s="20">
        <f>J65</f>
        <v>5.4494419097841598E-2</v>
      </c>
      <c r="F69" s="2"/>
      <c r="G69" s="2"/>
      <c r="H69" s="2"/>
      <c r="I69" s="2"/>
      <c r="J69" s="2"/>
    </row>
    <row r="70" spans="1:11" ht="33" customHeight="1" x14ac:dyDescent="0.25">
      <c r="A70" s="40" t="str">
        <f>+'[1]CM.05-SERV.TER.'!$A$14</f>
        <v>Servicio por mantenimiento de armario</v>
      </c>
      <c r="B70" s="21" t="str">
        <f>+'[1]CM.05-SERV.TER.'!$C$14</f>
        <v>servicio</v>
      </c>
      <c r="C70" s="22">
        <f t="shared" si="2"/>
        <v>9.7628426423908791E-3</v>
      </c>
      <c r="D70" s="23">
        <f>+'[1]CM.05-SERV.TER.'!$D$14</f>
        <v>71.30252100840336</v>
      </c>
      <c r="E70" s="37">
        <f>K65</f>
        <v>0.69611529261081184</v>
      </c>
      <c r="F70" s="2"/>
      <c r="G70" s="2"/>
      <c r="H70" s="2"/>
      <c r="I70" s="2"/>
      <c r="J70" s="2"/>
    </row>
    <row r="71" spans="1:11" x14ac:dyDescent="0.25">
      <c r="A71" s="5"/>
      <c r="B71" s="6"/>
      <c r="C71" s="31" t="s">
        <v>293</v>
      </c>
      <c r="D71" s="32"/>
      <c r="E71" s="29">
        <f>+SUM(E65:E70)</f>
        <v>22.824694576860047</v>
      </c>
      <c r="F71" s="2"/>
      <c r="G71" s="2"/>
      <c r="H71" s="2"/>
      <c r="I71" s="2"/>
      <c r="J71" s="2"/>
    </row>
    <row r="72" spans="1:11" x14ac:dyDescent="0.25">
      <c r="A72" s="5"/>
      <c r="B72" s="6"/>
      <c r="C72" s="24" t="s">
        <v>294</v>
      </c>
      <c r="D72" s="25"/>
      <c r="E72" s="324">
        <v>5</v>
      </c>
      <c r="F72" s="2"/>
      <c r="G72" s="2"/>
      <c r="H72" s="2"/>
      <c r="I72" s="2"/>
      <c r="J72" s="2"/>
    </row>
    <row r="73" spans="1:11" x14ac:dyDescent="0.25">
      <c r="A73" s="5"/>
      <c r="B73" s="6"/>
      <c r="C73" s="27" t="s">
        <v>295</v>
      </c>
      <c r="D73" s="28"/>
      <c r="E73" s="29">
        <f>+E71/E72</f>
        <v>4.564938915372009</v>
      </c>
      <c r="F73" s="2"/>
      <c r="G73" s="2"/>
      <c r="H73" s="2"/>
      <c r="I73" s="2"/>
      <c r="J73" s="2"/>
    </row>
    <row r="76" spans="1:11" ht="72" customHeight="1" x14ac:dyDescent="0.25">
      <c r="A76" s="391" t="s">
        <v>279</v>
      </c>
      <c r="B76" s="391"/>
      <c r="C76" s="391"/>
      <c r="D76" s="391"/>
      <c r="E76" s="391"/>
    </row>
    <row r="77" spans="1:11" x14ac:dyDescent="0.25">
      <c r="A77" s="3"/>
      <c r="B77" s="3"/>
      <c r="C77" s="3"/>
      <c r="D77" s="3"/>
      <c r="E77" s="3"/>
    </row>
    <row r="78" spans="1:11" x14ac:dyDescent="0.25">
      <c r="A78" s="4"/>
      <c r="B78" s="4"/>
      <c r="C78" s="5"/>
      <c r="D78" s="6"/>
      <c r="E78" s="7"/>
    </row>
    <row r="79" spans="1:11" ht="15.75" x14ac:dyDescent="0.25">
      <c r="A79" s="392" t="s">
        <v>280</v>
      </c>
      <c r="B79" s="392"/>
      <c r="C79" s="392"/>
      <c r="D79" s="392"/>
      <c r="E79" s="392"/>
    </row>
    <row r="80" spans="1:11" ht="15.75" x14ac:dyDescent="0.25">
      <c r="A80" s="393" t="s">
        <v>281</v>
      </c>
      <c r="B80" s="393"/>
      <c r="C80" s="393"/>
      <c r="D80" s="393"/>
      <c r="E80" s="393"/>
    </row>
    <row r="81" spans="1:11" x14ac:dyDescent="0.25">
      <c r="A81" s="2"/>
      <c r="B81" s="8"/>
      <c r="C81" s="8"/>
      <c r="D81" s="2"/>
      <c r="E81" s="2"/>
    </row>
    <row r="82" spans="1:11" ht="15.75" thickBot="1" x14ac:dyDescent="0.3">
      <c r="A82" s="9" t="s">
        <v>282</v>
      </c>
      <c r="B82" s="47"/>
      <c r="C82" s="10"/>
      <c r="D82" s="47"/>
      <c r="E82" s="47"/>
    </row>
    <row r="83" spans="1:11" ht="26.25" customHeight="1" thickBot="1" x14ac:dyDescent="0.3">
      <c r="A83" s="420" t="s">
        <v>345</v>
      </c>
      <c r="B83" s="421"/>
      <c r="C83" s="421"/>
      <c r="D83" s="421"/>
      <c r="E83" s="422"/>
    </row>
    <row r="84" spans="1:11" x14ac:dyDescent="0.25">
      <c r="A84" s="12"/>
      <c r="B84" s="48"/>
      <c r="C84" s="13"/>
      <c r="D84" s="48"/>
      <c r="E84" s="48"/>
    </row>
    <row r="85" spans="1:11" ht="15.75" thickBot="1" x14ac:dyDescent="0.3">
      <c r="A85" s="9" t="s">
        <v>283</v>
      </c>
      <c r="B85" s="47"/>
      <c r="C85" s="13"/>
      <c r="D85" s="48"/>
      <c r="E85" s="48"/>
    </row>
    <row r="86" spans="1:11" ht="15.75" thickBot="1" x14ac:dyDescent="0.3">
      <c r="A86" s="423" t="s">
        <v>342</v>
      </c>
      <c r="B86" s="424"/>
      <c r="C86" s="424"/>
      <c r="D86" s="424"/>
      <c r="E86" s="425"/>
    </row>
    <row r="87" spans="1:11" x14ac:dyDescent="0.25">
      <c r="A87" s="14"/>
      <c r="B87" s="14"/>
      <c r="C87" s="14"/>
      <c r="D87" s="14"/>
      <c r="E87" s="14"/>
    </row>
    <row r="88" spans="1:11" ht="36" x14ac:dyDescent="0.25">
      <c r="A88" s="15" t="s">
        <v>285</v>
      </c>
      <c r="B88" s="15" t="s">
        <v>286</v>
      </c>
      <c r="C88" s="15" t="s">
        <v>287</v>
      </c>
      <c r="D88" s="15" t="s">
        <v>288</v>
      </c>
      <c r="E88" s="15" t="s">
        <v>289</v>
      </c>
    </row>
    <row r="89" spans="1:11" x14ac:dyDescent="0.25">
      <c r="A89" s="16"/>
      <c r="B89" s="16"/>
      <c r="C89" s="16" t="s">
        <v>290</v>
      </c>
      <c r="D89" s="16" t="s">
        <v>291</v>
      </c>
      <c r="E89" s="16" t="s">
        <v>292</v>
      </c>
    </row>
    <row r="90" spans="1:11" ht="38.25" x14ac:dyDescent="0.25">
      <c r="A90" s="38" t="str">
        <f>+'[1]CM.05-SERV.TER.'!$A$9</f>
        <v>Servicio por mantenimiento de  Equipos de computo.</v>
      </c>
      <c r="B90" s="33" t="str">
        <f>+'[1]CM.05-SERV.TER.'!$C$9</f>
        <v>servicio</v>
      </c>
      <c r="C90" s="34">
        <f t="shared" ref="C90:C95" si="3">E90/D90</f>
        <v>1.028746181422913E-2</v>
      </c>
      <c r="D90" s="35">
        <f>+'[1]CM.05-SERV.TER.'!$D$9</f>
        <v>1065.5999999999999</v>
      </c>
      <c r="E90" s="36">
        <f>F90</f>
        <v>10.962319309242559</v>
      </c>
      <c r="F90">
        <v>10.962319309242559</v>
      </c>
      <c r="G90">
        <v>10.864588422007383</v>
      </c>
      <c r="H90">
        <v>0</v>
      </c>
      <c r="I90">
        <v>1.5049847154092098</v>
      </c>
      <c r="J90">
        <v>3.2696651458704956E-2</v>
      </c>
      <c r="K90">
        <v>0.73480418375805134</v>
      </c>
    </row>
    <row r="91" spans="1:11" ht="38.25" x14ac:dyDescent="0.25">
      <c r="A91" s="39" t="str">
        <f>+'[1]CM.05-SERV.TER.'!$A$10</f>
        <v>Servicio por  mantenimiento de Impresoras.</v>
      </c>
      <c r="B91" s="17" t="str">
        <f>+'[1]CM.05-SERV.TER.'!$C$10</f>
        <v>servicio</v>
      </c>
      <c r="C91" s="18">
        <f t="shared" si="3"/>
        <v>1.028746181422913E-2</v>
      </c>
      <c r="D91" s="19">
        <f>+'[1]CM.05-SERV.TER.'!$D$10</f>
        <v>1056.0999999999999</v>
      </c>
      <c r="E91" s="20">
        <f>G90</f>
        <v>10.864588422007383</v>
      </c>
    </row>
    <row r="92" spans="1:11" ht="38.25" x14ac:dyDescent="0.25">
      <c r="A92" s="39" t="str">
        <f>+'[1]CM.05-SERV.TER.'!$A$11</f>
        <v>Servicio por mantenimiento de Modulos  de trabajo</v>
      </c>
      <c r="B92" s="17" t="str">
        <f>+'[1]CM.05-SERV.TER.'!$C$11</f>
        <v>servicio</v>
      </c>
      <c r="C92" s="18">
        <f t="shared" si="3"/>
        <v>0</v>
      </c>
      <c r="D92" s="19">
        <f>+'[1]CM.05-SERV.TER.'!$D$11</f>
        <v>188.55555555555554</v>
      </c>
      <c r="E92" s="20">
        <f>H90</f>
        <v>0</v>
      </c>
    </row>
    <row r="93" spans="1:11" ht="38.25" x14ac:dyDescent="0.25">
      <c r="A93" s="39" t="str">
        <f>+'[1]CM.05-SERV.TER.'!$A$12</f>
        <v xml:space="preserve">Servicio por mantenimiento de escritorio </v>
      </c>
      <c r="B93" s="17" t="str">
        <f>+'[1]CM.05-SERV.TER.'!$C$12</f>
        <v>servicio</v>
      </c>
      <c r="C93" s="18">
        <f t="shared" si="3"/>
        <v>5.1437309071145649E-3</v>
      </c>
      <c r="D93" s="19">
        <f>+'[1]CM.05-SERV.TER.'!$D$12</f>
        <v>292.58620689655174</v>
      </c>
      <c r="E93" s="20">
        <f>I90</f>
        <v>1.5049847154092098</v>
      </c>
    </row>
    <row r="94" spans="1:11" ht="38.25" x14ac:dyDescent="0.25">
      <c r="A94" s="39" t="str">
        <f>+'[1]CM.05-SERV.TER.'!$A$13</f>
        <v xml:space="preserve">Servicio por mantenimiento de sillon </v>
      </c>
      <c r="B94" s="17" t="str">
        <f>+'[1]CM.05-SERV.TER.'!$C$13</f>
        <v>servicio</v>
      </c>
      <c r="C94" s="18">
        <f t="shared" si="3"/>
        <v>5.3948511540585667E-5</v>
      </c>
      <c r="D94" s="19">
        <f>+'[1]CM.05-SERV.TER.'!$D$13</f>
        <v>606.07142857142856</v>
      </c>
      <c r="E94" s="20">
        <f>J90</f>
        <v>3.2696651458704956E-2</v>
      </c>
    </row>
    <row r="95" spans="1:11" ht="38.25" x14ac:dyDescent="0.25">
      <c r="A95" s="40" t="str">
        <f>+'[1]CM.05-SERV.TER.'!$A$14</f>
        <v>Servicio por mantenimiento de armario</v>
      </c>
      <c r="B95" s="21" t="str">
        <f>+'[1]CM.05-SERV.TER.'!$C$14</f>
        <v>servicio</v>
      </c>
      <c r="C95" s="22">
        <f t="shared" si="3"/>
        <v>1.0305444651409324E-2</v>
      </c>
      <c r="D95" s="23">
        <f>+'[1]CM.05-SERV.TER.'!$D$14</f>
        <v>71.30252100840336</v>
      </c>
      <c r="E95" s="37">
        <f>K90</f>
        <v>0.73480418375805134</v>
      </c>
    </row>
    <row r="96" spans="1:11" x14ac:dyDescent="0.25">
      <c r="A96" s="5"/>
      <c r="B96" s="6"/>
      <c r="C96" s="31" t="s">
        <v>293</v>
      </c>
      <c r="D96" s="32"/>
      <c r="E96" s="29">
        <f>+SUM(E90:E95)</f>
        <v>24.099393281875908</v>
      </c>
    </row>
    <row r="97" spans="1:5" x14ac:dyDescent="0.25">
      <c r="A97" s="5"/>
      <c r="B97" s="6"/>
      <c r="C97" s="24" t="s">
        <v>294</v>
      </c>
      <c r="D97" s="25"/>
      <c r="E97" s="324">
        <v>3</v>
      </c>
    </row>
    <row r="98" spans="1:5" x14ac:dyDescent="0.25">
      <c r="A98" s="5"/>
      <c r="B98" s="6"/>
      <c r="C98" s="27" t="s">
        <v>295</v>
      </c>
      <c r="D98" s="28"/>
      <c r="E98" s="29">
        <f>+E96/E97</f>
        <v>8.0331310939586356</v>
      </c>
    </row>
    <row r="101" spans="1:5" ht="54.75" customHeight="1" x14ac:dyDescent="0.25">
      <c r="A101" s="391" t="s">
        <v>279</v>
      </c>
      <c r="B101" s="391"/>
      <c r="C101" s="391"/>
      <c r="D101" s="391"/>
      <c r="E101" s="391"/>
    </row>
    <row r="102" spans="1:5" x14ac:dyDescent="0.25">
      <c r="A102" s="3"/>
      <c r="B102" s="3"/>
      <c r="C102" s="3"/>
      <c r="D102" s="3"/>
      <c r="E102" s="3"/>
    </row>
    <row r="103" spans="1:5" x14ac:dyDescent="0.25">
      <c r="A103" s="4"/>
      <c r="B103" s="4"/>
      <c r="C103" s="5"/>
      <c r="D103" s="6"/>
      <c r="E103" s="7"/>
    </row>
    <row r="104" spans="1:5" ht="15.75" x14ac:dyDescent="0.25">
      <c r="A104" s="392" t="s">
        <v>280</v>
      </c>
      <c r="B104" s="392"/>
      <c r="C104" s="392"/>
      <c r="D104" s="392"/>
      <c r="E104" s="392"/>
    </row>
    <row r="105" spans="1:5" ht="15.75" x14ac:dyDescent="0.25">
      <c r="A105" s="393" t="s">
        <v>281</v>
      </c>
      <c r="B105" s="393"/>
      <c r="C105" s="393"/>
      <c r="D105" s="393"/>
      <c r="E105" s="393"/>
    </row>
    <row r="106" spans="1:5" x14ac:dyDescent="0.25">
      <c r="A106" s="2"/>
      <c r="B106" s="8"/>
      <c r="C106" s="8"/>
      <c r="D106" s="2"/>
      <c r="E106" s="2"/>
    </row>
    <row r="107" spans="1:5" ht="15.75" thickBot="1" x14ac:dyDescent="0.3">
      <c r="A107" s="9" t="s">
        <v>282</v>
      </c>
      <c r="B107" s="47"/>
      <c r="C107" s="10"/>
      <c r="D107" s="47"/>
      <c r="E107" s="47"/>
    </row>
    <row r="108" spans="1:5" ht="15.75" thickBot="1" x14ac:dyDescent="0.3">
      <c r="A108" s="420" t="s">
        <v>346</v>
      </c>
      <c r="B108" s="421"/>
      <c r="C108" s="421"/>
      <c r="D108" s="421"/>
      <c r="E108" s="422"/>
    </row>
    <row r="109" spans="1:5" x14ac:dyDescent="0.25">
      <c r="A109" s="12"/>
      <c r="B109" s="48"/>
      <c r="C109" s="13"/>
      <c r="D109" s="48"/>
      <c r="E109" s="48"/>
    </row>
    <row r="110" spans="1:5" ht="15.75" thickBot="1" x14ac:dyDescent="0.3">
      <c r="A110" s="9" t="s">
        <v>283</v>
      </c>
      <c r="B110" s="47"/>
      <c r="C110" s="13"/>
      <c r="D110" s="48"/>
      <c r="E110" s="48"/>
    </row>
    <row r="111" spans="1:5" ht="15.75" thickBot="1" x14ac:dyDescent="0.3">
      <c r="A111" s="423" t="s">
        <v>342</v>
      </c>
      <c r="B111" s="424"/>
      <c r="C111" s="424"/>
      <c r="D111" s="424"/>
      <c r="E111" s="425"/>
    </row>
    <row r="112" spans="1:5" x14ac:dyDescent="0.25">
      <c r="A112" s="14"/>
      <c r="B112" s="14"/>
      <c r="C112" s="14"/>
      <c r="D112" s="14"/>
      <c r="E112" s="14"/>
    </row>
    <row r="113" spans="1:11" ht="36" x14ac:dyDescent="0.25">
      <c r="A113" s="15" t="s">
        <v>285</v>
      </c>
      <c r="B113" s="15" t="s">
        <v>286</v>
      </c>
      <c r="C113" s="15" t="s">
        <v>287</v>
      </c>
      <c r="D113" s="15" t="s">
        <v>288</v>
      </c>
      <c r="E113" s="15" t="s">
        <v>289</v>
      </c>
    </row>
    <row r="114" spans="1:11" x14ac:dyDescent="0.25">
      <c r="A114" s="16"/>
      <c r="B114" s="16"/>
      <c r="C114" s="16" t="s">
        <v>290</v>
      </c>
      <c r="D114" s="16" t="s">
        <v>291</v>
      </c>
      <c r="E114" s="16" t="s">
        <v>292</v>
      </c>
    </row>
    <row r="115" spans="1:11" ht="38.25" x14ac:dyDescent="0.25">
      <c r="A115" s="38" t="str">
        <f>+'[1]CM.05-SERV.TER.'!$A$9</f>
        <v>Servicio por mantenimiento de  Equipos de computo.</v>
      </c>
      <c r="B115" s="33" t="str">
        <f>+'[1]CM.05-SERV.TER.'!$C$9</f>
        <v>servicio</v>
      </c>
      <c r="C115" s="34">
        <f t="shared" ref="C115:C120" si="4">E115/D115</f>
        <v>1.4252931273487701E-2</v>
      </c>
      <c r="D115" s="35">
        <f>+'[1]CM.05-SERV.TER.'!$D$9</f>
        <v>1065.5999999999999</v>
      </c>
      <c r="E115" s="36">
        <f>F115</f>
        <v>15.187923565028493</v>
      </c>
      <c r="F115">
        <v>15.187923565028493</v>
      </c>
      <c r="G115">
        <v>15.052520717930362</v>
      </c>
      <c r="H115">
        <v>0</v>
      </c>
      <c r="I115">
        <v>2.0851055492335036</v>
      </c>
      <c r="J115">
        <v>5.4494419097841598E-2</v>
      </c>
      <c r="K115">
        <v>1.0184069676022391</v>
      </c>
    </row>
    <row r="116" spans="1:11" ht="38.25" x14ac:dyDescent="0.25">
      <c r="A116" s="39" t="str">
        <f>+'[1]CM.05-SERV.TER.'!$A$10</f>
        <v>Servicio por  mantenimiento de Impresoras.</v>
      </c>
      <c r="B116" s="17" t="str">
        <f>+'[1]CM.05-SERV.TER.'!$C$10</f>
        <v>servicio</v>
      </c>
      <c r="C116" s="18">
        <f t="shared" si="4"/>
        <v>1.4252931273487703E-2</v>
      </c>
      <c r="D116" s="19">
        <f>+'[1]CM.05-SERV.TER.'!$D$10</f>
        <v>1056.0999999999999</v>
      </c>
      <c r="E116" s="20">
        <f>G115</f>
        <v>15.052520717930362</v>
      </c>
    </row>
    <row r="117" spans="1:11" ht="38.25" x14ac:dyDescent="0.25">
      <c r="A117" s="39" t="str">
        <f>+'[1]CM.05-SERV.TER.'!$A$11</f>
        <v>Servicio por mantenimiento de Modulos  de trabajo</v>
      </c>
      <c r="B117" s="17" t="str">
        <f>+'[1]CM.05-SERV.TER.'!$C$11</f>
        <v>servicio</v>
      </c>
      <c r="C117" s="18">
        <f t="shared" si="4"/>
        <v>0</v>
      </c>
      <c r="D117" s="19">
        <f>+'[1]CM.05-SERV.TER.'!$D$11</f>
        <v>188.55555555555554</v>
      </c>
      <c r="E117" s="20">
        <f>H115</f>
        <v>0</v>
      </c>
    </row>
    <row r="118" spans="1:11" ht="38.25" x14ac:dyDescent="0.25">
      <c r="A118" s="39" t="str">
        <f>+'[1]CM.05-SERV.TER.'!$A$12</f>
        <v xml:space="preserve">Servicio por mantenimiento de escritorio </v>
      </c>
      <c r="B118" s="17" t="str">
        <f>+'[1]CM.05-SERV.TER.'!$C$12</f>
        <v>servicio</v>
      </c>
      <c r="C118" s="18">
        <f t="shared" si="4"/>
        <v>7.1264656367438541E-3</v>
      </c>
      <c r="D118" s="19">
        <f>+'[1]CM.05-SERV.TER.'!$D$12</f>
        <v>292.58620689655174</v>
      </c>
      <c r="E118" s="20">
        <f>I115</f>
        <v>2.0851055492335036</v>
      </c>
    </row>
    <row r="119" spans="1:11" ht="38.25" x14ac:dyDescent="0.25">
      <c r="A119" s="39" t="str">
        <f>+'[1]CM.05-SERV.TER.'!$A$13</f>
        <v xml:space="preserve">Servicio por mantenimiento de sillon </v>
      </c>
      <c r="B119" s="17" t="str">
        <f>+'[1]CM.05-SERV.TER.'!$C$13</f>
        <v>servicio</v>
      </c>
      <c r="C119" s="18">
        <f t="shared" si="4"/>
        <v>8.9914185900976125E-5</v>
      </c>
      <c r="D119" s="19">
        <f>+'[1]CM.05-SERV.TER.'!$D$13</f>
        <v>606.07142857142856</v>
      </c>
      <c r="E119" s="20">
        <f>J115</f>
        <v>5.4494419097841598E-2</v>
      </c>
    </row>
    <row r="120" spans="1:11" ht="38.25" x14ac:dyDescent="0.25">
      <c r="A120" s="40" t="str">
        <f>+'[1]CM.05-SERV.TER.'!$A$14</f>
        <v>Servicio por mantenimiento de armario</v>
      </c>
      <c r="B120" s="21" t="str">
        <f>+'[1]CM.05-SERV.TER.'!$C$14</f>
        <v>servicio</v>
      </c>
      <c r="C120" s="22">
        <f t="shared" si="4"/>
        <v>1.4282902668788034E-2</v>
      </c>
      <c r="D120" s="23">
        <f>+'[1]CM.05-SERV.TER.'!$D$14</f>
        <v>71.30252100840336</v>
      </c>
      <c r="E120" s="37">
        <f>K115</f>
        <v>1.0184069676022391</v>
      </c>
    </row>
    <row r="121" spans="1:11" x14ac:dyDescent="0.25">
      <c r="A121" s="5"/>
      <c r="B121" s="6"/>
      <c r="C121" s="31" t="s">
        <v>293</v>
      </c>
      <c r="D121" s="32"/>
      <c r="E121" s="29">
        <f>+SUM(E115:E120)</f>
        <v>33.39845121889244</v>
      </c>
    </row>
    <row r="122" spans="1:11" x14ac:dyDescent="0.25">
      <c r="A122" s="5"/>
      <c r="B122" s="6"/>
      <c r="C122" s="24" t="s">
        <v>294</v>
      </c>
      <c r="D122" s="25"/>
      <c r="E122" s="324">
        <v>5</v>
      </c>
    </row>
    <row r="123" spans="1:11" x14ac:dyDescent="0.25">
      <c r="A123" s="5"/>
      <c r="B123" s="6"/>
      <c r="C123" s="27" t="s">
        <v>295</v>
      </c>
      <c r="D123" s="28"/>
      <c r="E123" s="29">
        <f>+E121/E122</f>
        <v>6.679690243778488</v>
      </c>
    </row>
    <row r="126" spans="1:11" ht="61.5" customHeight="1" x14ac:dyDescent="0.25">
      <c r="A126" s="391" t="s">
        <v>279</v>
      </c>
      <c r="B126" s="391"/>
      <c r="C126" s="391"/>
      <c r="D126" s="391"/>
      <c r="E126" s="391"/>
    </row>
    <row r="127" spans="1:11" x14ac:dyDescent="0.25">
      <c r="A127" s="3"/>
      <c r="B127" s="3"/>
      <c r="C127" s="3"/>
      <c r="D127" s="3"/>
      <c r="E127" s="3"/>
    </row>
    <row r="128" spans="1:11" x14ac:dyDescent="0.25">
      <c r="A128" s="4"/>
      <c r="B128" s="4"/>
      <c r="C128" s="5"/>
      <c r="D128" s="6"/>
      <c r="E128" s="7"/>
    </row>
    <row r="129" spans="1:11" ht="15.75" x14ac:dyDescent="0.25">
      <c r="A129" s="392" t="s">
        <v>280</v>
      </c>
      <c r="B129" s="392"/>
      <c r="C129" s="392"/>
      <c r="D129" s="392"/>
      <c r="E129" s="392"/>
    </row>
    <row r="130" spans="1:11" ht="15.75" x14ac:dyDescent="0.25">
      <c r="A130" s="393" t="s">
        <v>281</v>
      </c>
      <c r="B130" s="393"/>
      <c r="C130" s="393"/>
      <c r="D130" s="393"/>
      <c r="E130" s="393"/>
    </row>
    <row r="131" spans="1:11" x14ac:dyDescent="0.25">
      <c r="A131" s="2"/>
      <c r="B131" s="8"/>
      <c r="C131" s="8"/>
      <c r="D131" s="2"/>
      <c r="E131" s="2"/>
    </row>
    <row r="132" spans="1:11" ht="15.75" thickBot="1" x14ac:dyDescent="0.3">
      <c r="A132" s="9" t="s">
        <v>282</v>
      </c>
      <c r="B132" s="47"/>
      <c r="C132" s="10"/>
      <c r="D132" s="47"/>
      <c r="E132" s="47"/>
    </row>
    <row r="133" spans="1:11" ht="15.75" thickBot="1" x14ac:dyDescent="0.3">
      <c r="A133" s="420" t="s">
        <v>347</v>
      </c>
      <c r="B133" s="421"/>
      <c r="C133" s="421"/>
      <c r="D133" s="421"/>
      <c r="E133" s="422"/>
    </row>
    <row r="134" spans="1:11" x14ac:dyDescent="0.25">
      <c r="A134" s="12"/>
      <c r="B134" s="48"/>
      <c r="C134" s="13"/>
      <c r="D134" s="48"/>
      <c r="E134" s="48"/>
    </row>
    <row r="135" spans="1:11" ht="15.75" thickBot="1" x14ac:dyDescent="0.3">
      <c r="A135" s="9" t="s">
        <v>283</v>
      </c>
      <c r="B135" s="47"/>
      <c r="C135" s="13"/>
      <c r="D135" s="48"/>
      <c r="E135" s="48"/>
    </row>
    <row r="136" spans="1:11" ht="15.75" thickBot="1" x14ac:dyDescent="0.3">
      <c r="A136" s="423" t="s">
        <v>342</v>
      </c>
      <c r="B136" s="424"/>
      <c r="C136" s="424"/>
      <c r="D136" s="424"/>
      <c r="E136" s="425"/>
    </row>
    <row r="137" spans="1:11" x14ac:dyDescent="0.25">
      <c r="A137" s="14"/>
      <c r="B137" s="14"/>
      <c r="C137" s="14"/>
      <c r="D137" s="14"/>
      <c r="E137" s="14"/>
    </row>
    <row r="138" spans="1:11" ht="36" x14ac:dyDescent="0.25">
      <c r="A138" s="15" t="s">
        <v>285</v>
      </c>
      <c r="B138" s="15" t="s">
        <v>286</v>
      </c>
      <c r="C138" s="15" t="s">
        <v>287</v>
      </c>
      <c r="D138" s="15" t="s">
        <v>288</v>
      </c>
      <c r="E138" s="15" t="s">
        <v>289</v>
      </c>
    </row>
    <row r="139" spans="1:11" x14ac:dyDescent="0.25">
      <c r="A139" s="16"/>
      <c r="B139" s="16"/>
      <c r="C139" s="16" t="s">
        <v>290</v>
      </c>
      <c r="D139" s="16" t="s">
        <v>291</v>
      </c>
      <c r="E139" s="16" t="s">
        <v>292</v>
      </c>
    </row>
    <row r="140" spans="1:11" ht="38.25" x14ac:dyDescent="0.25">
      <c r="A140" s="38" t="str">
        <f>+'[1]CM.05-SERV.TER.'!$A$9</f>
        <v>Servicio por mantenimiento de  Equipos de computo.</v>
      </c>
      <c r="B140" s="33" t="str">
        <f>+'[1]CM.05-SERV.TER.'!$C$9</f>
        <v>servicio</v>
      </c>
      <c r="C140" s="34">
        <f t="shared" ref="C140:C145" si="5">E140/D140</f>
        <v>1.6060955284046562E-2</v>
      </c>
      <c r="D140" s="35">
        <f>+'[1]CM.05-SERV.TER.'!$D$9</f>
        <v>1065.5999999999999</v>
      </c>
      <c r="E140" s="36">
        <f>F140</f>
        <v>17.114553950680016</v>
      </c>
      <c r="F140">
        <v>17.114553950680016</v>
      </c>
      <c r="G140">
        <v>16.96197487548157</v>
      </c>
      <c r="H140">
        <v>0</v>
      </c>
      <c r="I140">
        <v>2.349606992847157</v>
      </c>
      <c r="J140">
        <v>5.4494419097841598E-2</v>
      </c>
      <c r="K140">
        <v>1.1473236375988096</v>
      </c>
    </row>
    <row r="141" spans="1:11" ht="38.25" x14ac:dyDescent="0.25">
      <c r="A141" s="39" t="str">
        <f>+'[1]CM.05-SERV.TER.'!$A$10</f>
        <v>Servicio por  mantenimiento de Impresoras.</v>
      </c>
      <c r="B141" s="17" t="str">
        <f>+'[1]CM.05-SERV.TER.'!$C$10</f>
        <v>servicio</v>
      </c>
      <c r="C141" s="18">
        <f t="shared" si="5"/>
        <v>1.6060955284046559E-2</v>
      </c>
      <c r="D141" s="19">
        <f>+'[1]CM.05-SERV.TER.'!$D$10</f>
        <v>1056.0999999999999</v>
      </c>
      <c r="E141" s="20">
        <f>G140</f>
        <v>16.96197487548157</v>
      </c>
    </row>
    <row r="142" spans="1:11" ht="38.25" x14ac:dyDescent="0.25">
      <c r="A142" s="39" t="str">
        <f>+'[1]CM.05-SERV.TER.'!$A$11</f>
        <v>Servicio por mantenimiento de Modulos  de trabajo</v>
      </c>
      <c r="B142" s="17" t="str">
        <f>+'[1]CM.05-SERV.TER.'!$C$11</f>
        <v>servicio</v>
      </c>
      <c r="C142" s="18">
        <f t="shared" si="5"/>
        <v>0</v>
      </c>
      <c r="D142" s="19">
        <f>+'[1]CM.05-SERV.TER.'!$D$11</f>
        <v>188.55555555555554</v>
      </c>
      <c r="E142" s="20">
        <f>H140</f>
        <v>0</v>
      </c>
    </row>
    <row r="143" spans="1:11" ht="38.25" x14ac:dyDescent="0.25">
      <c r="A143" s="39" t="str">
        <f>+'[1]CM.05-SERV.TER.'!$A$12</f>
        <v xml:space="preserve">Servicio por mantenimiento de escritorio </v>
      </c>
      <c r="B143" s="17" t="str">
        <f>+'[1]CM.05-SERV.TER.'!$C$12</f>
        <v>servicio</v>
      </c>
      <c r="C143" s="18">
        <f t="shared" si="5"/>
        <v>8.0304776420232829E-3</v>
      </c>
      <c r="D143" s="19">
        <f>+'[1]CM.05-SERV.TER.'!$D$12</f>
        <v>292.58620689655174</v>
      </c>
      <c r="E143" s="20">
        <f>I140</f>
        <v>2.349606992847157</v>
      </c>
    </row>
    <row r="144" spans="1:11" ht="38.25" x14ac:dyDescent="0.25">
      <c r="A144" s="39" t="str">
        <f>+'[1]CM.05-SERV.TER.'!$A$13</f>
        <v xml:space="preserve">Servicio por mantenimiento de sillon </v>
      </c>
      <c r="B144" s="17" t="str">
        <f>+'[1]CM.05-SERV.TER.'!$C$13</f>
        <v>servicio</v>
      </c>
      <c r="C144" s="18">
        <f t="shared" si="5"/>
        <v>8.9914185900976125E-5</v>
      </c>
      <c r="D144" s="19">
        <f>+'[1]CM.05-SERV.TER.'!$D$13</f>
        <v>606.07142857142856</v>
      </c>
      <c r="E144" s="20">
        <f>J140</f>
        <v>5.4494419097841598E-2</v>
      </c>
    </row>
    <row r="145" spans="1:5" ht="38.25" x14ac:dyDescent="0.25">
      <c r="A145" s="40" t="str">
        <f>+'[1]CM.05-SERV.TER.'!$A$14</f>
        <v>Servicio por mantenimiento de armario</v>
      </c>
      <c r="B145" s="21" t="str">
        <f>+'[1]CM.05-SERV.TER.'!$C$14</f>
        <v>servicio</v>
      </c>
      <c r="C145" s="22">
        <f t="shared" si="5"/>
        <v>1.609092667934689E-2</v>
      </c>
      <c r="D145" s="23">
        <f>+'[1]CM.05-SERV.TER.'!$D$14</f>
        <v>71.30252100840336</v>
      </c>
      <c r="E145" s="37">
        <f>K140</f>
        <v>1.1473236375988096</v>
      </c>
    </row>
    <row r="146" spans="1:5" x14ac:dyDescent="0.25">
      <c r="A146" s="5"/>
      <c r="B146" s="6"/>
      <c r="C146" s="31" t="s">
        <v>293</v>
      </c>
      <c r="D146" s="32"/>
      <c r="E146" s="29">
        <f>+SUM(E140:E145)</f>
        <v>37.627953875705394</v>
      </c>
    </row>
    <row r="147" spans="1:5" x14ac:dyDescent="0.25">
      <c r="A147" s="5"/>
      <c r="B147" s="6"/>
      <c r="C147" s="24" t="s">
        <v>294</v>
      </c>
      <c r="D147" s="25"/>
      <c r="E147" s="324">
        <v>5</v>
      </c>
    </row>
    <row r="148" spans="1:5" x14ac:dyDescent="0.25">
      <c r="A148" s="5"/>
      <c r="B148" s="6"/>
      <c r="C148" s="27" t="s">
        <v>295</v>
      </c>
      <c r="D148" s="28"/>
      <c r="E148" s="29">
        <f>+E146/E147</f>
        <v>7.5255907751410787</v>
      </c>
    </row>
    <row r="151" spans="1:5" ht="54" customHeight="1" x14ac:dyDescent="0.25">
      <c r="A151" s="391" t="s">
        <v>279</v>
      </c>
      <c r="B151" s="391"/>
      <c r="C151" s="391"/>
      <c r="D151" s="391"/>
      <c r="E151" s="391"/>
    </row>
    <row r="152" spans="1:5" x14ac:dyDescent="0.25">
      <c r="A152" s="3"/>
      <c r="B152" s="3"/>
      <c r="C152" s="3"/>
      <c r="D152" s="3"/>
      <c r="E152" s="3"/>
    </row>
    <row r="153" spans="1:5" x14ac:dyDescent="0.25">
      <c r="A153" s="4"/>
      <c r="B153" s="4"/>
      <c r="C153" s="5"/>
      <c r="D153" s="6"/>
      <c r="E153" s="7"/>
    </row>
    <row r="154" spans="1:5" ht="15.75" x14ac:dyDescent="0.25">
      <c r="A154" s="392" t="s">
        <v>280</v>
      </c>
      <c r="B154" s="392"/>
      <c r="C154" s="392"/>
      <c r="D154" s="392"/>
      <c r="E154" s="392"/>
    </row>
    <row r="155" spans="1:5" ht="15.75" x14ac:dyDescent="0.25">
      <c r="A155" s="393" t="s">
        <v>281</v>
      </c>
      <c r="B155" s="393"/>
      <c r="C155" s="393"/>
      <c r="D155" s="393"/>
      <c r="E155" s="393"/>
    </row>
    <row r="156" spans="1:5" x14ac:dyDescent="0.25">
      <c r="A156" s="2"/>
      <c r="B156" s="8"/>
      <c r="C156" s="8"/>
      <c r="D156" s="2"/>
      <c r="E156" s="2"/>
    </row>
    <row r="157" spans="1:5" ht="15.75" thickBot="1" x14ac:dyDescent="0.3">
      <c r="A157" s="9" t="s">
        <v>282</v>
      </c>
      <c r="B157" s="47"/>
      <c r="C157" s="10"/>
      <c r="D157" s="47"/>
      <c r="E157" s="47"/>
    </row>
    <row r="158" spans="1:5" ht="15.75" thickBot="1" x14ac:dyDescent="0.3">
      <c r="A158" s="420" t="s">
        <v>348</v>
      </c>
      <c r="B158" s="421"/>
      <c r="C158" s="421"/>
      <c r="D158" s="421"/>
      <c r="E158" s="422"/>
    </row>
    <row r="159" spans="1:5" x14ac:dyDescent="0.25">
      <c r="A159" s="12"/>
      <c r="B159" s="48"/>
      <c r="C159" s="13"/>
      <c r="D159" s="48"/>
      <c r="E159" s="48"/>
    </row>
    <row r="160" spans="1:5" ht="15.75" thickBot="1" x14ac:dyDescent="0.3">
      <c r="A160" s="9" t="s">
        <v>283</v>
      </c>
      <c r="B160" s="47"/>
      <c r="C160" s="13"/>
      <c r="D160" s="48"/>
      <c r="E160" s="48"/>
    </row>
    <row r="161" spans="1:11" ht="15.75" thickBot="1" x14ac:dyDescent="0.3">
      <c r="A161" s="423" t="s">
        <v>342</v>
      </c>
      <c r="B161" s="424"/>
      <c r="C161" s="424"/>
      <c r="D161" s="424"/>
      <c r="E161" s="425"/>
    </row>
    <row r="162" spans="1:11" x14ac:dyDescent="0.25">
      <c r="A162" s="14"/>
      <c r="B162" s="14"/>
      <c r="C162" s="14"/>
      <c r="D162" s="14"/>
      <c r="E162" s="14"/>
    </row>
    <row r="163" spans="1:11" ht="36" x14ac:dyDescent="0.25">
      <c r="A163" s="15" t="s">
        <v>285</v>
      </c>
      <c r="B163" s="15" t="s">
        <v>286</v>
      </c>
      <c r="C163" s="15" t="s">
        <v>287</v>
      </c>
      <c r="D163" s="15" t="s">
        <v>288</v>
      </c>
      <c r="E163" s="15" t="s">
        <v>289</v>
      </c>
    </row>
    <row r="164" spans="1:11" x14ac:dyDescent="0.25">
      <c r="A164" s="16"/>
      <c r="B164" s="16"/>
      <c r="C164" s="16" t="s">
        <v>290</v>
      </c>
      <c r="D164" s="16" t="s">
        <v>291</v>
      </c>
      <c r="E164" s="16" t="s">
        <v>292</v>
      </c>
    </row>
    <row r="165" spans="1:11" ht="38.25" x14ac:dyDescent="0.25">
      <c r="A165" s="38" t="str">
        <f>+'[1]CM.05-SERV.TER.'!$A$9</f>
        <v>Servicio por mantenimiento de  Equipos de computo.</v>
      </c>
      <c r="B165" s="33" t="str">
        <f>+'[1]CM.05-SERV.TER.'!$C$9</f>
        <v>servicio</v>
      </c>
      <c r="C165" s="34">
        <f t="shared" ref="C165:C170" si="6">E165/D165</f>
        <v>1.6060955284046562E-2</v>
      </c>
      <c r="D165" s="35">
        <f>+'[1]CM.05-SERV.TER.'!$D$9</f>
        <v>1065.5999999999999</v>
      </c>
      <c r="E165" s="36">
        <f>F165</f>
        <v>17.114553950680016</v>
      </c>
      <c r="F165">
        <v>17.114553950680016</v>
      </c>
      <c r="G165">
        <v>16.96197487548157</v>
      </c>
      <c r="H165">
        <v>0</v>
      </c>
      <c r="I165">
        <v>2.349606992847157</v>
      </c>
      <c r="J165">
        <v>5.4494419097841598E-2</v>
      </c>
      <c r="K165">
        <v>1.1473236375988096</v>
      </c>
    </row>
    <row r="166" spans="1:11" ht="38.25" x14ac:dyDescent="0.25">
      <c r="A166" s="39" t="str">
        <f>+'[1]CM.05-SERV.TER.'!$A$10</f>
        <v>Servicio por  mantenimiento de Impresoras.</v>
      </c>
      <c r="B166" s="17" t="str">
        <f>+'[1]CM.05-SERV.TER.'!$C$10</f>
        <v>servicio</v>
      </c>
      <c r="C166" s="18">
        <f t="shared" si="6"/>
        <v>1.6060955284046559E-2</v>
      </c>
      <c r="D166" s="19">
        <f>+'[1]CM.05-SERV.TER.'!$D$10</f>
        <v>1056.0999999999999</v>
      </c>
      <c r="E166" s="20">
        <f>G165</f>
        <v>16.96197487548157</v>
      </c>
    </row>
    <row r="167" spans="1:11" ht="38.25" x14ac:dyDescent="0.25">
      <c r="A167" s="39" t="str">
        <f>+'[1]CM.05-SERV.TER.'!$A$11</f>
        <v>Servicio por mantenimiento de Modulos  de trabajo</v>
      </c>
      <c r="B167" s="17" t="str">
        <f>+'[1]CM.05-SERV.TER.'!$C$11</f>
        <v>servicio</v>
      </c>
      <c r="C167" s="18">
        <f t="shared" si="6"/>
        <v>0</v>
      </c>
      <c r="D167" s="19">
        <f>+'[1]CM.05-SERV.TER.'!$D$11</f>
        <v>188.55555555555554</v>
      </c>
      <c r="E167" s="20">
        <f>H165</f>
        <v>0</v>
      </c>
    </row>
    <row r="168" spans="1:11" ht="38.25" x14ac:dyDescent="0.25">
      <c r="A168" s="39" t="str">
        <f>+'[1]CM.05-SERV.TER.'!$A$12</f>
        <v xml:space="preserve">Servicio por mantenimiento de escritorio </v>
      </c>
      <c r="B168" s="17" t="str">
        <f>+'[1]CM.05-SERV.TER.'!$C$12</f>
        <v>servicio</v>
      </c>
      <c r="C168" s="18">
        <f t="shared" si="6"/>
        <v>8.0304776420232829E-3</v>
      </c>
      <c r="D168" s="19">
        <f>+'[1]CM.05-SERV.TER.'!$D$12</f>
        <v>292.58620689655174</v>
      </c>
      <c r="E168" s="20">
        <f>I165</f>
        <v>2.349606992847157</v>
      </c>
    </row>
    <row r="169" spans="1:11" ht="38.25" x14ac:dyDescent="0.25">
      <c r="A169" s="39" t="str">
        <f>+'[1]CM.05-SERV.TER.'!$A$13</f>
        <v xml:space="preserve">Servicio por mantenimiento de sillon </v>
      </c>
      <c r="B169" s="17" t="str">
        <f>+'[1]CM.05-SERV.TER.'!$C$13</f>
        <v>servicio</v>
      </c>
      <c r="C169" s="18">
        <f t="shared" si="6"/>
        <v>8.9914185900976125E-5</v>
      </c>
      <c r="D169" s="19">
        <f>+'[1]CM.05-SERV.TER.'!$D$13</f>
        <v>606.07142857142856</v>
      </c>
      <c r="E169" s="20">
        <f>J165</f>
        <v>5.4494419097841598E-2</v>
      </c>
    </row>
    <row r="170" spans="1:11" ht="38.25" x14ac:dyDescent="0.25">
      <c r="A170" s="40" t="str">
        <f>+'[1]CM.05-SERV.TER.'!$A$14</f>
        <v>Servicio por mantenimiento de armario</v>
      </c>
      <c r="B170" s="21" t="str">
        <f>+'[1]CM.05-SERV.TER.'!$C$14</f>
        <v>servicio</v>
      </c>
      <c r="C170" s="22">
        <f t="shared" si="6"/>
        <v>1.609092667934689E-2</v>
      </c>
      <c r="D170" s="23">
        <f>+'[1]CM.05-SERV.TER.'!$D$14</f>
        <v>71.30252100840336</v>
      </c>
      <c r="E170" s="37">
        <f>K165</f>
        <v>1.1473236375988096</v>
      </c>
    </row>
    <row r="171" spans="1:11" x14ac:dyDescent="0.25">
      <c r="A171" s="5"/>
      <c r="B171" s="6"/>
      <c r="C171" s="31" t="s">
        <v>293</v>
      </c>
      <c r="D171" s="32"/>
      <c r="E171" s="29">
        <f>+SUM(E165:E170)</f>
        <v>37.627953875705394</v>
      </c>
    </row>
    <row r="172" spans="1:11" x14ac:dyDescent="0.25">
      <c r="A172" s="5"/>
      <c r="B172" s="6"/>
      <c r="C172" s="24" t="s">
        <v>294</v>
      </c>
      <c r="D172" s="25"/>
      <c r="E172" s="324">
        <v>5</v>
      </c>
    </row>
    <row r="173" spans="1:11" x14ac:dyDescent="0.25">
      <c r="A173" s="5"/>
      <c r="B173" s="6"/>
      <c r="C173" s="27" t="s">
        <v>295</v>
      </c>
      <c r="D173" s="28"/>
      <c r="E173" s="29">
        <f>+E171/E172</f>
        <v>7.5255907751410787</v>
      </c>
    </row>
    <row r="176" spans="1:11" ht="57" customHeight="1" x14ac:dyDescent="0.25">
      <c r="A176" s="391" t="s">
        <v>279</v>
      </c>
      <c r="B176" s="391"/>
      <c r="C176" s="391"/>
      <c r="D176" s="391"/>
      <c r="E176" s="391"/>
    </row>
    <row r="177" spans="1:11" x14ac:dyDescent="0.25">
      <c r="A177" s="3"/>
      <c r="B177" s="3"/>
      <c r="C177" s="3"/>
      <c r="D177" s="3"/>
      <c r="E177" s="3"/>
    </row>
    <row r="178" spans="1:11" x14ac:dyDescent="0.25">
      <c r="A178" s="4"/>
      <c r="B178" s="4"/>
      <c r="C178" s="5"/>
      <c r="D178" s="6"/>
      <c r="E178" s="7"/>
    </row>
    <row r="179" spans="1:11" ht="15.75" x14ac:dyDescent="0.25">
      <c r="A179" s="392" t="s">
        <v>280</v>
      </c>
      <c r="B179" s="392"/>
      <c r="C179" s="392"/>
      <c r="D179" s="392"/>
      <c r="E179" s="392"/>
    </row>
    <row r="180" spans="1:11" ht="15.75" x14ac:dyDescent="0.25">
      <c r="A180" s="393" t="s">
        <v>281</v>
      </c>
      <c r="B180" s="393"/>
      <c r="C180" s="393"/>
      <c r="D180" s="393"/>
      <c r="E180" s="393"/>
    </row>
    <row r="181" spans="1:11" x14ac:dyDescent="0.25">
      <c r="A181" s="2"/>
      <c r="B181" s="8"/>
      <c r="C181" s="8"/>
      <c r="D181" s="2"/>
      <c r="E181" s="2"/>
    </row>
    <row r="182" spans="1:11" ht="15.75" thickBot="1" x14ac:dyDescent="0.3">
      <c r="A182" s="9" t="s">
        <v>282</v>
      </c>
      <c r="B182" s="47"/>
      <c r="C182" s="10"/>
      <c r="D182" s="47"/>
      <c r="E182" s="47"/>
    </row>
    <row r="183" spans="1:11" ht="15.75" thickBot="1" x14ac:dyDescent="0.3">
      <c r="A183" s="420" t="s">
        <v>349</v>
      </c>
      <c r="B183" s="421"/>
      <c r="C183" s="421"/>
      <c r="D183" s="421"/>
      <c r="E183" s="422"/>
    </row>
    <row r="184" spans="1:11" x14ac:dyDescent="0.25">
      <c r="A184" s="12"/>
      <c r="B184" s="48"/>
      <c r="C184" s="13"/>
      <c r="D184" s="48"/>
      <c r="E184" s="48"/>
    </row>
    <row r="185" spans="1:11" ht="15.75" thickBot="1" x14ac:dyDescent="0.3">
      <c r="A185" s="9" t="s">
        <v>283</v>
      </c>
      <c r="B185" s="47"/>
      <c r="C185" s="13"/>
      <c r="D185" s="48"/>
      <c r="E185" s="48"/>
    </row>
    <row r="186" spans="1:11" ht="15.75" thickBot="1" x14ac:dyDescent="0.3">
      <c r="A186" s="423" t="s">
        <v>342</v>
      </c>
      <c r="B186" s="424"/>
      <c r="C186" s="424"/>
      <c r="D186" s="424"/>
      <c r="E186" s="425"/>
    </row>
    <row r="187" spans="1:11" x14ac:dyDescent="0.25">
      <c r="A187" s="14"/>
      <c r="B187" s="14"/>
      <c r="C187" s="14"/>
      <c r="D187" s="14"/>
      <c r="E187" s="14"/>
    </row>
    <row r="188" spans="1:11" ht="36" x14ac:dyDescent="0.25">
      <c r="A188" s="15" t="s">
        <v>285</v>
      </c>
      <c r="B188" s="15" t="s">
        <v>286</v>
      </c>
      <c r="C188" s="15" t="s">
        <v>287</v>
      </c>
      <c r="D188" s="15" t="s">
        <v>288</v>
      </c>
      <c r="E188" s="15" t="s">
        <v>289</v>
      </c>
    </row>
    <row r="189" spans="1:11" x14ac:dyDescent="0.25">
      <c r="A189" s="16"/>
      <c r="B189" s="16"/>
      <c r="C189" s="16" t="s">
        <v>290</v>
      </c>
      <c r="D189" s="16" t="s">
        <v>291</v>
      </c>
      <c r="E189" s="16" t="s">
        <v>292</v>
      </c>
    </row>
    <row r="190" spans="1:11" ht="38.25" x14ac:dyDescent="0.25">
      <c r="A190" s="38" t="str">
        <f>+'[1]CM.05-SERV.TER.'!$A$9</f>
        <v>Servicio por mantenimiento de  Equipos de computo.</v>
      </c>
      <c r="B190" s="33" t="str">
        <f>+'[1]CM.05-SERV.TER.'!$C$9</f>
        <v>servicio</v>
      </c>
      <c r="C190" s="34">
        <f t="shared" ref="C190:C195" si="7">E190/D190</f>
        <v>0.43565703775030584</v>
      </c>
      <c r="D190" s="35">
        <f>+'[1]CM.05-SERV.TER.'!$D$9</f>
        <v>1065.5999999999999</v>
      </c>
      <c r="E190" s="36">
        <f>F190</f>
        <v>464.23613942672586</v>
      </c>
      <c r="F190">
        <v>464.23613942672586</v>
      </c>
      <c r="G190">
        <v>460.09739756809807</v>
      </c>
      <c r="H190">
        <v>0</v>
      </c>
      <c r="I190">
        <v>63.733620091574942</v>
      </c>
      <c r="J190">
        <v>1.754720294950499</v>
      </c>
      <c r="K190">
        <v>31.132257647236262</v>
      </c>
    </row>
    <row r="191" spans="1:11" ht="38.25" x14ac:dyDescent="0.25">
      <c r="A191" s="39" t="str">
        <f>+'[1]CM.05-SERV.TER.'!$A$10</f>
        <v>Servicio por  mantenimiento de Impresoras.</v>
      </c>
      <c r="B191" s="17" t="str">
        <f>+'[1]CM.05-SERV.TER.'!$C$10</f>
        <v>servicio</v>
      </c>
      <c r="C191" s="18">
        <f t="shared" si="7"/>
        <v>0.43565703775030595</v>
      </c>
      <c r="D191" s="19">
        <f>+'[1]CM.05-SERV.TER.'!$D$10</f>
        <v>1056.0999999999999</v>
      </c>
      <c r="E191" s="20">
        <f>G190</f>
        <v>460.09739756809807</v>
      </c>
    </row>
    <row r="192" spans="1:11" ht="38.25" x14ac:dyDescent="0.25">
      <c r="A192" s="39" t="str">
        <f>+'[1]CM.05-SERV.TER.'!$A$11</f>
        <v>Servicio por mantenimiento de Modulos  de trabajo</v>
      </c>
      <c r="B192" s="17" t="str">
        <f>+'[1]CM.05-SERV.TER.'!$C$11</f>
        <v>servicio</v>
      </c>
      <c r="C192" s="18">
        <f t="shared" si="7"/>
        <v>0</v>
      </c>
      <c r="D192" s="19">
        <f>+'[1]CM.05-SERV.TER.'!$D$11</f>
        <v>188.55555555555554</v>
      </c>
      <c r="E192" s="20">
        <f>H190</f>
        <v>0</v>
      </c>
    </row>
    <row r="193" spans="1:5" ht="38.25" x14ac:dyDescent="0.25">
      <c r="A193" s="39" t="str">
        <f>+'[1]CM.05-SERV.TER.'!$A$12</f>
        <v xml:space="preserve">Servicio por mantenimiento de escritorio </v>
      </c>
      <c r="B193" s="17" t="str">
        <f>+'[1]CM.05-SERV.TER.'!$C$12</f>
        <v>servicio</v>
      </c>
      <c r="C193" s="18">
        <f t="shared" si="7"/>
        <v>0.217828518875153</v>
      </c>
      <c r="D193" s="19">
        <f>+'[1]CM.05-SERV.TER.'!$D$12</f>
        <v>292.58620689655174</v>
      </c>
      <c r="E193" s="20">
        <f>I190</f>
        <v>63.733620091574942</v>
      </c>
    </row>
    <row r="194" spans="1:5" ht="38.25" x14ac:dyDescent="0.25">
      <c r="A194" s="39" t="str">
        <f>+'[1]CM.05-SERV.TER.'!$A$13</f>
        <v xml:space="preserve">Servicio por mantenimiento de sillon </v>
      </c>
      <c r="B194" s="17" t="str">
        <f>+'[1]CM.05-SERV.TER.'!$C$13</f>
        <v>servicio</v>
      </c>
      <c r="C194" s="18">
        <f t="shared" si="7"/>
        <v>2.8952367860114302E-3</v>
      </c>
      <c r="D194" s="19">
        <f>+'[1]CM.05-SERV.TER.'!$D$13</f>
        <v>606.07142857142856</v>
      </c>
      <c r="E194" s="20">
        <f>J190</f>
        <v>1.754720294950499</v>
      </c>
    </row>
    <row r="195" spans="1:5" ht="38.25" x14ac:dyDescent="0.25">
      <c r="A195" s="40" t="str">
        <f>+'[1]CM.05-SERV.TER.'!$A$14</f>
        <v>Servicio por mantenimiento de armario</v>
      </c>
      <c r="B195" s="21" t="str">
        <f>+'[1]CM.05-SERV.TER.'!$C$14</f>
        <v>servicio</v>
      </c>
      <c r="C195" s="22">
        <f t="shared" si="7"/>
        <v>0.43662211667897644</v>
      </c>
      <c r="D195" s="23">
        <f>+'[1]CM.05-SERV.TER.'!$D$14</f>
        <v>71.30252100840336</v>
      </c>
      <c r="E195" s="37">
        <f>K190</f>
        <v>31.132257647236262</v>
      </c>
    </row>
    <row r="196" spans="1:5" x14ac:dyDescent="0.25">
      <c r="A196" s="5"/>
      <c r="B196" s="6"/>
      <c r="C196" s="31" t="s">
        <v>293</v>
      </c>
      <c r="D196" s="32"/>
      <c r="E196" s="29">
        <f>+SUM(E190:E195)</f>
        <v>1020.9541350285857</v>
      </c>
    </row>
    <row r="197" spans="1:5" x14ac:dyDescent="0.25">
      <c r="A197" s="5"/>
      <c r="B197" s="6"/>
      <c r="C197" s="24" t="s">
        <v>294</v>
      </c>
      <c r="D197" s="25"/>
      <c r="E197" s="324">
        <v>161</v>
      </c>
    </row>
    <row r="198" spans="1:5" x14ac:dyDescent="0.25">
      <c r="A198" s="5"/>
      <c r="B198" s="6"/>
      <c r="C198" s="27" t="s">
        <v>295</v>
      </c>
      <c r="D198" s="28"/>
      <c r="E198" s="29">
        <f>+E196/E197</f>
        <v>6.3413300312334515</v>
      </c>
    </row>
    <row r="202" spans="1:5" ht="53.25" customHeight="1" x14ac:dyDescent="0.25">
      <c r="A202" s="391" t="s">
        <v>279</v>
      </c>
      <c r="B202" s="391"/>
      <c r="C202" s="391"/>
      <c r="D202" s="391"/>
      <c r="E202" s="391"/>
    </row>
    <row r="203" spans="1:5" x14ac:dyDescent="0.25">
      <c r="A203" s="3"/>
      <c r="B203" s="3"/>
      <c r="C203" s="3"/>
      <c r="D203" s="3"/>
      <c r="E203" s="3"/>
    </row>
    <row r="204" spans="1:5" x14ac:dyDescent="0.25">
      <c r="A204" s="4"/>
      <c r="B204" s="4"/>
      <c r="C204" s="5"/>
      <c r="D204" s="6"/>
      <c r="E204" s="7"/>
    </row>
    <row r="205" spans="1:5" ht="15.75" x14ac:dyDescent="0.25">
      <c r="A205" s="392" t="s">
        <v>280</v>
      </c>
      <c r="B205" s="392"/>
      <c r="C205" s="392"/>
      <c r="D205" s="392"/>
      <c r="E205" s="392"/>
    </row>
    <row r="206" spans="1:5" ht="15.75" x14ac:dyDescent="0.25">
      <c r="A206" s="393" t="s">
        <v>281</v>
      </c>
      <c r="B206" s="393"/>
      <c r="C206" s="393"/>
      <c r="D206" s="393"/>
      <c r="E206" s="393"/>
    </row>
    <row r="207" spans="1:5" x14ac:dyDescent="0.25">
      <c r="A207" s="2"/>
      <c r="B207" s="8"/>
      <c r="C207" s="8"/>
      <c r="D207" s="2"/>
      <c r="E207" s="2"/>
    </row>
    <row r="208" spans="1:5" ht="15.75" thickBot="1" x14ac:dyDescent="0.3">
      <c r="A208" s="9" t="s">
        <v>282</v>
      </c>
      <c r="B208" s="47"/>
      <c r="C208" s="10"/>
      <c r="D208" s="47"/>
      <c r="E208" s="47"/>
    </row>
    <row r="209" spans="1:11" ht="15.75" thickBot="1" x14ac:dyDescent="0.3">
      <c r="A209" s="420" t="s">
        <v>350</v>
      </c>
      <c r="B209" s="421"/>
      <c r="C209" s="421"/>
      <c r="D209" s="421"/>
      <c r="E209" s="422"/>
    </row>
    <row r="210" spans="1:11" x14ac:dyDescent="0.25">
      <c r="A210" s="12"/>
      <c r="B210" s="48"/>
      <c r="C210" s="13"/>
      <c r="D210" s="48"/>
      <c r="E210" s="48"/>
    </row>
    <row r="211" spans="1:11" ht="15.75" thickBot="1" x14ac:dyDescent="0.3">
      <c r="A211" s="9" t="s">
        <v>283</v>
      </c>
      <c r="B211" s="47"/>
      <c r="C211" s="13"/>
      <c r="D211" s="48"/>
      <c r="E211" s="48"/>
    </row>
    <row r="212" spans="1:11" ht="15.75" thickBot="1" x14ac:dyDescent="0.3">
      <c r="A212" s="423" t="s">
        <v>342</v>
      </c>
      <c r="B212" s="424"/>
      <c r="C212" s="424"/>
      <c r="D212" s="424"/>
      <c r="E212" s="425"/>
    </row>
    <row r="213" spans="1:11" x14ac:dyDescent="0.25">
      <c r="A213" s="14"/>
      <c r="B213" s="14"/>
      <c r="C213" s="14"/>
      <c r="D213" s="14"/>
      <c r="E213" s="14"/>
    </row>
    <row r="214" spans="1:11" ht="36" x14ac:dyDescent="0.25">
      <c r="A214" s="15" t="s">
        <v>285</v>
      </c>
      <c r="B214" s="15" t="s">
        <v>286</v>
      </c>
      <c r="C214" s="15" t="s">
        <v>287</v>
      </c>
      <c r="D214" s="15" t="s">
        <v>288</v>
      </c>
      <c r="E214" s="15" t="s">
        <v>289</v>
      </c>
    </row>
    <row r="215" spans="1:11" x14ac:dyDescent="0.25">
      <c r="A215" s="16"/>
      <c r="B215" s="16"/>
      <c r="C215" s="16" t="s">
        <v>290</v>
      </c>
      <c r="D215" s="16" t="s">
        <v>291</v>
      </c>
      <c r="E215" s="16" t="s">
        <v>292</v>
      </c>
    </row>
    <row r="216" spans="1:11" ht="38.25" x14ac:dyDescent="0.25">
      <c r="A216" s="38" t="str">
        <f>+'[1]CM.05-SERV.TER.'!$A$9</f>
        <v>Servicio por mantenimiento de  Equipos de computo.</v>
      </c>
      <c r="B216" s="33" t="str">
        <f>+'[1]CM.05-SERV.TER.'!$C$9</f>
        <v>servicio</v>
      </c>
      <c r="C216" s="34">
        <f t="shared" ref="C216:C221" si="8">E216/D216</f>
        <v>0.51716276014629936</v>
      </c>
      <c r="D216" s="35">
        <f>+'[1]CM.05-SERV.TER.'!$D$9</f>
        <v>1065.5999999999999</v>
      </c>
      <c r="E216" s="36">
        <f>F216</f>
        <v>551.08863721189653</v>
      </c>
      <c r="F216">
        <v>551.08863721189653</v>
      </c>
      <c r="G216">
        <v>546.17559099050675</v>
      </c>
      <c r="H216">
        <v>0</v>
      </c>
      <c r="I216">
        <v>75.657345169678464</v>
      </c>
      <c r="J216">
        <v>1.754720294950499</v>
      </c>
      <c r="K216">
        <v>36.943821130681684</v>
      </c>
    </row>
    <row r="217" spans="1:11" ht="38.25" x14ac:dyDescent="0.25">
      <c r="A217" s="39" t="str">
        <f>+'[1]CM.05-SERV.TER.'!$A$10</f>
        <v>Servicio por  mantenimiento de Impresoras.</v>
      </c>
      <c r="B217" s="17" t="str">
        <f>+'[1]CM.05-SERV.TER.'!$C$10</f>
        <v>servicio</v>
      </c>
      <c r="C217" s="18">
        <f t="shared" si="8"/>
        <v>0.51716276014629936</v>
      </c>
      <c r="D217" s="19">
        <f>+'[1]CM.05-SERV.TER.'!$D$10</f>
        <v>1056.0999999999999</v>
      </c>
      <c r="E217" s="20">
        <f>G216</f>
        <v>546.17559099050675</v>
      </c>
    </row>
    <row r="218" spans="1:11" ht="38.25" x14ac:dyDescent="0.25">
      <c r="A218" s="39" t="str">
        <f>+'[1]CM.05-SERV.TER.'!$A$11</f>
        <v>Servicio por mantenimiento de Modulos  de trabajo</v>
      </c>
      <c r="B218" s="17" t="str">
        <f>+'[1]CM.05-SERV.TER.'!$C$11</f>
        <v>servicio</v>
      </c>
      <c r="C218" s="18">
        <f t="shared" si="8"/>
        <v>0</v>
      </c>
      <c r="D218" s="19">
        <f>+'[1]CM.05-SERV.TER.'!$D$11</f>
        <v>188.55555555555554</v>
      </c>
      <c r="E218" s="20">
        <f>H216</f>
        <v>0</v>
      </c>
    </row>
    <row r="219" spans="1:11" ht="38.25" x14ac:dyDescent="0.25">
      <c r="A219" s="39" t="str">
        <f>+'[1]CM.05-SERV.TER.'!$A$12</f>
        <v xml:space="preserve">Servicio por mantenimiento de escritorio </v>
      </c>
      <c r="B219" s="17" t="str">
        <f>+'[1]CM.05-SERV.TER.'!$C$12</f>
        <v>servicio</v>
      </c>
      <c r="C219" s="18">
        <f t="shared" si="8"/>
        <v>0.25858138007314974</v>
      </c>
      <c r="D219" s="19">
        <f>+'[1]CM.05-SERV.TER.'!$D$12</f>
        <v>292.58620689655174</v>
      </c>
      <c r="E219" s="20">
        <f>I216</f>
        <v>75.657345169678464</v>
      </c>
    </row>
    <row r="220" spans="1:11" ht="38.25" x14ac:dyDescent="0.25">
      <c r="A220" s="39" t="str">
        <f>+'[1]CM.05-SERV.TER.'!$A$13</f>
        <v xml:space="preserve">Servicio por mantenimiento de sillon </v>
      </c>
      <c r="B220" s="17" t="str">
        <f>+'[1]CM.05-SERV.TER.'!$C$13</f>
        <v>servicio</v>
      </c>
      <c r="C220" s="18">
        <f t="shared" si="8"/>
        <v>2.8952367860114302E-3</v>
      </c>
      <c r="D220" s="19">
        <f>+'[1]CM.05-SERV.TER.'!$D$13</f>
        <v>606.07142857142856</v>
      </c>
      <c r="E220" s="20">
        <f>J216</f>
        <v>1.754720294950499</v>
      </c>
    </row>
    <row r="221" spans="1:11" ht="38.25" x14ac:dyDescent="0.25">
      <c r="A221" s="40" t="str">
        <f>+'[1]CM.05-SERV.TER.'!$A$14</f>
        <v>Servicio por mantenimiento de armario</v>
      </c>
      <c r="B221" s="21" t="str">
        <f>+'[1]CM.05-SERV.TER.'!$C$14</f>
        <v>servicio</v>
      </c>
      <c r="C221" s="22">
        <f t="shared" si="8"/>
        <v>0.51812783907496995</v>
      </c>
      <c r="D221" s="23">
        <f>+'[1]CM.05-SERV.TER.'!$D$14</f>
        <v>71.30252100840336</v>
      </c>
      <c r="E221" s="37">
        <f>K216</f>
        <v>36.943821130681684</v>
      </c>
    </row>
    <row r="222" spans="1:11" x14ac:dyDescent="0.25">
      <c r="A222" s="5"/>
      <c r="B222" s="6"/>
      <c r="C222" s="31" t="s">
        <v>293</v>
      </c>
      <c r="D222" s="32"/>
      <c r="E222" s="29">
        <f>+SUM(E216:E221)</f>
        <v>1211.6201147977138</v>
      </c>
    </row>
    <row r="223" spans="1:11" x14ac:dyDescent="0.25">
      <c r="A223" s="5"/>
      <c r="B223" s="6"/>
      <c r="C223" s="24" t="s">
        <v>294</v>
      </c>
      <c r="D223" s="25"/>
      <c r="E223" s="324">
        <v>161</v>
      </c>
    </row>
    <row r="224" spans="1:11" x14ac:dyDescent="0.25">
      <c r="A224" s="5"/>
      <c r="B224" s="6"/>
      <c r="C224" s="27" t="s">
        <v>295</v>
      </c>
      <c r="D224" s="28"/>
      <c r="E224" s="29">
        <f>+E222/E223</f>
        <v>7.5255907751410795</v>
      </c>
    </row>
    <row r="227" spans="1:5" ht="57" customHeight="1" x14ac:dyDescent="0.25">
      <c r="A227" s="391" t="s">
        <v>279</v>
      </c>
      <c r="B227" s="391"/>
      <c r="C227" s="391"/>
      <c r="D227" s="391"/>
      <c r="E227" s="391"/>
    </row>
    <row r="228" spans="1:5" x14ac:dyDescent="0.25">
      <c r="A228" s="3"/>
      <c r="B228" s="3"/>
      <c r="C228" s="3"/>
      <c r="D228" s="3"/>
      <c r="E228" s="3"/>
    </row>
    <row r="229" spans="1:5" x14ac:dyDescent="0.25">
      <c r="A229" s="4"/>
      <c r="B229" s="4"/>
      <c r="C229" s="5"/>
      <c r="D229" s="6"/>
      <c r="E229" s="7"/>
    </row>
    <row r="230" spans="1:5" ht="15.75" x14ac:dyDescent="0.25">
      <c r="A230" s="392" t="s">
        <v>280</v>
      </c>
      <c r="B230" s="392"/>
      <c r="C230" s="392"/>
      <c r="D230" s="392"/>
      <c r="E230" s="392"/>
    </row>
    <row r="231" spans="1:5" ht="15.75" x14ac:dyDescent="0.25">
      <c r="A231" s="393" t="s">
        <v>281</v>
      </c>
      <c r="B231" s="393"/>
      <c r="C231" s="393"/>
      <c r="D231" s="393"/>
      <c r="E231" s="393"/>
    </row>
    <row r="232" spans="1:5" x14ac:dyDescent="0.25">
      <c r="A232" s="2"/>
      <c r="B232" s="8"/>
      <c r="C232" s="8"/>
      <c r="D232" s="2"/>
      <c r="E232" s="2"/>
    </row>
    <row r="233" spans="1:5" ht="15.75" thickBot="1" x14ac:dyDescent="0.3">
      <c r="A233" s="9" t="s">
        <v>282</v>
      </c>
      <c r="B233" s="47"/>
      <c r="C233" s="10"/>
      <c r="D233" s="47"/>
      <c r="E233" s="47"/>
    </row>
    <row r="234" spans="1:5" ht="15.75" thickBot="1" x14ac:dyDescent="0.3">
      <c r="A234" s="420" t="s">
        <v>351</v>
      </c>
      <c r="B234" s="421"/>
      <c r="C234" s="421"/>
      <c r="D234" s="421"/>
      <c r="E234" s="422"/>
    </row>
    <row r="235" spans="1:5" x14ac:dyDescent="0.25">
      <c r="A235" s="12"/>
      <c r="B235" s="48"/>
      <c r="C235" s="13"/>
      <c r="D235" s="48"/>
      <c r="E235" s="48"/>
    </row>
    <row r="236" spans="1:5" ht="15.75" thickBot="1" x14ac:dyDescent="0.3">
      <c r="A236" s="9" t="s">
        <v>283</v>
      </c>
      <c r="B236" s="47"/>
      <c r="C236" s="13"/>
      <c r="D236" s="48"/>
      <c r="E236" s="48"/>
    </row>
    <row r="237" spans="1:5" ht="15.75" thickBot="1" x14ac:dyDescent="0.3">
      <c r="A237" s="423" t="s">
        <v>342</v>
      </c>
      <c r="B237" s="424"/>
      <c r="C237" s="424"/>
      <c r="D237" s="424"/>
      <c r="E237" s="425"/>
    </row>
    <row r="238" spans="1:5" x14ac:dyDescent="0.25">
      <c r="A238" s="14"/>
      <c r="B238" s="14"/>
      <c r="C238" s="14"/>
      <c r="D238" s="14"/>
      <c r="E238" s="14"/>
    </row>
    <row r="239" spans="1:5" ht="36" x14ac:dyDescent="0.25">
      <c r="A239" s="15" t="s">
        <v>285</v>
      </c>
      <c r="B239" s="15" t="s">
        <v>286</v>
      </c>
      <c r="C239" s="15" t="s">
        <v>287</v>
      </c>
      <c r="D239" s="15" t="s">
        <v>288</v>
      </c>
      <c r="E239" s="15" t="s">
        <v>289</v>
      </c>
    </row>
    <row r="240" spans="1:5" x14ac:dyDescent="0.25">
      <c r="A240" s="16"/>
      <c r="B240" s="16"/>
      <c r="C240" s="16" t="s">
        <v>290</v>
      </c>
      <c r="D240" s="16" t="s">
        <v>291</v>
      </c>
      <c r="E240" s="16" t="s">
        <v>292</v>
      </c>
    </row>
    <row r="241" spans="1:11" ht="38.25" x14ac:dyDescent="0.25">
      <c r="A241" s="38" t="str">
        <f>+'[1]CM.05-SERV.TER.'!$A$9</f>
        <v>Servicio por mantenimiento de  Equipos de computo.</v>
      </c>
      <c r="B241" s="33" t="str">
        <f>+'[1]CM.05-SERV.TER.'!$C$9</f>
        <v>servicio</v>
      </c>
      <c r="C241" s="34">
        <f t="shared" ref="C241:C246" si="9">E241/D241</f>
        <v>0.51716276014629936</v>
      </c>
      <c r="D241" s="35">
        <f>+'[1]CM.05-SERV.TER.'!$D$9</f>
        <v>1065.5999999999999</v>
      </c>
      <c r="E241" s="36">
        <f>F241</f>
        <v>551.08863721189653</v>
      </c>
      <c r="F241">
        <v>551.08863721189653</v>
      </c>
      <c r="G241">
        <v>546.17559099050675</v>
      </c>
      <c r="H241">
        <v>0</v>
      </c>
      <c r="I241">
        <v>75.657345169678464</v>
      </c>
      <c r="J241">
        <v>1.754720294950499</v>
      </c>
      <c r="K241">
        <v>36.943821130681684</v>
      </c>
    </row>
    <row r="242" spans="1:11" ht="38.25" x14ac:dyDescent="0.25">
      <c r="A242" s="39" t="str">
        <f>+'[1]CM.05-SERV.TER.'!$A$10</f>
        <v>Servicio por  mantenimiento de Impresoras.</v>
      </c>
      <c r="B242" s="17" t="str">
        <f>+'[1]CM.05-SERV.TER.'!$C$10</f>
        <v>servicio</v>
      </c>
      <c r="C242" s="18">
        <f t="shared" si="9"/>
        <v>0.51716276014629936</v>
      </c>
      <c r="D242" s="19">
        <f>+'[1]CM.05-SERV.TER.'!$D$10</f>
        <v>1056.0999999999999</v>
      </c>
      <c r="E242" s="20">
        <f>G241</f>
        <v>546.17559099050675</v>
      </c>
    </row>
    <row r="243" spans="1:11" ht="38.25" x14ac:dyDescent="0.25">
      <c r="A243" s="39" t="str">
        <f>+'[1]CM.05-SERV.TER.'!$A$11</f>
        <v>Servicio por mantenimiento de Modulos  de trabajo</v>
      </c>
      <c r="B243" s="17" t="str">
        <f>+'[1]CM.05-SERV.TER.'!$C$11</f>
        <v>servicio</v>
      </c>
      <c r="C243" s="18">
        <f t="shared" si="9"/>
        <v>0</v>
      </c>
      <c r="D243" s="19">
        <f>+'[1]CM.05-SERV.TER.'!$D$11</f>
        <v>188.55555555555554</v>
      </c>
      <c r="E243" s="20">
        <f>H241</f>
        <v>0</v>
      </c>
    </row>
    <row r="244" spans="1:11" ht="38.25" x14ac:dyDescent="0.25">
      <c r="A244" s="39" t="str">
        <f>+'[1]CM.05-SERV.TER.'!$A$12</f>
        <v xml:space="preserve">Servicio por mantenimiento de escritorio </v>
      </c>
      <c r="B244" s="17" t="str">
        <f>+'[1]CM.05-SERV.TER.'!$C$12</f>
        <v>servicio</v>
      </c>
      <c r="C244" s="18">
        <f t="shared" si="9"/>
        <v>0.25858138007314974</v>
      </c>
      <c r="D244" s="19">
        <f>+'[1]CM.05-SERV.TER.'!$D$12</f>
        <v>292.58620689655174</v>
      </c>
      <c r="E244" s="20">
        <f>I241</f>
        <v>75.657345169678464</v>
      </c>
    </row>
    <row r="245" spans="1:11" ht="38.25" x14ac:dyDescent="0.25">
      <c r="A245" s="39" t="str">
        <f>+'[1]CM.05-SERV.TER.'!$A$13</f>
        <v xml:space="preserve">Servicio por mantenimiento de sillon </v>
      </c>
      <c r="B245" s="17" t="str">
        <f>+'[1]CM.05-SERV.TER.'!$C$13</f>
        <v>servicio</v>
      </c>
      <c r="C245" s="18">
        <f t="shared" si="9"/>
        <v>2.8952367860114302E-3</v>
      </c>
      <c r="D245" s="19">
        <f>+'[1]CM.05-SERV.TER.'!$D$13</f>
        <v>606.07142857142856</v>
      </c>
      <c r="E245" s="20">
        <f>J241</f>
        <v>1.754720294950499</v>
      </c>
    </row>
    <row r="246" spans="1:11" ht="38.25" x14ac:dyDescent="0.25">
      <c r="A246" s="40" t="str">
        <f>+'[1]CM.05-SERV.TER.'!$A$14</f>
        <v>Servicio por mantenimiento de armario</v>
      </c>
      <c r="B246" s="21" t="str">
        <f>+'[1]CM.05-SERV.TER.'!$C$14</f>
        <v>servicio</v>
      </c>
      <c r="C246" s="22">
        <f t="shared" si="9"/>
        <v>0.51812783907496995</v>
      </c>
      <c r="D246" s="23">
        <f>+'[1]CM.05-SERV.TER.'!$D$14</f>
        <v>71.30252100840336</v>
      </c>
      <c r="E246" s="37">
        <f>K241</f>
        <v>36.943821130681684</v>
      </c>
    </row>
    <row r="247" spans="1:11" x14ac:dyDescent="0.25">
      <c r="A247" s="5"/>
      <c r="B247" s="6"/>
      <c r="C247" s="31" t="s">
        <v>293</v>
      </c>
      <c r="D247" s="32"/>
      <c r="E247" s="29">
        <f>+SUM(E241:E246)</f>
        <v>1211.6201147977138</v>
      </c>
    </row>
    <row r="248" spans="1:11" x14ac:dyDescent="0.25">
      <c r="A248" s="5"/>
      <c r="B248" s="6"/>
      <c r="C248" s="24" t="s">
        <v>294</v>
      </c>
      <c r="D248" s="25"/>
      <c r="E248" s="324">
        <v>161</v>
      </c>
    </row>
    <row r="249" spans="1:11" x14ac:dyDescent="0.25">
      <c r="A249" s="5"/>
      <c r="B249" s="6"/>
      <c r="C249" s="27" t="s">
        <v>295</v>
      </c>
      <c r="D249" s="28"/>
      <c r="E249" s="29">
        <f>+E247/E248</f>
        <v>7.5255907751410795</v>
      </c>
    </row>
    <row r="252" spans="1:11" ht="60.75" customHeight="1" x14ac:dyDescent="0.25">
      <c r="A252" s="391" t="s">
        <v>279</v>
      </c>
      <c r="B252" s="391"/>
      <c r="C252" s="391"/>
      <c r="D252" s="391"/>
      <c r="E252" s="391"/>
    </row>
    <row r="253" spans="1:11" x14ac:dyDescent="0.25">
      <c r="A253" s="3"/>
      <c r="B253" s="3"/>
      <c r="C253" s="3"/>
      <c r="D253" s="3"/>
      <c r="E253" s="3"/>
    </row>
    <row r="254" spans="1:11" x14ac:dyDescent="0.25">
      <c r="A254" s="4"/>
      <c r="B254" s="4"/>
      <c r="C254" s="5"/>
      <c r="D254" s="6"/>
      <c r="E254" s="7"/>
    </row>
    <row r="255" spans="1:11" ht="15.75" x14ac:dyDescent="0.25">
      <c r="A255" s="392" t="s">
        <v>280</v>
      </c>
      <c r="B255" s="392"/>
      <c r="C255" s="392"/>
      <c r="D255" s="392"/>
      <c r="E255" s="392"/>
    </row>
    <row r="256" spans="1:11" ht="15.75" x14ac:dyDescent="0.25">
      <c r="A256" s="393" t="s">
        <v>281</v>
      </c>
      <c r="B256" s="393"/>
      <c r="C256" s="393"/>
      <c r="D256" s="393"/>
      <c r="E256" s="393"/>
    </row>
    <row r="257" spans="1:11" x14ac:dyDescent="0.25">
      <c r="A257" s="2"/>
      <c r="B257" s="8"/>
      <c r="C257" s="8"/>
      <c r="D257" s="2"/>
      <c r="E257" s="2"/>
    </row>
    <row r="258" spans="1:11" ht="15.75" thickBot="1" x14ac:dyDescent="0.3">
      <c r="A258" s="9" t="s">
        <v>282</v>
      </c>
      <c r="B258" s="47"/>
      <c r="C258" s="10"/>
      <c r="D258" s="47"/>
      <c r="E258" s="47"/>
    </row>
    <row r="259" spans="1:11" ht="15.75" thickBot="1" x14ac:dyDescent="0.3">
      <c r="A259" s="420" t="s">
        <v>352</v>
      </c>
      <c r="B259" s="421"/>
      <c r="C259" s="421"/>
      <c r="D259" s="421"/>
      <c r="E259" s="422"/>
    </row>
    <row r="260" spans="1:11" x14ac:dyDescent="0.25">
      <c r="A260" s="12"/>
      <c r="B260" s="48"/>
      <c r="C260" s="13"/>
      <c r="D260" s="48"/>
      <c r="E260" s="48"/>
    </row>
    <row r="261" spans="1:11" ht="15.75" thickBot="1" x14ac:dyDescent="0.3">
      <c r="A261" s="9" t="s">
        <v>283</v>
      </c>
      <c r="B261" s="47"/>
      <c r="C261" s="13"/>
      <c r="D261" s="48"/>
      <c r="E261" s="48"/>
    </row>
    <row r="262" spans="1:11" ht="15.75" thickBot="1" x14ac:dyDescent="0.3">
      <c r="A262" s="423" t="s">
        <v>342</v>
      </c>
      <c r="B262" s="424"/>
      <c r="C262" s="424"/>
      <c r="D262" s="424"/>
      <c r="E262" s="425"/>
    </row>
    <row r="263" spans="1:11" x14ac:dyDescent="0.25">
      <c r="A263" s="14"/>
      <c r="B263" s="14"/>
      <c r="C263" s="14"/>
      <c r="D263" s="14"/>
      <c r="E263" s="14"/>
    </row>
    <row r="264" spans="1:11" ht="36" x14ac:dyDescent="0.25">
      <c r="A264" s="15" t="s">
        <v>285</v>
      </c>
      <c r="B264" s="15" t="s">
        <v>286</v>
      </c>
      <c r="C264" s="15" t="s">
        <v>287</v>
      </c>
      <c r="D264" s="15" t="s">
        <v>288</v>
      </c>
      <c r="E264" s="15" t="s">
        <v>289</v>
      </c>
    </row>
    <row r="265" spans="1:11" x14ac:dyDescent="0.25">
      <c r="A265" s="16"/>
      <c r="B265" s="16"/>
      <c r="C265" s="16" t="s">
        <v>290</v>
      </c>
      <c r="D265" s="16" t="s">
        <v>291</v>
      </c>
      <c r="E265" s="16" t="s">
        <v>292</v>
      </c>
    </row>
    <row r="266" spans="1:11" ht="38.25" x14ac:dyDescent="0.25">
      <c r="A266" s="38" t="str">
        <f>+'[1]CM.05-SERV.TER.'!$A$9</f>
        <v>Servicio por mantenimiento de  Equipos de computo.</v>
      </c>
      <c r="B266" s="33" t="str">
        <f>+'[1]CM.05-SERV.TER.'!$C$9</f>
        <v>servicio</v>
      </c>
      <c r="C266" s="34">
        <f t="shared" ref="C266:C271" si="10">E266/D266</f>
        <v>0.28932322446446351</v>
      </c>
      <c r="D266" s="35">
        <f>+'[1]CM.05-SERV.TER.'!$D$9</f>
        <v>1065.5999999999999</v>
      </c>
      <c r="E266" s="36">
        <f>F266</f>
        <v>308.30282798933229</v>
      </c>
      <c r="F266">
        <v>308.30282798933229</v>
      </c>
      <c r="G266">
        <v>305.55425735691989</v>
      </c>
      <c r="H266">
        <v>0</v>
      </c>
      <c r="I266">
        <v>42.325992406568517</v>
      </c>
      <c r="J266">
        <v>1.4822481994612913</v>
      </c>
      <c r="K266">
        <v>20.687602670967447</v>
      </c>
    </row>
    <row r="267" spans="1:11" ht="38.25" x14ac:dyDescent="0.25">
      <c r="A267" s="39" t="str">
        <f>+'[1]CM.05-SERV.TER.'!$A$10</f>
        <v>Servicio por  mantenimiento de Impresoras.</v>
      </c>
      <c r="B267" s="17" t="str">
        <f>+'[1]CM.05-SERV.TER.'!$C$10</f>
        <v>servicio</v>
      </c>
      <c r="C267" s="18">
        <f t="shared" si="10"/>
        <v>0.28932322446446351</v>
      </c>
      <c r="D267" s="19">
        <f>+'[1]CM.05-SERV.TER.'!$D$10</f>
        <v>1056.0999999999999</v>
      </c>
      <c r="E267" s="20">
        <f>G266</f>
        <v>305.55425735691989</v>
      </c>
    </row>
    <row r="268" spans="1:11" ht="38.25" x14ac:dyDescent="0.25">
      <c r="A268" s="39" t="str">
        <f>+'[1]CM.05-SERV.TER.'!$A$11</f>
        <v>Servicio por mantenimiento de Modulos  de trabajo</v>
      </c>
      <c r="B268" s="17" t="str">
        <f>+'[1]CM.05-SERV.TER.'!$C$11</f>
        <v>servicio</v>
      </c>
      <c r="C268" s="18">
        <f t="shared" si="10"/>
        <v>0</v>
      </c>
      <c r="D268" s="19">
        <f>+'[1]CM.05-SERV.TER.'!$D$11</f>
        <v>188.55555555555554</v>
      </c>
      <c r="E268" s="20">
        <f>H266</f>
        <v>0</v>
      </c>
    </row>
    <row r="269" spans="1:11" ht="38.25" x14ac:dyDescent="0.25">
      <c r="A269" s="39" t="str">
        <f>+'[1]CM.05-SERV.TER.'!$A$12</f>
        <v xml:space="preserve">Servicio por mantenimiento de escritorio </v>
      </c>
      <c r="B269" s="17" t="str">
        <f>+'[1]CM.05-SERV.TER.'!$C$12</f>
        <v>servicio</v>
      </c>
      <c r="C269" s="18">
        <f t="shared" si="10"/>
        <v>0.14466161223223181</v>
      </c>
      <c r="D269" s="19">
        <f>+'[1]CM.05-SERV.TER.'!$D$12</f>
        <v>292.58620689655174</v>
      </c>
      <c r="E269" s="20">
        <f>I266</f>
        <v>42.325992406568517</v>
      </c>
    </row>
    <row r="270" spans="1:11" ht="38.25" x14ac:dyDescent="0.25">
      <c r="A270" s="39" t="str">
        <f>+'[1]CM.05-SERV.TER.'!$A$13</f>
        <v xml:space="preserve">Servicio por mantenimiento de sillon </v>
      </c>
      <c r="B270" s="17" t="str">
        <f>+'[1]CM.05-SERV.TER.'!$C$13</f>
        <v>servicio</v>
      </c>
      <c r="C270" s="18">
        <f t="shared" si="10"/>
        <v>2.4456658565065502E-3</v>
      </c>
      <c r="D270" s="19">
        <f>+'[1]CM.05-SERV.TER.'!$D$13</f>
        <v>606.07142857142856</v>
      </c>
      <c r="E270" s="20">
        <f>J266</f>
        <v>1.4822481994612913</v>
      </c>
    </row>
    <row r="271" spans="1:11" ht="38.25" x14ac:dyDescent="0.25">
      <c r="A271" s="40" t="str">
        <f>+'[1]CM.05-SERV.TER.'!$A$14</f>
        <v>Servicio por mantenimiento de armario</v>
      </c>
      <c r="B271" s="21" t="str">
        <f>+'[1]CM.05-SERV.TER.'!$C$14</f>
        <v>servicio</v>
      </c>
      <c r="C271" s="22">
        <f t="shared" si="10"/>
        <v>0.29013844641663245</v>
      </c>
      <c r="D271" s="23">
        <f>+'[1]CM.05-SERV.TER.'!$D$14</f>
        <v>71.30252100840336</v>
      </c>
      <c r="E271" s="37">
        <f>K266</f>
        <v>20.687602670967447</v>
      </c>
    </row>
    <row r="272" spans="1:11" x14ac:dyDescent="0.25">
      <c r="A272" s="5"/>
      <c r="B272" s="6"/>
      <c r="C272" s="31" t="s">
        <v>293</v>
      </c>
      <c r="D272" s="32"/>
      <c r="E272" s="29">
        <f>+SUM(E266:E271)</f>
        <v>678.35292862324945</v>
      </c>
    </row>
    <row r="273" spans="1:5" x14ac:dyDescent="0.25">
      <c r="A273" s="5"/>
      <c r="B273" s="6"/>
      <c r="C273" s="24" t="s">
        <v>294</v>
      </c>
      <c r="D273" s="25"/>
      <c r="E273" s="324">
        <v>136</v>
      </c>
    </row>
    <row r="274" spans="1:5" x14ac:dyDescent="0.25">
      <c r="A274" s="5"/>
      <c r="B274" s="6"/>
      <c r="C274" s="27" t="s">
        <v>295</v>
      </c>
      <c r="D274" s="28"/>
      <c r="E274" s="29">
        <f>+E272/E273</f>
        <v>4.9878891810533048</v>
      </c>
    </row>
    <row r="276" spans="1:5" ht="51" customHeight="1" x14ac:dyDescent="0.25">
      <c r="A276" s="391" t="s">
        <v>279</v>
      </c>
      <c r="B276" s="391"/>
      <c r="C276" s="391"/>
      <c r="D276" s="391"/>
      <c r="E276" s="391"/>
    </row>
    <row r="277" spans="1:5" x14ac:dyDescent="0.25">
      <c r="A277" s="3"/>
      <c r="B277" s="3"/>
      <c r="C277" s="3"/>
      <c r="D277" s="3"/>
      <c r="E277" s="3"/>
    </row>
    <row r="278" spans="1:5" x14ac:dyDescent="0.25">
      <c r="A278" s="4"/>
      <c r="B278" s="4"/>
      <c r="C278" s="5"/>
      <c r="D278" s="6"/>
      <c r="E278" s="7"/>
    </row>
    <row r="279" spans="1:5" ht="15.75" x14ac:dyDescent="0.25">
      <c r="A279" s="392" t="s">
        <v>280</v>
      </c>
      <c r="B279" s="392"/>
      <c r="C279" s="392"/>
      <c r="D279" s="392"/>
      <c r="E279" s="392"/>
    </row>
    <row r="280" spans="1:5" ht="15.75" x14ac:dyDescent="0.25">
      <c r="A280" s="393" t="s">
        <v>281</v>
      </c>
      <c r="B280" s="393"/>
      <c r="C280" s="393"/>
      <c r="D280" s="393"/>
      <c r="E280" s="393"/>
    </row>
    <row r="281" spans="1:5" x14ac:dyDescent="0.25">
      <c r="A281" s="2"/>
      <c r="B281" s="8"/>
      <c r="C281" s="8"/>
      <c r="D281" s="2"/>
      <c r="E281" s="2"/>
    </row>
    <row r="282" spans="1:5" ht="15.75" thickBot="1" x14ac:dyDescent="0.3">
      <c r="A282" s="9" t="s">
        <v>282</v>
      </c>
      <c r="B282" s="47"/>
      <c r="C282" s="10"/>
      <c r="D282" s="47"/>
      <c r="E282" s="47"/>
    </row>
    <row r="283" spans="1:5" ht="48.75" customHeight="1" thickBot="1" x14ac:dyDescent="0.3">
      <c r="A283" s="420" t="s">
        <v>353</v>
      </c>
      <c r="B283" s="421"/>
      <c r="C283" s="421"/>
      <c r="D283" s="421"/>
      <c r="E283" s="422"/>
    </row>
    <row r="284" spans="1:5" x14ac:dyDescent="0.25">
      <c r="A284" s="12"/>
      <c r="B284" s="48"/>
      <c r="C284" s="13"/>
      <c r="D284" s="48"/>
      <c r="E284" s="48"/>
    </row>
    <row r="285" spans="1:5" ht="15.75" thickBot="1" x14ac:dyDescent="0.3">
      <c r="A285" s="9" t="s">
        <v>283</v>
      </c>
      <c r="B285" s="47"/>
      <c r="C285" s="13"/>
      <c r="D285" s="48"/>
      <c r="E285" s="48"/>
    </row>
    <row r="286" spans="1:5" ht="15.75" thickBot="1" x14ac:dyDescent="0.3">
      <c r="A286" s="423" t="s">
        <v>342</v>
      </c>
      <c r="B286" s="424"/>
      <c r="C286" s="424"/>
      <c r="D286" s="424"/>
      <c r="E286" s="425"/>
    </row>
    <row r="287" spans="1:5" x14ac:dyDescent="0.25">
      <c r="A287" s="14"/>
      <c r="B287" s="14"/>
      <c r="C287" s="14"/>
      <c r="D287" s="14"/>
      <c r="E287" s="14"/>
    </row>
    <row r="288" spans="1:5" ht="36" x14ac:dyDescent="0.25">
      <c r="A288" s="15" t="s">
        <v>285</v>
      </c>
      <c r="B288" s="15" t="s">
        <v>286</v>
      </c>
      <c r="C288" s="15" t="s">
        <v>287</v>
      </c>
      <c r="D288" s="15" t="s">
        <v>288</v>
      </c>
      <c r="E288" s="15" t="s">
        <v>289</v>
      </c>
    </row>
    <row r="289" spans="1:11" x14ac:dyDescent="0.25">
      <c r="A289" s="16"/>
      <c r="B289" s="16"/>
      <c r="C289" s="16" t="s">
        <v>290</v>
      </c>
      <c r="D289" s="16" t="s">
        <v>291</v>
      </c>
      <c r="E289" s="16" t="s">
        <v>292</v>
      </c>
    </row>
    <row r="290" spans="1:11" ht="38.25" x14ac:dyDescent="0.25">
      <c r="A290" s="38" t="str">
        <f>+'[1]CM.05-SERV.TER.'!$A$9</f>
        <v>Servicio por mantenimiento de  Equipos de computo.</v>
      </c>
      <c r="B290" s="33" t="str">
        <f>+'[1]CM.05-SERV.TER.'!$C$9</f>
        <v>servicio</v>
      </c>
      <c r="C290" s="34">
        <f t="shared" ref="C290:C295" si="11">E290/D290</f>
        <v>4.9128350796212609E-3</v>
      </c>
      <c r="D290" s="35">
        <f>+'[1]CM.05-SERV.TER.'!$D$9</f>
        <v>1065.5999999999999</v>
      </c>
      <c r="E290" s="36">
        <f>F290</f>
        <v>5.2351170608444155</v>
      </c>
      <c r="F290">
        <v>5.2351170608444155</v>
      </c>
      <c r="G290">
        <v>5.1884451275880128</v>
      </c>
      <c r="H290">
        <v>0</v>
      </c>
      <c r="I290">
        <v>0.71871389052735191</v>
      </c>
      <c r="J290">
        <v>2.8337097930877627E-2</v>
      </c>
      <c r="K290">
        <v>0.35140878521790336</v>
      </c>
    </row>
    <row r="291" spans="1:11" ht="38.25" x14ac:dyDescent="0.25">
      <c r="A291" s="39" t="str">
        <f>+'[1]CM.05-SERV.TER.'!$A$10</f>
        <v>Servicio por  mantenimiento de Impresoras.</v>
      </c>
      <c r="B291" s="17" t="str">
        <f>+'[1]CM.05-SERV.TER.'!$C$10</f>
        <v>servicio</v>
      </c>
      <c r="C291" s="18">
        <f t="shared" si="11"/>
        <v>4.9128350796212609E-3</v>
      </c>
      <c r="D291" s="19">
        <f>+'[1]CM.05-SERV.TER.'!$D$10</f>
        <v>1056.0999999999999</v>
      </c>
      <c r="E291" s="20">
        <f>G290</f>
        <v>5.1884451275880128</v>
      </c>
    </row>
    <row r="292" spans="1:11" ht="38.25" x14ac:dyDescent="0.25">
      <c r="A292" s="39" t="str">
        <f>+'[1]CM.05-SERV.TER.'!$A$11</f>
        <v>Servicio por mantenimiento de Modulos  de trabajo</v>
      </c>
      <c r="B292" s="17" t="str">
        <f>+'[1]CM.05-SERV.TER.'!$C$11</f>
        <v>servicio</v>
      </c>
      <c r="C292" s="18">
        <f t="shared" si="11"/>
        <v>0</v>
      </c>
      <c r="D292" s="19">
        <f>+'[1]CM.05-SERV.TER.'!$D$11</f>
        <v>188.55555555555554</v>
      </c>
      <c r="E292" s="20">
        <f>H290</f>
        <v>0</v>
      </c>
    </row>
    <row r="293" spans="1:11" ht="38.25" x14ac:dyDescent="0.25">
      <c r="A293" s="39" t="str">
        <f>+'[1]CM.05-SERV.TER.'!$A$12</f>
        <v xml:space="preserve">Servicio por mantenimiento de escritorio </v>
      </c>
      <c r="B293" s="17" t="str">
        <f>+'[1]CM.05-SERV.TER.'!$C$12</f>
        <v>servicio</v>
      </c>
      <c r="C293" s="18">
        <f t="shared" si="11"/>
        <v>2.4564175398106309E-3</v>
      </c>
      <c r="D293" s="19">
        <f>+'[1]CM.05-SERV.TER.'!$D$12</f>
        <v>292.58620689655174</v>
      </c>
      <c r="E293" s="20">
        <f>I290</f>
        <v>0.71871389052735191</v>
      </c>
    </row>
    <row r="294" spans="1:11" ht="38.25" x14ac:dyDescent="0.25">
      <c r="A294" s="39" t="str">
        <f>+'[1]CM.05-SERV.TER.'!$A$13</f>
        <v xml:space="preserve">Servicio por mantenimiento de sillon </v>
      </c>
      <c r="B294" s="17" t="str">
        <f>+'[1]CM.05-SERV.TER.'!$C$13</f>
        <v>servicio</v>
      </c>
      <c r="C294" s="18">
        <f t="shared" si="11"/>
        <v>4.6755376668507578E-5</v>
      </c>
      <c r="D294" s="19">
        <f>+'[1]CM.05-SERV.TER.'!$D$13</f>
        <v>606.07142857142856</v>
      </c>
      <c r="E294" s="20">
        <f>J290</f>
        <v>2.8337097930877627E-2</v>
      </c>
    </row>
    <row r="295" spans="1:11" ht="38.25" x14ac:dyDescent="0.25">
      <c r="A295" s="40" t="str">
        <f>+'[1]CM.05-SERV.TER.'!$A$14</f>
        <v>Servicio por mantenimiento de armario</v>
      </c>
      <c r="B295" s="21" t="str">
        <f>+'[1]CM.05-SERV.TER.'!$C$14</f>
        <v>servicio</v>
      </c>
      <c r="C295" s="22">
        <f t="shared" si="11"/>
        <v>4.9284202051774308E-3</v>
      </c>
      <c r="D295" s="23">
        <f>+'[1]CM.05-SERV.TER.'!$D$14</f>
        <v>71.30252100840336</v>
      </c>
      <c r="E295" s="37">
        <f>K290</f>
        <v>0.35140878521790336</v>
      </c>
    </row>
    <row r="296" spans="1:11" x14ac:dyDescent="0.25">
      <c r="A296" s="5"/>
      <c r="B296" s="6"/>
      <c r="C296" s="31" t="s">
        <v>293</v>
      </c>
      <c r="D296" s="32"/>
      <c r="E296" s="29">
        <f>+SUM(E290:E295)</f>
        <v>11.522021962108562</v>
      </c>
    </row>
    <row r="297" spans="1:11" x14ac:dyDescent="0.25">
      <c r="A297" s="5"/>
      <c r="B297" s="6"/>
      <c r="C297" s="24" t="s">
        <v>294</v>
      </c>
      <c r="D297" s="25"/>
      <c r="E297" s="324">
        <v>3</v>
      </c>
    </row>
    <row r="298" spans="1:11" x14ac:dyDescent="0.25">
      <c r="A298" s="5"/>
      <c r="B298" s="6"/>
      <c r="C298" s="27" t="s">
        <v>295</v>
      </c>
      <c r="D298" s="28"/>
      <c r="E298" s="29">
        <f>+E296/E297</f>
        <v>3.8406739873695206</v>
      </c>
    </row>
    <row r="301" spans="1:11" ht="56.25" customHeight="1" x14ac:dyDescent="0.25">
      <c r="A301" s="391" t="s">
        <v>279</v>
      </c>
      <c r="B301" s="391"/>
      <c r="C301" s="391"/>
      <c r="D301" s="391"/>
      <c r="E301" s="391"/>
      <c r="F301" s="1"/>
      <c r="G301" s="1"/>
      <c r="H301" s="2"/>
      <c r="I301" s="2"/>
      <c r="J301" s="2"/>
    </row>
    <row r="302" spans="1:11" x14ac:dyDescent="0.25">
      <c r="A302" s="3"/>
      <c r="B302" s="3"/>
      <c r="C302" s="3"/>
      <c r="D302" s="3"/>
      <c r="E302" s="3"/>
      <c r="F302" s="3"/>
      <c r="G302" s="3"/>
      <c r="H302" s="2"/>
      <c r="I302" s="2"/>
      <c r="J302" s="2"/>
    </row>
    <row r="303" spans="1:11" x14ac:dyDescent="0.25">
      <c r="A303" s="4"/>
      <c r="B303" s="4"/>
      <c r="C303" s="5"/>
      <c r="D303" s="6"/>
      <c r="E303" s="7"/>
      <c r="F303" s="2"/>
      <c r="G303" s="2"/>
      <c r="H303" s="2"/>
      <c r="I303" s="2"/>
      <c r="J303" s="2"/>
    </row>
    <row r="304" spans="1:11" ht="15.75" x14ac:dyDescent="0.25">
      <c r="A304" s="392" t="s">
        <v>280</v>
      </c>
      <c r="B304" s="392"/>
      <c r="C304" s="392"/>
      <c r="D304" s="392"/>
      <c r="E304" s="392"/>
      <c r="F304" s="2"/>
      <c r="G304" s="2"/>
      <c r="H304" s="2"/>
      <c r="I304" s="2"/>
      <c r="J304" s="2"/>
    </row>
    <row r="305" spans="1:11" ht="15.75" x14ac:dyDescent="0.25">
      <c r="A305" s="393" t="s">
        <v>281</v>
      </c>
      <c r="B305" s="393"/>
      <c r="C305" s="393"/>
      <c r="D305" s="393"/>
      <c r="E305" s="393"/>
      <c r="F305" s="2"/>
      <c r="G305" s="2"/>
      <c r="H305" s="2"/>
      <c r="I305" s="2"/>
      <c r="J305" s="2"/>
    </row>
    <row r="306" spans="1:11" x14ac:dyDescent="0.25">
      <c r="A306" s="2"/>
      <c r="B306" s="8"/>
      <c r="C306" s="8"/>
      <c r="D306" s="2"/>
      <c r="E306" s="2"/>
      <c r="F306" s="2"/>
      <c r="G306" s="2"/>
      <c r="H306" s="2"/>
      <c r="I306" s="2"/>
      <c r="J306" s="2"/>
    </row>
    <row r="307" spans="1:11" ht="15.75" thickBot="1" x14ac:dyDescent="0.3">
      <c r="A307" s="9" t="s">
        <v>282</v>
      </c>
      <c r="B307" s="47"/>
      <c r="C307" s="10"/>
      <c r="D307" s="47"/>
      <c r="E307" s="47"/>
    </row>
    <row r="308" spans="1:11" ht="27.75" customHeight="1" thickBot="1" x14ac:dyDescent="0.3">
      <c r="A308" s="420" t="s">
        <v>354</v>
      </c>
      <c r="B308" s="421"/>
      <c r="C308" s="421"/>
      <c r="D308" s="421"/>
      <c r="E308" s="422"/>
    </row>
    <row r="309" spans="1:11" x14ac:dyDescent="0.25">
      <c r="A309" s="12"/>
      <c r="B309" s="48"/>
      <c r="C309" s="13"/>
      <c r="D309" s="48"/>
      <c r="E309" s="48"/>
    </row>
    <row r="310" spans="1:11" ht="15.75" thickBot="1" x14ac:dyDescent="0.3">
      <c r="A310" s="9" t="s">
        <v>283</v>
      </c>
      <c r="B310" s="47"/>
      <c r="C310" s="13"/>
      <c r="D310" s="48"/>
      <c r="E310" s="48"/>
    </row>
    <row r="311" spans="1:11" ht="15.75" thickBot="1" x14ac:dyDescent="0.3">
      <c r="A311" s="423" t="s">
        <v>342</v>
      </c>
      <c r="B311" s="424"/>
      <c r="C311" s="424"/>
      <c r="D311" s="424"/>
      <c r="E311" s="425"/>
    </row>
    <row r="312" spans="1:11" x14ac:dyDescent="0.25">
      <c r="A312" s="14"/>
      <c r="B312" s="14"/>
      <c r="C312" s="14"/>
      <c r="D312" s="14"/>
      <c r="E312" s="14"/>
      <c r="F312" s="2"/>
      <c r="G312" s="2"/>
      <c r="H312" s="2"/>
      <c r="I312" s="2"/>
      <c r="J312" s="2"/>
    </row>
    <row r="313" spans="1:11" ht="39" customHeight="1" x14ac:dyDescent="0.25">
      <c r="A313" s="15" t="s">
        <v>285</v>
      </c>
      <c r="B313" s="15" t="s">
        <v>286</v>
      </c>
      <c r="C313" s="15" t="s">
        <v>287</v>
      </c>
      <c r="D313" s="15" t="s">
        <v>288</v>
      </c>
      <c r="E313" s="15" t="s">
        <v>289</v>
      </c>
      <c r="F313" s="2"/>
      <c r="G313" s="2"/>
      <c r="H313" s="2"/>
      <c r="I313" s="2"/>
      <c r="J313" s="2"/>
    </row>
    <row r="314" spans="1:11" ht="15.75" customHeight="1" x14ac:dyDescent="0.25">
      <c r="A314" s="16"/>
      <c r="B314" s="16"/>
      <c r="C314" s="16" t="s">
        <v>290</v>
      </c>
      <c r="D314" s="16" t="s">
        <v>291</v>
      </c>
      <c r="E314" s="16" t="s">
        <v>292</v>
      </c>
      <c r="F314" s="2"/>
      <c r="G314" s="2"/>
      <c r="H314" s="2"/>
      <c r="I314" s="2"/>
      <c r="J314" s="2"/>
    </row>
    <row r="315" spans="1:11" ht="24" customHeight="1" x14ac:dyDescent="0.25">
      <c r="A315" s="38" t="str">
        <f>+'[1]CM.05-SERV.TER.'!$A$9</f>
        <v>Servicio por mantenimiento de  Equipos de computo.</v>
      </c>
      <c r="B315" s="33" t="str">
        <f>+'[1]CM.05-SERV.TER.'!$C$9</f>
        <v>servicio</v>
      </c>
      <c r="C315" s="34">
        <f t="shared" ref="C315:C320" si="12">E315/D315</f>
        <v>8.9556157284010288E-3</v>
      </c>
      <c r="D315" s="35">
        <f>+'[1]CM.05-SERV.TER.'!$D$9</f>
        <v>1065.5999999999999</v>
      </c>
      <c r="E315" s="36">
        <f>F315</f>
        <v>9.543104120184136</v>
      </c>
      <c r="F315" s="2">
        <v>9.543104120184136</v>
      </c>
      <c r="G315" s="2">
        <v>9.458025770764328</v>
      </c>
      <c r="H315" s="2">
        <v>0</v>
      </c>
      <c r="I315" s="2">
        <v>1.3101448181979787</v>
      </c>
      <c r="J315" s="2">
        <v>2.1797767639136635E-2</v>
      </c>
      <c r="K315">
        <v>0.63941279303472298</v>
      </c>
    </row>
    <row r="316" spans="1:11" ht="38.25" x14ac:dyDescent="0.25">
      <c r="A316" s="39" t="str">
        <f>+'[1]CM.05-SERV.TER.'!$A$10</f>
        <v>Servicio por  mantenimiento de Impresoras.</v>
      </c>
      <c r="B316" s="17" t="str">
        <f>+'[1]CM.05-SERV.TER.'!$C$10</f>
        <v>servicio</v>
      </c>
      <c r="C316" s="18">
        <f t="shared" si="12"/>
        <v>8.9556157284010306E-3</v>
      </c>
      <c r="D316" s="19">
        <f>+'[1]CM.05-SERV.TER.'!$D$10</f>
        <v>1056.0999999999999</v>
      </c>
      <c r="E316" s="20">
        <f>G315</f>
        <v>9.458025770764328</v>
      </c>
      <c r="F316" s="2"/>
      <c r="G316" s="2"/>
      <c r="H316" s="2"/>
      <c r="I316" s="2"/>
      <c r="J316" s="2"/>
    </row>
    <row r="317" spans="1:11" ht="38.25" x14ac:dyDescent="0.25">
      <c r="A317" s="39" t="str">
        <f>+'[1]CM.05-SERV.TER.'!$A$11</f>
        <v>Servicio por mantenimiento de Modulos  de trabajo</v>
      </c>
      <c r="B317" s="17" t="str">
        <f>+'[1]CM.05-SERV.TER.'!$C$11</f>
        <v>servicio</v>
      </c>
      <c r="C317" s="18">
        <f t="shared" si="12"/>
        <v>0</v>
      </c>
      <c r="D317" s="19">
        <f>+'[1]CM.05-SERV.TER.'!$D$11</f>
        <v>188.55555555555554</v>
      </c>
      <c r="E317" s="20">
        <f>H315</f>
        <v>0</v>
      </c>
      <c r="F317" s="2"/>
      <c r="G317" s="2"/>
      <c r="H317" s="2"/>
      <c r="I317" s="2"/>
      <c r="J317" s="2"/>
    </row>
    <row r="318" spans="1:11" ht="38.25" x14ac:dyDescent="0.25">
      <c r="A318" s="39" t="str">
        <f>+'[1]CM.05-SERV.TER.'!$A$12</f>
        <v xml:space="preserve">Servicio por mantenimiento de escritorio </v>
      </c>
      <c r="B318" s="17" t="str">
        <f>+'[1]CM.05-SERV.TER.'!$C$12</f>
        <v>servicio</v>
      </c>
      <c r="C318" s="18">
        <f t="shared" si="12"/>
        <v>4.4778078642005162E-3</v>
      </c>
      <c r="D318" s="19">
        <f>+'[1]CM.05-SERV.TER.'!$D$12</f>
        <v>292.58620689655174</v>
      </c>
      <c r="E318" s="20">
        <f>I315</f>
        <v>1.3101448181979787</v>
      </c>
      <c r="F318" s="2"/>
      <c r="G318" s="2"/>
      <c r="H318" s="2"/>
      <c r="I318" s="2"/>
      <c r="J318" s="2"/>
    </row>
    <row r="319" spans="1:11" ht="38.25" x14ac:dyDescent="0.25">
      <c r="A319" s="39" t="str">
        <f>+'[1]CM.05-SERV.TER.'!$A$13</f>
        <v xml:space="preserve">Servicio por mantenimiento de sillon </v>
      </c>
      <c r="B319" s="17" t="str">
        <f>+'[1]CM.05-SERV.TER.'!$C$13</f>
        <v>servicio</v>
      </c>
      <c r="C319" s="18">
        <f t="shared" si="12"/>
        <v>3.5965674360390444E-5</v>
      </c>
      <c r="D319" s="19">
        <f>+'[1]CM.05-SERV.TER.'!$D$13</f>
        <v>606.07142857142856</v>
      </c>
      <c r="E319" s="20">
        <f>J315</f>
        <v>2.1797767639136635E-2</v>
      </c>
      <c r="F319" s="2"/>
      <c r="G319" s="2"/>
      <c r="H319" s="2"/>
      <c r="I319" s="2"/>
      <c r="J319" s="2"/>
    </row>
    <row r="320" spans="1:11" ht="33" customHeight="1" x14ac:dyDescent="0.25">
      <c r="A320" s="40" t="str">
        <f>+'[1]CM.05-SERV.TER.'!$A$14</f>
        <v>Servicio por mantenimiento de armario</v>
      </c>
      <c r="B320" s="21" t="str">
        <f>+'[1]CM.05-SERV.TER.'!$C$14</f>
        <v>servicio</v>
      </c>
      <c r="C320" s="22">
        <f t="shared" si="12"/>
        <v>8.9676042865211598E-3</v>
      </c>
      <c r="D320" s="23">
        <f>+'[1]CM.05-SERV.TER.'!$D$14</f>
        <v>71.30252100840336</v>
      </c>
      <c r="E320" s="37">
        <f>K315</f>
        <v>0.63941279303472298</v>
      </c>
      <c r="F320" s="2"/>
      <c r="G320" s="2"/>
      <c r="H320" s="2"/>
      <c r="I320" s="2"/>
      <c r="J320" s="2"/>
    </row>
    <row r="321" spans="1:10" x14ac:dyDescent="0.25">
      <c r="A321" s="5"/>
      <c r="B321" s="6"/>
      <c r="C321" s="31" t="s">
        <v>293</v>
      </c>
      <c r="D321" s="32"/>
      <c r="E321" s="29">
        <f>+SUM(E315:E320)</f>
        <v>20.9724852698203</v>
      </c>
      <c r="F321" s="2"/>
      <c r="G321" s="2"/>
      <c r="H321" s="2"/>
      <c r="I321" s="2"/>
      <c r="J321" s="2"/>
    </row>
    <row r="322" spans="1:10" x14ac:dyDescent="0.25">
      <c r="A322" s="5"/>
      <c r="B322" s="6"/>
      <c r="C322" s="24" t="s">
        <v>294</v>
      </c>
      <c r="D322" s="25"/>
      <c r="E322" s="324">
        <v>2</v>
      </c>
      <c r="F322" s="2"/>
      <c r="G322" s="2"/>
      <c r="H322" s="2"/>
      <c r="I322" s="2"/>
      <c r="J322" s="2"/>
    </row>
    <row r="323" spans="1:10" x14ac:dyDescent="0.25">
      <c r="A323" s="5"/>
      <c r="B323" s="6"/>
      <c r="C323" s="27" t="s">
        <v>295</v>
      </c>
      <c r="D323" s="28"/>
      <c r="E323" s="29">
        <f>+E321/E322</f>
        <v>10.48624263491015</v>
      </c>
      <c r="F323" s="2"/>
      <c r="G323" s="2"/>
      <c r="H323" s="2"/>
      <c r="I323" s="2"/>
      <c r="J323" s="2"/>
    </row>
    <row r="324" spans="1:10" x14ac:dyDescent="0.25">
      <c r="A324" s="4"/>
      <c r="B324" s="4"/>
      <c r="C324" s="5"/>
      <c r="D324" s="6"/>
      <c r="E324" s="7"/>
      <c r="F324" s="2"/>
      <c r="G324" s="2"/>
      <c r="H324" s="2"/>
      <c r="I324" s="2"/>
      <c r="J324" s="2"/>
    </row>
    <row r="325" spans="1:10" x14ac:dyDescent="0.25">
      <c r="A325" s="4"/>
      <c r="B325" s="4"/>
      <c r="C325" s="5"/>
      <c r="D325" s="6"/>
      <c r="E325" s="7"/>
      <c r="F325" s="2"/>
      <c r="G325" s="2"/>
      <c r="H325" s="2"/>
      <c r="I325" s="2"/>
      <c r="J325" s="2"/>
    </row>
    <row r="327" spans="1:10" x14ac:dyDescent="0.25">
      <c r="A327" s="30" t="s">
        <v>296</v>
      </c>
      <c r="B327" s="4"/>
      <c r="C327" s="5"/>
      <c r="D327" s="6"/>
      <c r="E327" s="7"/>
      <c r="F327" s="2"/>
      <c r="G327" s="2"/>
      <c r="H327" s="2"/>
      <c r="I327" s="2"/>
      <c r="J327" s="2"/>
    </row>
  </sheetData>
  <mergeCells count="65">
    <mergeCell ref="A311:E311"/>
    <mergeCell ref="A286:E286"/>
    <mergeCell ref="A280:E280"/>
    <mergeCell ref="A301:E301"/>
    <mergeCell ref="A304:E304"/>
    <mergeCell ref="A305:E305"/>
    <mergeCell ref="A308:E308"/>
    <mergeCell ref="A283:E283"/>
    <mergeCell ref="A183:E183"/>
    <mergeCell ref="A209:E209"/>
    <mergeCell ref="A186:E186"/>
    <mergeCell ref="A279:E279"/>
    <mergeCell ref="A262:E262"/>
    <mergeCell ref="A276:E276"/>
    <mergeCell ref="A231:E231"/>
    <mergeCell ref="A230:E230"/>
    <mergeCell ref="A256:E256"/>
    <mergeCell ref="A259:E259"/>
    <mergeCell ref="A234:E234"/>
    <mergeCell ref="A237:E237"/>
    <mergeCell ref="A252:E252"/>
    <mergeCell ref="A255:E255"/>
    <mergeCell ref="A212:E212"/>
    <mergeCell ref="A227:E227"/>
    <mergeCell ref="A133:E133"/>
    <mergeCell ref="A105:E105"/>
    <mergeCell ref="A176:E176"/>
    <mergeCell ref="A202:E202"/>
    <mergeCell ref="A205:E205"/>
    <mergeCell ref="A136:E136"/>
    <mergeCell ref="A158:E158"/>
    <mergeCell ref="A161:E161"/>
    <mergeCell ref="A179:E179"/>
    <mergeCell ref="A151:E151"/>
    <mergeCell ref="A154:E154"/>
    <mergeCell ref="A155:E155"/>
    <mergeCell ref="A206:E206"/>
    <mergeCell ref="A180:E180"/>
    <mergeCell ref="A61:E61"/>
    <mergeCell ref="A111:E111"/>
    <mergeCell ref="A126:E126"/>
    <mergeCell ref="A129:E129"/>
    <mergeCell ref="A130:E130"/>
    <mergeCell ref="A29:E29"/>
    <mergeCell ref="A86:E86"/>
    <mergeCell ref="A104:E104"/>
    <mergeCell ref="A108:E108"/>
    <mergeCell ref="A30:E30"/>
    <mergeCell ref="A33:E33"/>
    <mergeCell ref="A36:E36"/>
    <mergeCell ref="A51:E51"/>
    <mergeCell ref="A76:E76"/>
    <mergeCell ref="A101:E101"/>
    <mergeCell ref="A54:E54"/>
    <mergeCell ref="A79:E79"/>
    <mergeCell ref="A80:E80"/>
    <mergeCell ref="A83:E83"/>
    <mergeCell ref="A55:E55"/>
    <mergeCell ref="A58:E58"/>
    <mergeCell ref="A26:E26"/>
    <mergeCell ref="A1:E1"/>
    <mergeCell ref="A4:E4"/>
    <mergeCell ref="A5:E5"/>
    <mergeCell ref="A8:E8"/>
    <mergeCell ref="A11:E11"/>
  </mergeCells>
  <phoneticPr fontId="26" type="noConversion"/>
  <hyperlinks>
    <hyperlink ref="A5:E5" location="calculo!A266" display="COSTO DE SERVICIOS DE TERCEROS"/>
    <hyperlink ref="A30:E30" location="calculo!A266" display="COSTO DE SERVICIOS DE TERCEROS"/>
    <hyperlink ref="A55:E55" location="calculo!A266" display="COSTO DE SERVICIOS DE TERCEROS"/>
    <hyperlink ref="A80:E80" location="calculo!A266" display="COSTO DE SERVICIOS DE TERCEROS"/>
    <hyperlink ref="A105:E105" location="calculo!A266" display="COSTO DE SERVICIOS DE TERCEROS"/>
    <hyperlink ref="A130:E130" location="calculo!A266" display="COSTO DE SERVICIOS DE TERCEROS"/>
    <hyperlink ref="A155:E155" location="calculo!A266" display="COSTO DE SERVICIOS DE TERCEROS"/>
    <hyperlink ref="A180:E180" location="calculo!A266" display="COSTO DE SERVICIOS DE TERCEROS"/>
    <hyperlink ref="A206:E206" location="calculo!A266" display="COSTO DE SERVICIOS DE TERCEROS"/>
    <hyperlink ref="A231:E231" location="calculo!A266" display="COSTO DE SERVICIOS DE TERCEROS"/>
    <hyperlink ref="A256:E256" location="calculo!A266" display="COSTO DE SERVICIOS DE TERCEROS"/>
    <hyperlink ref="A280:E280" location="calculo!A266" display="COSTO DE SERVICIOS DE TERCEROS"/>
    <hyperlink ref="A305:E305" location="calculo!A266" display="COSTO DE SERVICIOS DE TERCEROS"/>
  </hyperlinks>
  <pageMargins left="0.7" right="0.7" top="0.75" bottom="0.75" header="0.3" footer="0.3"/>
  <pageSetup scale="92" orientation="portrait" r:id="rId1"/>
  <rowBreaks count="12" manualBreakCount="12">
    <brk id="25" max="16383" man="1"/>
    <brk id="50" max="16383" man="1"/>
    <brk id="75" max="16383" man="1"/>
    <brk id="100" max="16383" man="1"/>
    <brk id="125" max="16383" man="1"/>
    <brk id="150" max="16383" man="1"/>
    <brk id="175" max="16383" man="1"/>
    <brk id="201" max="16383" man="1"/>
    <brk id="226" max="16383" man="1"/>
    <brk id="251" max="16383" man="1"/>
    <brk id="275" max="16383" man="1"/>
    <brk id="300" max="16383" man="1"/>
  </rowBreaks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20</vt:i4>
      </vt:variant>
    </vt:vector>
  </HeadingPairs>
  <TitlesOfParts>
    <vt:vector size="44" baseType="lpstr">
      <vt:lpstr>SECRETARIA GENERAL</vt:lpstr>
      <vt:lpstr>ASESORIA JURIDICA</vt:lpstr>
      <vt:lpstr>ABASTECIMIENTO</vt:lpstr>
      <vt:lpstr>G.G.A TRIBUTARIA</vt:lpstr>
      <vt:lpstr>G.ADM. TRIBUTARIA</vt:lpstr>
      <vt:lpstr>G. RECAUDACION</vt:lpstr>
      <vt:lpstr>G. EJECUTORIA COACTIVA</vt:lpstr>
      <vt:lpstr>G. FISCALIZACION</vt:lpstr>
      <vt:lpstr>G.G MEDIO AMBIENTE PROT. AMB</vt:lpstr>
      <vt:lpstr>G.G.SERV.SOC.CUL.</vt:lpstr>
      <vt:lpstr>G.REGISTRO CIVIL</vt:lpstr>
      <vt:lpstr>G.HABILITACIÓN URBANA</vt:lpstr>
      <vt:lpstr>G.FORMALIZACIÓN DE LA PROP.</vt:lpstr>
      <vt:lpstr>G.DEFENSA CIVIL</vt:lpstr>
      <vt:lpstr>G.POLICIA MUNICIPAL</vt:lpstr>
      <vt:lpstr>G.G.DES.ECO.LOCAL</vt:lpstr>
      <vt:lpstr>G.LIC. Y AUTORI</vt:lpstr>
      <vt:lpstr>G.REGULA.COMERCIO</vt:lpstr>
      <vt:lpstr>G.PLANTEA.URBA.CATAS.</vt:lpstr>
      <vt:lpstr>G.OBRAS</vt:lpstr>
      <vt:lpstr>G.G.TRANSP.TRANSITO</vt:lpstr>
      <vt:lpstr>G.EJEC.COACT.TRANSPORTE</vt:lpstr>
      <vt:lpstr>SANIDAD</vt:lpstr>
      <vt:lpstr>Hoja2</vt:lpstr>
      <vt:lpstr>'ASESORIA JURIDICA'!Área_de_impresión</vt:lpstr>
      <vt:lpstr>'G. EJECUTORIA COACTIVA'!Área_de_impresión</vt:lpstr>
      <vt:lpstr>'G. FISCALIZACION'!Área_de_impresión</vt:lpstr>
      <vt:lpstr>'G.ADM. TRIBUTARIA'!Área_de_impresión</vt:lpstr>
      <vt:lpstr>'G.DEFENSA CIVIL'!Área_de_impresión</vt:lpstr>
      <vt:lpstr>G.EJEC.COACT.TRANSPORTE!Área_de_impresión</vt:lpstr>
      <vt:lpstr>'G.FORMALIZACIÓN DE LA PROP.'!Área_de_impresión</vt:lpstr>
      <vt:lpstr>'G.G MEDIO AMBIENTE PROT. AMB'!Área_de_impresión</vt:lpstr>
      <vt:lpstr>'G.G.A TRIBUTARIA'!Área_de_impresión</vt:lpstr>
      <vt:lpstr>G.G.DES.ECO.LOCAL!Área_de_impresión</vt:lpstr>
      <vt:lpstr>G.G.SERV.SOC.CUL.!Área_de_impresión</vt:lpstr>
      <vt:lpstr>G.G.TRANSP.TRANSITO!Área_de_impresión</vt:lpstr>
      <vt:lpstr>'G.HABILITACIÓN URBANA'!Área_de_impresión</vt:lpstr>
      <vt:lpstr>'G.LIC. Y AUTORI'!Área_de_impresión</vt:lpstr>
      <vt:lpstr>G.OBRAS!Área_de_impresión</vt:lpstr>
      <vt:lpstr>G.PLANTEA.URBA.CATAS.!Área_de_impresión</vt:lpstr>
      <vt:lpstr>'G.POLICIA MUNICIPAL'!Área_de_impresión</vt:lpstr>
      <vt:lpstr>'G.REGISTRO CIVIL'!Área_de_impresión</vt:lpstr>
      <vt:lpstr>G.REGULA.COMERCIO!Área_de_impresión</vt:lpstr>
      <vt:lpstr>'SECRETARIA GENERAL'!Área_de_impresión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2012-07-24T02:14:44Z</cp:lastPrinted>
  <dcterms:created xsi:type="dcterms:W3CDTF">2006-09-12T12:46:56Z</dcterms:created>
  <dcterms:modified xsi:type="dcterms:W3CDTF">2012-07-26T07:52:45Z</dcterms:modified>
</cp:coreProperties>
</file>